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obi lap\Desktop\New folder (4)\بندر 2\"/>
    </mc:Choice>
  </mc:AlternateContent>
  <xr:revisionPtr revIDLastSave="0" documentId="13_ncr:1_{B53063C2-6D92-4A44-AF3A-27AF4905537E}" xr6:coauthVersionLast="47" xr6:coauthVersionMax="47" xr10:uidLastSave="{00000000-0000-0000-0000-000000000000}"/>
  <bookViews>
    <workbookView xWindow="-108" yWindow="-108" windowWidth="23256" windowHeight="12456" firstSheet="2" activeTab="5" xr2:uid="{00000000-000D-0000-FFFF-FFFF00000000}"/>
  </bookViews>
  <sheets>
    <sheet name="Codebook" sheetId="2" r:id="rId1"/>
    <sheet name="Quantitative_Subscale_Data" sheetId="3" r:id="rId2"/>
    <sheet name="Processed_Data" sheetId="4" r:id="rId3"/>
    <sheet name="Qualitative_Response_Data" sheetId="5" r:id="rId4"/>
    <sheet name="Level_Summary" sheetId="6" r:id="rId5"/>
    <sheet name="Qual_Code_Frequencies" sheetId="7" r:id="rId6"/>
    <sheet name="Analysis_Formulae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6" i="4" l="1"/>
  <c r="L66" i="4"/>
  <c r="N66" i="4" s="1"/>
  <c r="N65" i="4"/>
  <c r="M65" i="4"/>
  <c r="L65" i="4"/>
  <c r="M64" i="4"/>
  <c r="L64" i="4"/>
  <c r="N64" i="4" s="1"/>
  <c r="M63" i="4"/>
  <c r="L63" i="4"/>
  <c r="N63" i="4" s="1"/>
  <c r="M62" i="4"/>
  <c r="L62" i="4"/>
  <c r="N62" i="4" s="1"/>
  <c r="N61" i="4"/>
  <c r="M61" i="4"/>
  <c r="L61" i="4"/>
  <c r="M60" i="4"/>
  <c r="L60" i="4"/>
  <c r="N60" i="4" s="1"/>
  <c r="M59" i="4"/>
  <c r="L59" i="4"/>
  <c r="N59" i="4" s="1"/>
  <c r="M58" i="4"/>
  <c r="L58" i="4"/>
  <c r="N58" i="4" s="1"/>
  <c r="N57" i="4"/>
  <c r="M57" i="4"/>
  <c r="L57" i="4"/>
  <c r="M56" i="4"/>
  <c r="L56" i="4"/>
  <c r="N56" i="4" s="1"/>
  <c r="M55" i="4"/>
  <c r="L55" i="4"/>
  <c r="N55" i="4" s="1"/>
  <c r="M54" i="4"/>
  <c r="L54" i="4"/>
  <c r="N54" i="4" s="1"/>
  <c r="N53" i="4"/>
  <c r="M53" i="4"/>
  <c r="L53" i="4"/>
  <c r="M52" i="4"/>
  <c r="L52" i="4"/>
  <c r="N52" i="4" s="1"/>
  <c r="M51" i="4"/>
  <c r="L51" i="4"/>
  <c r="N51" i="4" s="1"/>
  <c r="M50" i="4"/>
  <c r="L50" i="4"/>
  <c r="N50" i="4" s="1"/>
  <c r="N49" i="4"/>
  <c r="M49" i="4"/>
  <c r="L49" i="4"/>
  <c r="M48" i="4"/>
  <c r="L48" i="4"/>
  <c r="N48" i="4" s="1"/>
  <c r="M47" i="4"/>
  <c r="L47" i="4"/>
  <c r="N47" i="4" s="1"/>
  <c r="M46" i="4"/>
  <c r="L46" i="4"/>
  <c r="N46" i="4" s="1"/>
  <c r="N45" i="4"/>
  <c r="M45" i="4"/>
  <c r="L45" i="4"/>
  <c r="M44" i="4"/>
  <c r="L44" i="4"/>
  <c r="N44" i="4" s="1"/>
  <c r="M43" i="4"/>
  <c r="L43" i="4"/>
  <c r="N43" i="4" s="1"/>
  <c r="M42" i="4"/>
  <c r="L42" i="4"/>
  <c r="N42" i="4" s="1"/>
  <c r="N41" i="4"/>
  <c r="M41" i="4"/>
  <c r="L41" i="4"/>
  <c r="M40" i="4"/>
  <c r="L40" i="4"/>
  <c r="N40" i="4" s="1"/>
  <c r="M39" i="4"/>
  <c r="L39" i="4"/>
  <c r="N39" i="4" s="1"/>
  <c r="M38" i="4"/>
  <c r="L38" i="4"/>
  <c r="N38" i="4" s="1"/>
  <c r="N37" i="4"/>
  <c r="M37" i="4"/>
  <c r="L37" i="4"/>
  <c r="M36" i="4"/>
  <c r="L36" i="4"/>
  <c r="N36" i="4" s="1"/>
  <c r="M35" i="4"/>
  <c r="L35" i="4"/>
  <c r="N35" i="4" s="1"/>
  <c r="M34" i="4"/>
  <c r="L34" i="4"/>
  <c r="N34" i="4" s="1"/>
  <c r="N33" i="4"/>
  <c r="M33" i="4"/>
  <c r="L33" i="4"/>
  <c r="M32" i="4"/>
  <c r="L32" i="4"/>
  <c r="N32" i="4" s="1"/>
  <c r="M31" i="4"/>
  <c r="L31" i="4"/>
  <c r="N31" i="4" s="1"/>
  <c r="M30" i="4"/>
  <c r="L30" i="4"/>
  <c r="N30" i="4" s="1"/>
  <c r="N29" i="4"/>
  <c r="M29" i="4"/>
  <c r="L29" i="4"/>
  <c r="M28" i="4"/>
  <c r="L28" i="4"/>
  <c r="N28" i="4" s="1"/>
  <c r="M27" i="4"/>
  <c r="L27" i="4"/>
  <c r="N27" i="4" s="1"/>
  <c r="M26" i="4"/>
  <c r="L26" i="4"/>
  <c r="N26" i="4" s="1"/>
  <c r="N25" i="4"/>
  <c r="M25" i="4"/>
  <c r="L25" i="4"/>
  <c r="M24" i="4"/>
  <c r="L24" i="4"/>
  <c r="N24" i="4" s="1"/>
  <c r="M23" i="4"/>
  <c r="L23" i="4"/>
  <c r="N23" i="4" s="1"/>
  <c r="M22" i="4"/>
  <c r="L22" i="4"/>
  <c r="N22" i="4" s="1"/>
  <c r="N21" i="4"/>
  <c r="M21" i="4"/>
  <c r="L21" i="4"/>
  <c r="M20" i="4"/>
  <c r="L20" i="4"/>
  <c r="N20" i="4" s="1"/>
  <c r="M19" i="4"/>
  <c r="L19" i="4"/>
  <c r="N19" i="4" s="1"/>
  <c r="M18" i="4"/>
  <c r="L18" i="4"/>
  <c r="N18" i="4" s="1"/>
  <c r="N17" i="4"/>
  <c r="M17" i="4"/>
  <c r="L17" i="4"/>
  <c r="M16" i="4"/>
  <c r="L16" i="4"/>
  <c r="N16" i="4" s="1"/>
  <c r="M15" i="4"/>
  <c r="L15" i="4"/>
  <c r="N15" i="4" s="1"/>
  <c r="M14" i="4"/>
  <c r="L14" i="4"/>
  <c r="N14" i="4" s="1"/>
  <c r="N13" i="4"/>
  <c r="M13" i="4"/>
  <c r="L13" i="4"/>
  <c r="M12" i="4"/>
  <c r="L12" i="4"/>
  <c r="N12" i="4" s="1"/>
  <c r="M11" i="4"/>
  <c r="L11" i="4"/>
  <c r="N11" i="4" s="1"/>
  <c r="M10" i="4"/>
  <c r="L10" i="4"/>
  <c r="N10" i="4" s="1"/>
  <c r="N9" i="4"/>
  <c r="M9" i="4"/>
  <c r="L9" i="4"/>
  <c r="M8" i="4"/>
  <c r="L8" i="4"/>
  <c r="N8" i="4" s="1"/>
  <c r="M7" i="4"/>
  <c r="L7" i="4"/>
  <c r="N7" i="4" s="1"/>
  <c r="M6" i="4"/>
  <c r="L6" i="4"/>
  <c r="N6" i="4" s="1"/>
  <c r="N5" i="4"/>
  <c r="M5" i="4"/>
  <c r="L5" i="4"/>
  <c r="M4" i="4"/>
  <c r="L4" i="4"/>
  <c r="N4" i="4" s="1"/>
  <c r="M3" i="4"/>
  <c r="L3" i="4"/>
  <c r="N3" i="4" s="1"/>
  <c r="M2" i="4"/>
  <c r="L2" i="4"/>
  <c r="N2" i="4" s="1"/>
</calcChain>
</file>

<file path=xl/sharedStrings.xml><?xml version="1.0" encoding="utf-8"?>
<sst xmlns="http://schemas.openxmlformats.org/spreadsheetml/2006/main" count="531" uniqueCount="166">
  <si>
    <t>Variable</t>
  </si>
  <si>
    <t>Type</t>
  </si>
  <si>
    <t>Coding / Range</t>
  </si>
  <si>
    <t>Definition</t>
  </si>
  <si>
    <t>ID</t>
  </si>
  <si>
    <t>Integer</t>
  </si>
  <si>
    <t>1-65</t>
  </si>
  <si>
    <t>Anonymous participant identifier.</t>
  </si>
  <si>
    <t>Gender</t>
  </si>
  <si>
    <t>Categorical</t>
  </si>
  <si>
    <t>F, M</t>
  </si>
  <si>
    <t>Participant gender as recorded in the anonymized dataset.</t>
  </si>
  <si>
    <t>Age</t>
  </si>
  <si>
    <t>Years</t>
  </si>
  <si>
    <t>Age in years.</t>
  </si>
  <si>
    <t>Region</t>
  </si>
  <si>
    <t>SE Asia; Africa; Central Asia; Europe</t>
  </si>
  <si>
    <t>Broad region of origin.</t>
  </si>
  <si>
    <t>Level</t>
  </si>
  <si>
    <t>Ordinal</t>
  </si>
  <si>
    <t>1-4</t>
  </si>
  <si>
    <t>Instructional level: 1 = beginner; 2 = lower-intermediate; 3 = upper-intermediate; 4 = advanced.</t>
  </si>
  <si>
    <t>AVA</t>
  </si>
  <si>
    <t>Continuous</t>
  </si>
  <si>
    <t>1.0-5.0</t>
  </si>
  <si>
    <t>Arabic Variation Awareness: awareness that Arabic includes multiple legitimate accents, dialects, and registers.</t>
  </si>
  <si>
    <t>PIC</t>
  </si>
  <si>
    <t>Perceived Intelligibility and Comprehensibility: perceived ease of understanding instructors' Arabic and managing listening effort.</t>
  </si>
  <si>
    <t>ICR</t>
  </si>
  <si>
    <t>Instructor Credibility: perceived expertise, competence, authority, and trustworthiness.</t>
  </si>
  <si>
    <t>NSI</t>
  </si>
  <si>
    <t>Native-Speaker Ideology: stronger endorsement of native Arab/local/symbolically prestigious pronunciation models. Not reverse-coded in primary data.</t>
  </si>
  <si>
    <t>ADL</t>
  </si>
  <si>
    <t>Accent/Dialect Legitimacy: acceptance of non-local or foreign-accented Arabic as valid in classroom communication.</t>
  </si>
  <si>
    <t>BIAC</t>
  </si>
  <si>
    <t>Behavioral Intentions and Affective Comfort: comfort, reduced anxiety, willingness to participate, and willingness to recommend/take courses.</t>
  </si>
  <si>
    <t>Primary Code</t>
  </si>
  <si>
    <t>CLAR_PRIOR; ACC_STRAT; LEGIT_GLOB; LIST_ANX; REL_AUTH</t>
  </si>
  <si>
    <t>Dominant qualitative theme assigned to the response statement.</t>
  </si>
  <si>
    <t>Positive_Attitude_Index</t>
  </si>
  <si>
    <t>Formula</t>
  </si>
  <si>
    <t>AVERAGE(AVA, PIC, ICR, ADL, BIAC, 6 - NSI).</t>
  </si>
  <si>
    <t>Acceptance_Index</t>
  </si>
  <si>
    <t>AVERAGE(PIC, ICR, ADL, BIAC).</t>
  </si>
  <si>
    <t>F</t>
  </si>
  <si>
    <t>SE Asia</t>
  </si>
  <si>
    <t>Africa</t>
  </si>
  <si>
    <t>M</t>
  </si>
  <si>
    <t>Central Asia</t>
  </si>
  <si>
    <t>Europe</t>
  </si>
  <si>
    <t>NSI_Reversed</t>
  </si>
  <si>
    <t>Qualitative Response Statement</t>
  </si>
  <si>
    <t>LIST_ANX</t>
  </si>
  <si>
    <t>I get very worried when the teacher uses sounds I didn't see in the book. It makes me want to stop.</t>
  </si>
  <si>
    <t>REL_AUTH</t>
  </si>
  <si>
    <t>I came here to learn the Arabic of the Quran, so I only want to hear the local Saudi way of speaking.</t>
  </si>
  <si>
    <t>It is too hard to learn grammar when the teacher has a strong accent from another country.</t>
  </si>
  <si>
    <t>I think a native speaker is always better because they have the true spirit of the language.</t>
  </si>
  <si>
    <t>ACC_STRAT</t>
  </si>
  <si>
    <t>My teacher is not Arab, but he speaks very slowly and repeats words, which helps me a lot.</t>
  </si>
  <si>
    <t>Sometimes the teacher switches to their own dialect and I feel completely lost in the middle of the lesson.</t>
  </si>
  <si>
    <t>I am here for a scholarship, but I worry that a foreign accent is not the 'real' Arabic I need.</t>
  </si>
  <si>
    <t>Even if his accent is different, he always writes the keywords on the board so we can follow.</t>
  </si>
  <si>
    <t>CLAR_PRIOR</t>
  </si>
  <si>
    <t>His accent is a bit strange, but he explains the rules better than any teacher I have ever had.</t>
  </si>
  <si>
    <t>I find it stressful when I have to spend more energy listening to the sound than the meaning.</t>
  </si>
  <si>
    <t>I feel like learning from a Saudi person gives me more confidence that my pronunciation is holy.</t>
  </si>
  <si>
    <t>If the teacher is clear and organized, I don't care if they are from Egypt, Syria, or Indonesia.</t>
  </si>
  <si>
    <t>She uses a lot of hand gestures and pictures to help us understand her regional pronunciation.</t>
  </si>
  <si>
    <t>A teacher from my own country who knows Arabic well is sometimes better at explaining hard parts.</t>
  </si>
  <si>
    <t>Fast speech in a foreign accent makes me feel like I am failing the class.</t>
  </si>
  <si>
    <t>LEGIT_GLOB</t>
  </si>
  <si>
    <t>I realized that many people speak Arabic with different voices, and that is just part of the world.</t>
  </si>
  <si>
    <t>I want to sound like a native Arab so I can be respected in the mosque.</t>
  </si>
  <si>
    <t>The teacher checks if we understand every five minutes, which makes her foreign accent no problem.</t>
  </si>
  <si>
    <t>I prefer the textbook recordings because the real teachers have too many different ways of talking.</t>
  </si>
  <si>
    <t>Clarity is everything. If I can understand the lesson, the accent does not matter at all.</t>
  </si>
  <si>
    <t>Only a native speaker can truly understand the culture behind the words.</t>
  </si>
  <si>
    <t>Learning different accents helps me prepare for talking to different Muslims from all over.</t>
  </si>
  <si>
    <t>He gives us handouts that match his speech so we don't get confused by his dialect.</t>
  </si>
  <si>
    <t>When the accent is too heavy, I stop participating because I am afraid of making a mistake.</t>
  </si>
  <si>
    <t>Being a good teacher is a skill. A native speaker who can't explain is worse than a clear foreigner.</t>
  </si>
  <si>
    <t>She speaks Modern Standard Arabic mostly, but explains her dialect words if she accidentally uses them.</t>
  </si>
  <si>
    <t>I feel like I am getting the 'pure' language when the teacher is from the Gulf region.</t>
  </si>
  <si>
    <t>Arabic is for all Muslims. Having a teacher from Africa shows that Arabic belongs to us too.</t>
  </si>
  <si>
    <t>The instructor uses the board for everything. Visuals fix any problem with his pronunciation.</t>
  </si>
  <si>
    <t>I struggle with the 'r' and 's' sounds when teachers from different regions say them differently.</t>
  </si>
  <si>
    <t>Knowledge of pedagogy is more important than where the teacher was born.</t>
  </si>
  <si>
    <t>He uses a slower speech rate when he sees we are confused, which I really appreciate.</t>
  </si>
  <si>
    <t>I sometimes doubt the 'authority' of a teacher if they don't sound like a native speaker.</t>
  </si>
  <si>
    <t>Listening to a new accent for two hours is very tiring for a student at my level.</t>
  </si>
  <si>
    <t>The Saudi accent feels like the most 'correct' one to use here in Ha'il.</t>
  </si>
  <si>
    <t>My favorite teacher is foreign, but he knows exactly how to make us understand difficult verbs.</t>
  </si>
  <si>
    <t>She repeats the most important sentences twice using different words, which helps my listening.</t>
  </si>
  <si>
    <t>I wish all teachers sounded the same so I wouldn't have to relearn how to listen every semester.</t>
  </si>
  <si>
    <t>At this level, I enjoy hearing Levantine or Egyptian accents because it makes the language feel alive.</t>
  </si>
  <si>
    <t>A teacher's ability to break down complex grammar is 100 times more important than their accent.</t>
  </si>
  <si>
    <t>Arabic is a global language of science and religion; diverse accents prove its power.</t>
  </si>
  <si>
    <t>The foreign instructors here are very sensitive to our needs and use great examples to clarify.</t>
  </si>
  <si>
    <t>I have had native speakers who were boring. I prefer a foreign teacher who is enthusiastic and clear.</t>
  </si>
  <si>
    <t>Diversity in the classroom prepares me for the real world where everyone speaks Arabic differently.</t>
  </si>
  <si>
    <t>The 'ideal' native speaker is a myth. What matters is if the teacher is a professional educator.</t>
  </si>
  <si>
    <t>The way she reformulates sentences to ensure we understand is a sign of a great teacher.</t>
  </si>
  <si>
    <t>I find that foreign teachers often understand our struggles better because they learned Arabic too.</t>
  </si>
  <si>
    <t>As long as the MSA is grammatically correct, the regional flavor of the accent is actually a bonus.</t>
  </si>
  <si>
    <t>Using multi-modal tools like videos helps bridge the gap between different Arabic dialects.</t>
  </si>
  <si>
    <t>Accepting different accents is part of being a tolerant and educated student of Arabic.</t>
  </si>
  <si>
    <t>My goal is communication. If I can communicate with a foreign instructor, I am learning well.</t>
  </si>
  <si>
    <t>The instructor's use of comprehension checks makes his Egyptian accent very easy to manage.</t>
  </si>
  <si>
    <t>Arabic belongs to the world now. We should respect all those who teach it with high quality.</t>
  </si>
  <si>
    <t>I value the pedagogical support--how the teacher organizes the lesson--over their passport.</t>
  </si>
  <si>
    <t>He uses a 'standard' register for teaching but explains regional variations, which is very helpful.</t>
  </si>
  <si>
    <t>It is inspiring to see a non-Arab teacher who has reached such a high level of Arabic.</t>
  </si>
  <si>
    <t>We must move past 'native-speakerism.' Accent legitimacy is about clarity and academic rigor.</t>
  </si>
  <si>
    <t>In the advanced levels, we need teachers who can debate and analyze text, regardless of their origin.</t>
  </si>
  <si>
    <t>The diversity of Arabic is its strength. A university should represent all the voices of the Ummah.</t>
  </si>
  <si>
    <t>I respect the intellectual authority of the teacher. Their accent is just a personal characteristic.</t>
  </si>
  <si>
    <t>Being exposed to non-native Arabic is essential for our training as future translators and scholars.</t>
  </si>
  <si>
    <t>Effective instruction is a science. Pronunciation is only one small part of being a master teacher.</t>
  </si>
  <si>
    <t>Arabic is no longer tied to one ethnicity; it is a global medium of instruction and identity.</t>
  </si>
  <si>
    <t>I appreciate when a teacher brings their own regional perspective to the Arabic literature we study.</t>
  </si>
  <si>
    <t>Legitimacy comes from the teacher's degree and their ability to inspire us, not from their birthplace.</t>
  </si>
  <si>
    <t>n</t>
  </si>
  <si>
    <t>AVA_M</t>
  </si>
  <si>
    <t>PIC_M</t>
  </si>
  <si>
    <t>ICR_M</t>
  </si>
  <si>
    <t>NSI_M</t>
  </si>
  <si>
    <t>ADL_M</t>
  </si>
  <si>
    <t>BIAC_M</t>
  </si>
  <si>
    <t>AVA_SD</t>
  </si>
  <si>
    <t>PIC_SD</t>
  </si>
  <si>
    <t>ICR_SD</t>
  </si>
  <si>
    <t>NSI_SD</t>
  </si>
  <si>
    <t>ADL_SD</t>
  </si>
  <si>
    <t>BIAC_SD</t>
  </si>
  <si>
    <t>Operational Meaning</t>
  </si>
  <si>
    <t>Percent</t>
  </si>
  <si>
    <t>Clarity prioritized over instructor origin or nativeness</t>
  </si>
  <si>
    <t>Recognition of Arabic accent/dialect diversity as legitimate and globally relevant</t>
  </si>
  <si>
    <t>Accommodation strategies such as repetition, writing, pacing, examples, or multimodal support</t>
  </si>
  <si>
    <t>Listening anxiety, cognitive effort, or reduced participation caused by unfamiliar accents</t>
  </si>
  <si>
    <t>Religious, cultural, or native-speaker authority orientation</t>
  </si>
  <si>
    <t>Analysis Element</t>
  </si>
  <si>
    <t>Formula / Procedure</t>
  </si>
  <si>
    <t>Location</t>
  </si>
  <si>
    <t>Subscale mean</t>
  </si>
  <si>
    <t>Mean of five Likert-type items for each construct; exported dataset contains participant-level subscale means.</t>
  </si>
  <si>
    <t>Quantitative_Subscale_Data!F:K</t>
  </si>
  <si>
    <t>NSI reverse orientation</t>
  </si>
  <si>
    <t>=6-NSI, used only for positive-attitude composite indices.</t>
  </si>
  <si>
    <t>Processed_Data!L:L</t>
  </si>
  <si>
    <t>Acceptance Index</t>
  </si>
  <si>
    <t>=AVERAGE(PIC, ICR, ADL, BIAC).</t>
  </si>
  <si>
    <t>Processed_Data!M:M</t>
  </si>
  <si>
    <t>Positive Attitude Index</t>
  </si>
  <si>
    <t>=AVERAGE(AVA, PIC, ICR, ADL, BIAC, NSI_Reversed).</t>
  </si>
  <si>
    <t>Processed_Data!N:N</t>
  </si>
  <si>
    <t>Group means by level</t>
  </si>
  <si>
    <t>Mean and standard deviation of each subscale within each instructional level.</t>
  </si>
  <si>
    <t>Level_Summary</t>
  </si>
  <si>
    <t>Qualitative code frequency</t>
  </si>
  <si>
    <t>Count and percent of primary qualitative codes across N = 65 responses.</t>
  </si>
  <si>
    <t>Qual_Code_Frequencies</t>
  </si>
  <si>
    <t>Correlation reporting</t>
  </si>
  <si>
    <t>Pearson correlations between BIAC and AVA/PIC/ICR/NSI/ADL in the manuscript; interpreted descriptively only.</t>
  </si>
  <si>
    <t>Manuscript Table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</si>
</sst>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 applyFont="1" applyFill="1" applyBorder="1" applyAlignment="1">
      <alignment vertical="top"/>
    </xf>
    <xf numFmtId="0" fontId="1" fillId="2" borderId="0" xfId="0" applyNumberFormat="1" applyFont="1" applyFill="1" applyBorder="1" applyAlignment="1">
      <alignment horizontal="center" vertical="top" wrapText="1"/>
    </xf>
    <xf numFmtId="164" fontId="1" fillId="2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ont="1" applyFill="1" applyBorder="1" applyAlignment="1">
      <alignment vertical="top"/>
    </xf>
    <xf numFmtId="2" fontId="1" fillId="2" borderId="0" xfId="0" applyNumberFormat="1" applyFont="1" applyFill="1" applyBorder="1" applyAlignment="1">
      <alignment horizontal="center" vertical="top" wrapText="1"/>
    </xf>
    <xf numFmtId="164" fontId="0" fillId="0" borderId="0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Operational Meaning</c:v>
          </c:tx>
          <c:invertIfNegative val="1"/>
          <c:cat>
            <c:strRef>
              <c:f>Qual_Code_Frequencies!$A$2:$A$6</c:f>
              <c:strCache>
                <c:ptCount val="5"/>
                <c:pt idx="0">
                  <c:v>CLAR_PRIOR</c:v>
                </c:pt>
                <c:pt idx="1">
                  <c:v>LEGIT_GLOB</c:v>
                </c:pt>
                <c:pt idx="2">
                  <c:v>ACC_STRAT</c:v>
                </c:pt>
                <c:pt idx="3">
                  <c:v>LIST_ANX</c:v>
                </c:pt>
                <c:pt idx="4">
                  <c:v>REL_AUTH</c:v>
                </c:pt>
              </c:strCache>
            </c:strRef>
          </c:cat>
          <c:val>
            <c:numRef>
              <c:f>Qual_Code_Frequencies!$B$2:$B$6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35-49CB-B89E-6310B5F0A02E}"/>
            </c:ext>
          </c:extLst>
        </c:ser>
        <c:ser>
          <c:idx val="1"/>
          <c:order val="1"/>
          <c:tx>
            <c:v>n</c:v>
          </c:tx>
          <c:invertIfNegative val="1"/>
          <c:cat>
            <c:strRef>
              <c:f>Qual_Code_Frequencies!$A$2:$A$6</c:f>
              <c:strCache>
                <c:ptCount val="5"/>
                <c:pt idx="0">
                  <c:v>CLAR_PRIOR</c:v>
                </c:pt>
                <c:pt idx="1">
                  <c:v>LEGIT_GLOB</c:v>
                </c:pt>
                <c:pt idx="2">
                  <c:v>ACC_STRAT</c:v>
                </c:pt>
                <c:pt idx="3">
                  <c:v>LIST_ANX</c:v>
                </c:pt>
                <c:pt idx="4">
                  <c:v>REL_AUTH</c:v>
                </c:pt>
              </c:strCache>
            </c:strRef>
          </c:cat>
          <c:val>
            <c:numRef>
              <c:f>Qual_Code_Frequencies!$C$2:$C$6</c:f>
              <c:numCache>
                <c:formatCode>General</c:formatCode>
                <c:ptCount val="5"/>
                <c:pt idx="0">
                  <c:v>17</c:v>
                </c:pt>
                <c:pt idx="1">
                  <c:v>15</c:v>
                </c:pt>
                <c:pt idx="2">
                  <c:v>14</c:v>
                </c:pt>
                <c:pt idx="3">
                  <c:v>10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35-49CB-B89E-6310B5F0A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13</xdr:col>
      <xdr:colOff>0</xdr:colOff>
      <xdr:row>18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QuantSubscaleTable" displayName="QuantSubscaleTable" ref="A1:K66">
  <tableColumns count="11">
    <tableColumn id="1" xr3:uid="{00000000-0010-0000-0000-000001000000}" name="ID"/>
    <tableColumn id="2" xr3:uid="{00000000-0010-0000-0000-000002000000}" name="Gender"/>
    <tableColumn id="3" xr3:uid="{00000000-0010-0000-0000-000003000000}" name="Age"/>
    <tableColumn id="4" xr3:uid="{00000000-0010-0000-0000-000004000000}" name="Region"/>
    <tableColumn id="5" xr3:uid="{00000000-0010-0000-0000-000005000000}" name="Level"/>
    <tableColumn id="6" xr3:uid="{00000000-0010-0000-0000-000006000000}" name="AVA"/>
    <tableColumn id="7" xr3:uid="{00000000-0010-0000-0000-000007000000}" name="PIC"/>
    <tableColumn id="8" xr3:uid="{00000000-0010-0000-0000-000008000000}" name="ICR"/>
    <tableColumn id="9" xr3:uid="{00000000-0010-0000-0000-000009000000}" name="NSI"/>
    <tableColumn id="10" xr3:uid="{00000000-0010-0000-0000-00000A000000}" name="ADL"/>
    <tableColumn id="11" xr3:uid="{00000000-0010-0000-0000-00000B000000}" name="BI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rocessedDataTable" displayName="ProcessedDataTable" ref="A1:N66">
  <tableColumns count="14">
    <tableColumn id="1" xr3:uid="{00000000-0010-0000-0100-000001000000}" name="ID"/>
    <tableColumn id="2" xr3:uid="{00000000-0010-0000-0100-000002000000}" name="Gender"/>
    <tableColumn id="3" xr3:uid="{00000000-0010-0000-0100-000003000000}" name="Age"/>
    <tableColumn id="4" xr3:uid="{00000000-0010-0000-0100-000004000000}" name="Region"/>
    <tableColumn id="5" xr3:uid="{00000000-0010-0000-0100-000005000000}" name="Level"/>
    <tableColumn id="6" xr3:uid="{00000000-0010-0000-0100-000006000000}" name="AVA"/>
    <tableColumn id="7" xr3:uid="{00000000-0010-0000-0100-000007000000}" name="PIC"/>
    <tableColumn id="8" xr3:uid="{00000000-0010-0000-0100-000008000000}" name="ICR"/>
    <tableColumn id="9" xr3:uid="{00000000-0010-0000-0100-000009000000}" name="NSI"/>
    <tableColumn id="10" xr3:uid="{00000000-0010-0000-0100-00000A000000}" name="ADL"/>
    <tableColumn id="11" xr3:uid="{00000000-0010-0000-0100-00000B000000}" name="BIAC"/>
    <tableColumn id="12" xr3:uid="{00000000-0010-0000-0100-00000C000000}" name="NSI_Reversed"/>
    <tableColumn id="13" xr3:uid="{00000000-0010-0000-0100-00000D000000}" name="Acceptance_Index"/>
    <tableColumn id="14" xr3:uid="{00000000-0010-0000-0100-00000E000000}" name="Positive_Attitude_Index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QualResponseTable" displayName="QualResponseTable" ref="A1:D66">
  <tableColumns count="4">
    <tableColumn id="1" xr3:uid="{00000000-0010-0000-0200-000001000000}" name="ID"/>
    <tableColumn id="2" xr3:uid="{00000000-0010-0000-0200-000002000000}" name="Level"/>
    <tableColumn id="3" xr3:uid="{00000000-0010-0000-0200-000003000000}" name="Primary Code"/>
    <tableColumn id="4" xr3:uid="{00000000-0010-0000-0200-000004000000}" name="Qualitative Response Statemen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LevelSummaryTable" displayName="LevelSummaryTable" ref="A1:N5">
  <tableColumns count="14">
    <tableColumn id="1" xr3:uid="{00000000-0010-0000-0300-000001000000}" name="Level"/>
    <tableColumn id="2" xr3:uid="{00000000-0010-0000-0300-000002000000}" name="n"/>
    <tableColumn id="3" xr3:uid="{00000000-0010-0000-0300-000003000000}" name="AVA_M"/>
    <tableColumn id="4" xr3:uid="{00000000-0010-0000-0300-000004000000}" name="PIC_M"/>
    <tableColumn id="5" xr3:uid="{00000000-0010-0000-0300-000005000000}" name="ICR_M"/>
    <tableColumn id="6" xr3:uid="{00000000-0010-0000-0300-000006000000}" name="NSI_M"/>
    <tableColumn id="7" xr3:uid="{00000000-0010-0000-0300-000007000000}" name="ADL_M"/>
    <tableColumn id="8" xr3:uid="{00000000-0010-0000-0300-000008000000}" name="BIAC_M"/>
    <tableColumn id="9" xr3:uid="{00000000-0010-0000-0300-000009000000}" name="AVA_SD"/>
    <tableColumn id="10" xr3:uid="{00000000-0010-0000-0300-00000A000000}" name="PIC_SD"/>
    <tableColumn id="11" xr3:uid="{00000000-0010-0000-0300-00000B000000}" name="ICR_SD"/>
    <tableColumn id="12" xr3:uid="{00000000-0010-0000-0300-00000C000000}" name="NSI_SD"/>
    <tableColumn id="13" xr3:uid="{00000000-0010-0000-0300-00000D000000}" name="ADL_SD"/>
    <tableColumn id="14" xr3:uid="{00000000-0010-0000-0300-00000E000000}" name="BIAC_SD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QualFreqTable" displayName="QualFreqTable" ref="A1:D6">
  <tableColumns count="4">
    <tableColumn id="1" xr3:uid="{00000000-0010-0000-0400-000001000000}" name="Primary Code"/>
    <tableColumn id="2" xr3:uid="{00000000-0010-0000-0400-000002000000}" name="Operational Meaning"/>
    <tableColumn id="3" xr3:uid="{00000000-0010-0000-0400-000003000000}" name="n"/>
    <tableColumn id="4" xr3:uid="{00000000-0010-0000-0400-000004000000}" name="Per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00"/>
  <sheetViews>
    <sheetView workbookViewId="0"/>
  </sheetViews>
  <sheetFormatPr defaultRowHeight="13.8"/>
  <cols>
    <col min="1" max="1" width="18.19921875" customWidth="1"/>
    <col min="2" max="2" width="9" customWidth="1"/>
    <col min="3" max="3" width="45.8984375" customWidth="1"/>
    <col min="4" max="4" width="80" customWidth="1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 t="s">
        <v>4</v>
      </c>
      <c r="B2" s="1" t="s">
        <v>5</v>
      </c>
      <c r="C2" s="1" t="s">
        <v>6</v>
      </c>
      <c r="D2" s="1" t="s">
        <v>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 t="s">
        <v>8</v>
      </c>
      <c r="B3" s="1" t="s">
        <v>9</v>
      </c>
      <c r="C3" s="1" t="s">
        <v>10</v>
      </c>
      <c r="D3" s="1" t="s">
        <v>11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 t="s">
        <v>12</v>
      </c>
      <c r="B4" s="1" t="s">
        <v>5</v>
      </c>
      <c r="C4" s="1" t="s">
        <v>13</v>
      </c>
      <c r="D4" s="1" t="s">
        <v>14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 t="s">
        <v>15</v>
      </c>
      <c r="B5" s="1" t="s">
        <v>9</v>
      </c>
      <c r="C5" s="1" t="s">
        <v>16</v>
      </c>
      <c r="D5" s="1" t="s">
        <v>17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 t="s">
        <v>18</v>
      </c>
      <c r="B6" s="1" t="s">
        <v>19</v>
      </c>
      <c r="C6" s="1" t="s">
        <v>20</v>
      </c>
      <c r="D6" s="1" t="s">
        <v>21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 t="s">
        <v>22</v>
      </c>
      <c r="B7" s="1" t="s">
        <v>23</v>
      </c>
      <c r="C7" s="1" t="s">
        <v>24</v>
      </c>
      <c r="D7" s="1" t="s">
        <v>25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 t="s">
        <v>26</v>
      </c>
      <c r="B8" s="1" t="s">
        <v>23</v>
      </c>
      <c r="C8" s="1" t="s">
        <v>24</v>
      </c>
      <c r="D8" s="1" t="s">
        <v>27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 t="s">
        <v>28</v>
      </c>
      <c r="B9" s="1" t="s">
        <v>23</v>
      </c>
      <c r="C9" s="1" t="s">
        <v>24</v>
      </c>
      <c r="D9" s="1" t="s">
        <v>29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 t="s">
        <v>30</v>
      </c>
      <c r="B10" s="1" t="s">
        <v>23</v>
      </c>
      <c r="C10" s="1" t="s">
        <v>24</v>
      </c>
      <c r="D10" s="1" t="s">
        <v>31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 t="s">
        <v>32</v>
      </c>
      <c r="B11" s="1" t="s">
        <v>23</v>
      </c>
      <c r="C11" s="1" t="s">
        <v>24</v>
      </c>
      <c r="D11" s="1" t="s">
        <v>33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 t="s">
        <v>34</v>
      </c>
      <c r="B12" s="1" t="s">
        <v>23</v>
      </c>
      <c r="C12" s="1" t="s">
        <v>24</v>
      </c>
      <c r="D12" s="1" t="s">
        <v>35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36</v>
      </c>
      <c r="B13" s="1" t="s">
        <v>9</v>
      </c>
      <c r="C13" s="1" t="s">
        <v>37</v>
      </c>
      <c r="D13" s="1" t="s">
        <v>38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39</v>
      </c>
      <c r="B14" s="1" t="s">
        <v>40</v>
      </c>
      <c r="C14" s="1" t="s">
        <v>24</v>
      </c>
      <c r="D14" s="1" t="s">
        <v>41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42</v>
      </c>
      <c r="B15" s="1" t="s">
        <v>40</v>
      </c>
      <c r="C15" s="1" t="s">
        <v>24</v>
      </c>
      <c r="D15" s="1" t="s">
        <v>43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00"/>
  <sheetViews>
    <sheetView workbookViewId="0"/>
  </sheetViews>
  <sheetFormatPr defaultRowHeight="13.8"/>
  <cols>
    <col min="1" max="1" width="4.69921875" customWidth="1"/>
    <col min="2" max="2" width="8.69921875" customWidth="1"/>
    <col min="3" max="3" width="6" customWidth="1"/>
    <col min="4" max="4" width="9.3984375" customWidth="1"/>
    <col min="5" max="5" width="7" customWidth="1"/>
    <col min="6" max="6" width="6.09765625" customWidth="1"/>
    <col min="7" max="8" width="5.5" customWidth="1"/>
    <col min="9" max="9" width="5.59765625" customWidth="1"/>
    <col min="10" max="10" width="6.09765625" customWidth="1"/>
    <col min="11" max="11" width="6.59765625" customWidth="1"/>
  </cols>
  <sheetData>
    <row r="1" spans="1:26">
      <c r="A1" s="2" t="s">
        <v>4</v>
      </c>
      <c r="B1" s="2" t="s">
        <v>8</v>
      </c>
      <c r="C1" s="2" t="s">
        <v>12</v>
      </c>
      <c r="D1" s="2" t="s">
        <v>15</v>
      </c>
      <c r="E1" s="2" t="s">
        <v>18</v>
      </c>
      <c r="F1" s="3" t="s">
        <v>22</v>
      </c>
      <c r="G1" s="3" t="s">
        <v>26</v>
      </c>
      <c r="H1" s="3" t="s">
        <v>28</v>
      </c>
      <c r="I1" s="3" t="s">
        <v>30</v>
      </c>
      <c r="J1" s="3" t="s">
        <v>32</v>
      </c>
      <c r="K1" s="3" t="s">
        <v>34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>
        <v>1</v>
      </c>
      <c r="B2" s="1" t="s">
        <v>44</v>
      </c>
      <c r="C2" s="1">
        <v>20</v>
      </c>
      <c r="D2" s="1" t="s">
        <v>45</v>
      </c>
      <c r="E2" s="1">
        <v>1</v>
      </c>
      <c r="F2" s="1">
        <v>1.8</v>
      </c>
      <c r="G2" s="1">
        <v>2.8</v>
      </c>
      <c r="H2" s="1">
        <v>3.5</v>
      </c>
      <c r="I2" s="1">
        <v>4.8</v>
      </c>
      <c r="J2" s="1">
        <v>2</v>
      </c>
      <c r="K2" s="1">
        <v>2.6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>
        <v>2</v>
      </c>
      <c r="B3" s="1" t="s">
        <v>44</v>
      </c>
      <c r="C3" s="1">
        <v>21</v>
      </c>
      <c r="D3" s="1" t="s">
        <v>46</v>
      </c>
      <c r="E3" s="1">
        <v>1</v>
      </c>
      <c r="F3" s="1">
        <v>2</v>
      </c>
      <c r="G3" s="1">
        <v>3</v>
      </c>
      <c r="H3" s="1">
        <v>3.8</v>
      </c>
      <c r="I3" s="1">
        <v>4.5999999999999996</v>
      </c>
      <c r="J3" s="1">
        <v>2.2000000000000002</v>
      </c>
      <c r="K3" s="1">
        <v>3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>
        <v>3</v>
      </c>
      <c r="B4" s="1" t="s">
        <v>47</v>
      </c>
      <c r="C4" s="1">
        <v>22</v>
      </c>
      <c r="D4" s="1" t="s">
        <v>48</v>
      </c>
      <c r="E4" s="1">
        <v>1</v>
      </c>
      <c r="F4" s="1">
        <v>2.2000000000000002</v>
      </c>
      <c r="G4" s="1">
        <v>3.4</v>
      </c>
      <c r="H4" s="1">
        <v>4</v>
      </c>
      <c r="I4" s="1">
        <v>4.5</v>
      </c>
      <c r="J4" s="1">
        <v>2.4</v>
      </c>
      <c r="K4" s="1">
        <v>3.2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>
        <v>4</v>
      </c>
      <c r="B5" s="1" t="s">
        <v>47</v>
      </c>
      <c r="C5" s="1">
        <v>19</v>
      </c>
      <c r="D5" s="1" t="s">
        <v>45</v>
      </c>
      <c r="E5" s="1">
        <v>1</v>
      </c>
      <c r="F5" s="1">
        <v>2.4</v>
      </c>
      <c r="G5" s="1">
        <v>3.2</v>
      </c>
      <c r="H5" s="1">
        <v>3.9</v>
      </c>
      <c r="I5" s="1">
        <v>4.8</v>
      </c>
      <c r="J5" s="1">
        <v>2.1</v>
      </c>
      <c r="K5" s="1">
        <v>3.1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>
        <v>5</v>
      </c>
      <c r="B6" s="1" t="s">
        <v>44</v>
      </c>
      <c r="C6" s="1">
        <v>20</v>
      </c>
      <c r="D6" s="1" t="s">
        <v>49</v>
      </c>
      <c r="E6" s="1">
        <v>1</v>
      </c>
      <c r="F6" s="1">
        <v>2.1</v>
      </c>
      <c r="G6" s="1">
        <v>3.6</v>
      </c>
      <c r="H6" s="1">
        <v>3.8</v>
      </c>
      <c r="I6" s="1">
        <v>4.4000000000000004</v>
      </c>
      <c r="J6" s="1">
        <v>2.5</v>
      </c>
      <c r="K6" s="1">
        <v>3.5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>
        <v>6</v>
      </c>
      <c r="B7" s="1" t="s">
        <v>44</v>
      </c>
      <c r="C7" s="1">
        <v>23</v>
      </c>
      <c r="D7" s="1" t="s">
        <v>45</v>
      </c>
      <c r="E7" s="1">
        <v>2</v>
      </c>
      <c r="F7" s="1">
        <v>3.2</v>
      </c>
      <c r="G7" s="1">
        <v>3.8</v>
      </c>
      <c r="H7" s="1">
        <v>4</v>
      </c>
      <c r="I7" s="1">
        <v>4.2</v>
      </c>
      <c r="J7" s="1">
        <v>3</v>
      </c>
      <c r="K7" s="1">
        <v>3.8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>
        <v>7</v>
      </c>
      <c r="B8" s="1" t="s">
        <v>44</v>
      </c>
      <c r="C8" s="1">
        <v>21</v>
      </c>
      <c r="D8" s="1" t="s">
        <v>46</v>
      </c>
      <c r="E8" s="1">
        <v>2</v>
      </c>
      <c r="F8" s="1">
        <v>3</v>
      </c>
      <c r="G8" s="1">
        <v>3.4</v>
      </c>
      <c r="H8" s="1">
        <v>3.8</v>
      </c>
      <c r="I8" s="1">
        <v>4.4000000000000004</v>
      </c>
      <c r="J8" s="1">
        <v>2.8</v>
      </c>
      <c r="K8" s="1">
        <v>3.2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>
        <v>8</v>
      </c>
      <c r="B9" s="1" t="s">
        <v>44</v>
      </c>
      <c r="C9" s="1">
        <v>22</v>
      </c>
      <c r="D9" s="1" t="s">
        <v>45</v>
      </c>
      <c r="E9" s="1">
        <v>2</v>
      </c>
      <c r="F9" s="1">
        <v>3.4</v>
      </c>
      <c r="G9" s="1">
        <v>4</v>
      </c>
      <c r="H9" s="1">
        <v>4.2</v>
      </c>
      <c r="I9" s="1">
        <v>3.8</v>
      </c>
      <c r="J9" s="1">
        <v>3.4</v>
      </c>
      <c r="K9" s="1">
        <v>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>
        <v>9</v>
      </c>
      <c r="B10" s="1" t="s">
        <v>44</v>
      </c>
      <c r="C10" s="1">
        <v>20</v>
      </c>
      <c r="D10" s="1" t="s">
        <v>48</v>
      </c>
      <c r="E10" s="1">
        <v>2</v>
      </c>
      <c r="F10" s="1">
        <v>3.6</v>
      </c>
      <c r="G10" s="1">
        <v>4.2</v>
      </c>
      <c r="H10" s="1">
        <v>4</v>
      </c>
      <c r="I10" s="1">
        <v>3.6</v>
      </c>
      <c r="J10" s="1">
        <v>3.6</v>
      </c>
      <c r="K10" s="1">
        <v>4.2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>
        <v>10</v>
      </c>
      <c r="B11" s="1" t="s">
        <v>47</v>
      </c>
      <c r="C11" s="1">
        <v>21</v>
      </c>
      <c r="D11" s="1" t="s">
        <v>45</v>
      </c>
      <c r="E11" s="1">
        <v>2</v>
      </c>
      <c r="F11" s="1">
        <v>3.2</v>
      </c>
      <c r="G11" s="1">
        <v>3.6</v>
      </c>
      <c r="H11" s="1">
        <v>3.8</v>
      </c>
      <c r="I11" s="1">
        <v>4</v>
      </c>
      <c r="J11" s="1">
        <v>3.2</v>
      </c>
      <c r="K11" s="1">
        <v>3.6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>
        <v>11</v>
      </c>
      <c r="B12" s="1" t="s">
        <v>44</v>
      </c>
      <c r="C12" s="1">
        <v>22</v>
      </c>
      <c r="D12" s="1" t="s">
        <v>46</v>
      </c>
      <c r="E12" s="1">
        <v>2</v>
      </c>
      <c r="F12" s="1">
        <v>3.5</v>
      </c>
      <c r="G12" s="1">
        <v>3.9</v>
      </c>
      <c r="H12" s="1">
        <v>4.0999999999999996</v>
      </c>
      <c r="I12" s="1">
        <v>4.0999999999999996</v>
      </c>
      <c r="J12" s="1">
        <v>3.3</v>
      </c>
      <c r="K12" s="1">
        <v>3.9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>
        <v>12</v>
      </c>
      <c r="B13" s="1" t="s">
        <v>44</v>
      </c>
      <c r="C13" s="1">
        <v>23</v>
      </c>
      <c r="D13" s="1" t="s">
        <v>49</v>
      </c>
      <c r="E13" s="1">
        <v>2</v>
      </c>
      <c r="F13" s="1">
        <v>3.8</v>
      </c>
      <c r="G13" s="1">
        <v>4.0999999999999996</v>
      </c>
      <c r="H13" s="1">
        <v>4.4000000000000004</v>
      </c>
      <c r="I13" s="1">
        <v>3.2</v>
      </c>
      <c r="J13" s="1">
        <v>4</v>
      </c>
      <c r="K13" s="1">
        <v>4.4000000000000004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>
        <v>13</v>
      </c>
      <c r="B14" s="1" t="s">
        <v>47</v>
      </c>
      <c r="C14" s="1">
        <v>20</v>
      </c>
      <c r="D14" s="1" t="s">
        <v>45</v>
      </c>
      <c r="E14" s="1">
        <v>2</v>
      </c>
      <c r="F14" s="1">
        <v>3.1</v>
      </c>
      <c r="G14" s="1">
        <v>3.7</v>
      </c>
      <c r="H14" s="1">
        <v>3.9</v>
      </c>
      <c r="I14" s="1">
        <v>4.3</v>
      </c>
      <c r="J14" s="1">
        <v>2.9</v>
      </c>
      <c r="K14" s="1">
        <v>3.5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>
        <v>14</v>
      </c>
      <c r="B15" s="1" t="s">
        <v>44</v>
      </c>
      <c r="C15" s="1">
        <v>19</v>
      </c>
      <c r="D15" s="1" t="s">
        <v>48</v>
      </c>
      <c r="E15" s="1">
        <v>2</v>
      </c>
      <c r="F15" s="1">
        <v>3.3</v>
      </c>
      <c r="G15" s="1">
        <v>4</v>
      </c>
      <c r="H15" s="1">
        <v>4.2</v>
      </c>
      <c r="I15" s="1">
        <v>3.7</v>
      </c>
      <c r="J15" s="1">
        <v>3.5</v>
      </c>
      <c r="K15" s="1">
        <v>4.0999999999999996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>
        <v>15</v>
      </c>
      <c r="B16" s="1" t="s">
        <v>47</v>
      </c>
      <c r="C16" s="1">
        <v>24</v>
      </c>
      <c r="D16" s="1" t="s">
        <v>45</v>
      </c>
      <c r="E16" s="1">
        <v>2</v>
      </c>
      <c r="F16" s="1">
        <v>3.4</v>
      </c>
      <c r="G16" s="1">
        <v>3.8</v>
      </c>
      <c r="H16" s="1">
        <v>4.0999999999999996</v>
      </c>
      <c r="I16" s="1">
        <v>3.9</v>
      </c>
      <c r="J16" s="1">
        <v>3.3</v>
      </c>
      <c r="K16" s="1">
        <v>3.8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>
        <v>16</v>
      </c>
      <c r="B17" s="1" t="s">
        <v>44</v>
      </c>
      <c r="C17" s="1">
        <v>21</v>
      </c>
      <c r="D17" s="1" t="s">
        <v>46</v>
      </c>
      <c r="E17" s="1">
        <v>2</v>
      </c>
      <c r="F17" s="1">
        <v>3.6</v>
      </c>
      <c r="G17" s="1">
        <v>4.2</v>
      </c>
      <c r="H17" s="1">
        <v>4.3</v>
      </c>
      <c r="I17" s="1">
        <v>3.5</v>
      </c>
      <c r="J17" s="1">
        <v>3.8</v>
      </c>
      <c r="K17" s="1">
        <v>4.3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>
        <v>17</v>
      </c>
      <c r="B18" s="1" t="s">
        <v>44</v>
      </c>
      <c r="C18" s="1">
        <v>22</v>
      </c>
      <c r="D18" s="1" t="s">
        <v>45</v>
      </c>
      <c r="E18" s="1">
        <v>2</v>
      </c>
      <c r="F18" s="1">
        <v>3.2</v>
      </c>
      <c r="G18" s="1">
        <v>3.8</v>
      </c>
      <c r="H18" s="1">
        <v>4</v>
      </c>
      <c r="I18" s="1">
        <v>4.2</v>
      </c>
      <c r="J18" s="1">
        <v>3.1</v>
      </c>
      <c r="K18" s="1">
        <v>3.7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>
        <v>18</v>
      </c>
      <c r="B19" s="1" t="s">
        <v>47</v>
      </c>
      <c r="C19" s="1">
        <v>21</v>
      </c>
      <c r="D19" s="1" t="s">
        <v>49</v>
      </c>
      <c r="E19" s="1">
        <v>2</v>
      </c>
      <c r="F19" s="1">
        <v>3.5</v>
      </c>
      <c r="G19" s="1">
        <v>3.9</v>
      </c>
      <c r="H19" s="1">
        <v>4.2</v>
      </c>
      <c r="I19" s="1">
        <v>3.8</v>
      </c>
      <c r="J19" s="1">
        <v>3.4</v>
      </c>
      <c r="K19" s="1">
        <v>3.9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>
        <v>19</v>
      </c>
      <c r="B20" s="1" t="s">
        <v>44</v>
      </c>
      <c r="C20" s="1">
        <v>20</v>
      </c>
      <c r="D20" s="1" t="s">
        <v>45</v>
      </c>
      <c r="E20" s="1">
        <v>2</v>
      </c>
      <c r="F20" s="1">
        <v>3.4</v>
      </c>
      <c r="G20" s="1">
        <v>4.0999999999999996</v>
      </c>
      <c r="H20" s="1">
        <v>4.0999999999999996</v>
      </c>
      <c r="I20" s="1">
        <v>4</v>
      </c>
      <c r="J20" s="1">
        <v>3.3</v>
      </c>
      <c r="K20" s="1">
        <v>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>
        <v>20</v>
      </c>
      <c r="B21" s="1" t="s">
        <v>44</v>
      </c>
      <c r="C21" s="1">
        <v>23</v>
      </c>
      <c r="D21" s="1" t="s">
        <v>48</v>
      </c>
      <c r="E21" s="1">
        <v>2</v>
      </c>
      <c r="F21" s="1">
        <v>3.7</v>
      </c>
      <c r="G21" s="1">
        <v>4.3</v>
      </c>
      <c r="H21" s="1">
        <v>4.4000000000000004</v>
      </c>
      <c r="I21" s="1">
        <v>3.4</v>
      </c>
      <c r="J21" s="1">
        <v>3.9</v>
      </c>
      <c r="K21" s="1">
        <v>4.4000000000000004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>
        <v>21</v>
      </c>
      <c r="B22" s="1" t="s">
        <v>47</v>
      </c>
      <c r="C22" s="1">
        <v>22</v>
      </c>
      <c r="D22" s="1" t="s">
        <v>46</v>
      </c>
      <c r="E22" s="1">
        <v>2</v>
      </c>
      <c r="F22" s="1">
        <v>3.3</v>
      </c>
      <c r="G22" s="1">
        <v>3.6</v>
      </c>
      <c r="H22" s="1">
        <v>3.9</v>
      </c>
      <c r="I22" s="1">
        <v>4.2</v>
      </c>
      <c r="J22" s="1">
        <v>3.1</v>
      </c>
      <c r="K22" s="1">
        <v>3.5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>
        <v>22</v>
      </c>
      <c r="B23" s="1" t="s">
        <v>44</v>
      </c>
      <c r="C23" s="1">
        <v>21</v>
      </c>
      <c r="D23" s="1" t="s">
        <v>45</v>
      </c>
      <c r="E23" s="1">
        <v>2</v>
      </c>
      <c r="F23" s="1">
        <v>3.5</v>
      </c>
      <c r="G23" s="1">
        <v>4</v>
      </c>
      <c r="H23" s="1">
        <v>4.2</v>
      </c>
      <c r="I23" s="1">
        <v>3.6</v>
      </c>
      <c r="J23" s="1">
        <v>3.6</v>
      </c>
      <c r="K23" s="1">
        <v>4.0999999999999996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>
        <v>23</v>
      </c>
      <c r="B24" s="1" t="s">
        <v>44</v>
      </c>
      <c r="C24" s="1">
        <v>20</v>
      </c>
      <c r="D24" s="1" t="s">
        <v>49</v>
      </c>
      <c r="E24" s="1">
        <v>2</v>
      </c>
      <c r="F24" s="1">
        <v>3.6</v>
      </c>
      <c r="G24" s="1">
        <v>3.9</v>
      </c>
      <c r="H24" s="1">
        <v>4.0999999999999996</v>
      </c>
      <c r="I24" s="1">
        <v>3.8</v>
      </c>
      <c r="J24" s="1">
        <v>3.5</v>
      </c>
      <c r="K24" s="1">
        <v>3.8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>
        <v>24</v>
      </c>
      <c r="B25" s="1" t="s">
        <v>47</v>
      </c>
      <c r="C25" s="1">
        <v>24</v>
      </c>
      <c r="D25" s="1" t="s">
        <v>45</v>
      </c>
      <c r="E25" s="1">
        <v>2</v>
      </c>
      <c r="F25" s="1">
        <v>3.2</v>
      </c>
      <c r="G25" s="1">
        <v>3.5</v>
      </c>
      <c r="H25" s="1">
        <v>3.8</v>
      </c>
      <c r="I25" s="1">
        <v>4.4000000000000004</v>
      </c>
      <c r="J25" s="1">
        <v>2.9</v>
      </c>
      <c r="K25" s="1">
        <v>3.4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>
        <v>25</v>
      </c>
      <c r="B26" s="1" t="s">
        <v>44</v>
      </c>
      <c r="C26" s="1">
        <v>22</v>
      </c>
      <c r="D26" s="1" t="s">
        <v>46</v>
      </c>
      <c r="E26" s="1">
        <v>2</v>
      </c>
      <c r="F26" s="1">
        <v>3.8</v>
      </c>
      <c r="G26" s="1">
        <v>4.2</v>
      </c>
      <c r="H26" s="1">
        <v>4.5</v>
      </c>
      <c r="I26" s="1">
        <v>3.3</v>
      </c>
      <c r="J26" s="1">
        <v>4</v>
      </c>
      <c r="K26" s="1">
        <v>4.5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>
        <v>26</v>
      </c>
      <c r="B27" s="1" t="s">
        <v>44</v>
      </c>
      <c r="C27" s="1">
        <v>21</v>
      </c>
      <c r="D27" s="1" t="s">
        <v>45</v>
      </c>
      <c r="E27" s="1">
        <v>2</v>
      </c>
      <c r="F27" s="1">
        <v>3.4</v>
      </c>
      <c r="G27" s="1">
        <v>3.9</v>
      </c>
      <c r="H27" s="1">
        <v>4</v>
      </c>
      <c r="I27" s="1">
        <v>4.0999999999999996</v>
      </c>
      <c r="J27" s="1">
        <v>3.4</v>
      </c>
      <c r="K27" s="1">
        <v>3.9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>
        <v>27</v>
      </c>
      <c r="B28" s="1" t="s">
        <v>47</v>
      </c>
      <c r="C28" s="1">
        <v>23</v>
      </c>
      <c r="D28" s="1" t="s">
        <v>48</v>
      </c>
      <c r="E28" s="1">
        <v>2</v>
      </c>
      <c r="F28" s="1">
        <v>3.3</v>
      </c>
      <c r="G28" s="1">
        <v>3.8</v>
      </c>
      <c r="H28" s="1">
        <v>3.9</v>
      </c>
      <c r="I28" s="1">
        <v>4.2</v>
      </c>
      <c r="J28" s="1">
        <v>3.2</v>
      </c>
      <c r="K28" s="1">
        <v>3.7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>
        <v>28</v>
      </c>
      <c r="B29" s="1" t="s">
        <v>44</v>
      </c>
      <c r="C29" s="1">
        <v>19</v>
      </c>
      <c r="D29" s="1" t="s">
        <v>45</v>
      </c>
      <c r="E29" s="1">
        <v>2</v>
      </c>
      <c r="F29" s="1">
        <v>3.5</v>
      </c>
      <c r="G29" s="1">
        <v>4.0999999999999996</v>
      </c>
      <c r="H29" s="1">
        <v>4.3</v>
      </c>
      <c r="I29" s="1">
        <v>3.7</v>
      </c>
      <c r="J29" s="1">
        <v>3.7</v>
      </c>
      <c r="K29" s="1">
        <v>4.2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>
        <v>29</v>
      </c>
      <c r="B30" s="1" t="s">
        <v>44</v>
      </c>
      <c r="C30" s="1">
        <v>20</v>
      </c>
      <c r="D30" s="1" t="s">
        <v>46</v>
      </c>
      <c r="E30" s="1">
        <v>2</v>
      </c>
      <c r="F30" s="1">
        <v>3.6</v>
      </c>
      <c r="G30" s="1">
        <v>4</v>
      </c>
      <c r="H30" s="1">
        <v>4.2</v>
      </c>
      <c r="I30" s="1">
        <v>3.8</v>
      </c>
      <c r="J30" s="1">
        <v>3.6</v>
      </c>
      <c r="K30" s="1">
        <v>4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>
        <v>30</v>
      </c>
      <c r="B31" s="1" t="s">
        <v>47</v>
      </c>
      <c r="C31" s="1">
        <v>22</v>
      </c>
      <c r="D31" s="1" t="s">
        <v>49</v>
      </c>
      <c r="E31" s="1">
        <v>2</v>
      </c>
      <c r="F31" s="1">
        <v>3.4</v>
      </c>
      <c r="G31" s="1">
        <v>3.7</v>
      </c>
      <c r="H31" s="1">
        <v>4.0999999999999996</v>
      </c>
      <c r="I31" s="1">
        <v>4</v>
      </c>
      <c r="J31" s="1">
        <v>3.3</v>
      </c>
      <c r="K31" s="1">
        <v>3.8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>
        <v>31</v>
      </c>
      <c r="B32" s="1" t="s">
        <v>44</v>
      </c>
      <c r="C32" s="1">
        <v>21</v>
      </c>
      <c r="D32" s="1" t="s">
        <v>45</v>
      </c>
      <c r="E32" s="1">
        <v>2</v>
      </c>
      <c r="F32" s="1">
        <v>3.7</v>
      </c>
      <c r="G32" s="1">
        <v>4.2</v>
      </c>
      <c r="H32" s="1">
        <v>4.4000000000000004</v>
      </c>
      <c r="I32" s="1">
        <v>3.5</v>
      </c>
      <c r="J32" s="1">
        <v>3.9</v>
      </c>
      <c r="K32" s="1">
        <v>4.4000000000000004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>
        <v>32</v>
      </c>
      <c r="B33" s="1" t="s">
        <v>44</v>
      </c>
      <c r="C33" s="1">
        <v>23</v>
      </c>
      <c r="D33" s="1" t="s">
        <v>45</v>
      </c>
      <c r="E33" s="1">
        <v>2</v>
      </c>
      <c r="F33" s="1">
        <v>3.3</v>
      </c>
      <c r="G33" s="1">
        <v>3.9</v>
      </c>
      <c r="H33" s="1">
        <v>4.0999999999999996</v>
      </c>
      <c r="I33" s="1">
        <v>4.0999999999999996</v>
      </c>
      <c r="J33" s="1">
        <v>3.3</v>
      </c>
      <c r="K33" s="1">
        <v>3.8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>
        <v>33</v>
      </c>
      <c r="B34" s="1" t="s">
        <v>47</v>
      </c>
      <c r="C34" s="1">
        <v>24</v>
      </c>
      <c r="D34" s="1" t="s">
        <v>46</v>
      </c>
      <c r="E34" s="1">
        <v>2</v>
      </c>
      <c r="F34" s="1">
        <v>3.4</v>
      </c>
      <c r="G34" s="1">
        <v>4</v>
      </c>
      <c r="H34" s="1">
        <v>4.2</v>
      </c>
      <c r="I34" s="1">
        <v>3.9</v>
      </c>
      <c r="J34" s="1">
        <v>3.5</v>
      </c>
      <c r="K34" s="1">
        <v>4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>
        <v>34</v>
      </c>
      <c r="B35" s="1" t="s">
        <v>44</v>
      </c>
      <c r="C35" s="1">
        <v>21</v>
      </c>
      <c r="D35" s="1" t="s">
        <v>48</v>
      </c>
      <c r="E35" s="1">
        <v>2</v>
      </c>
      <c r="F35" s="1">
        <v>3.5</v>
      </c>
      <c r="G35" s="1">
        <v>3.8</v>
      </c>
      <c r="H35" s="1">
        <v>4</v>
      </c>
      <c r="I35" s="1">
        <v>4</v>
      </c>
      <c r="J35" s="1">
        <v>3.4</v>
      </c>
      <c r="K35" s="1">
        <v>3.7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>
        <v>35</v>
      </c>
      <c r="B36" s="1" t="s">
        <v>44</v>
      </c>
      <c r="C36" s="1">
        <v>20</v>
      </c>
      <c r="D36" s="1" t="s">
        <v>45</v>
      </c>
      <c r="E36" s="1">
        <v>2</v>
      </c>
      <c r="F36" s="1">
        <v>3.2</v>
      </c>
      <c r="G36" s="1">
        <v>3.6</v>
      </c>
      <c r="H36" s="1">
        <v>3.8</v>
      </c>
      <c r="I36" s="1">
        <v>4.5</v>
      </c>
      <c r="J36" s="1">
        <v>3</v>
      </c>
      <c r="K36" s="1">
        <v>3.4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>
        <v>36</v>
      </c>
      <c r="B37" s="1" t="s">
        <v>47</v>
      </c>
      <c r="C37" s="1">
        <v>22</v>
      </c>
      <c r="D37" s="1" t="s">
        <v>49</v>
      </c>
      <c r="E37" s="1">
        <v>2</v>
      </c>
      <c r="F37" s="1">
        <v>3.6</v>
      </c>
      <c r="G37" s="1">
        <v>4.0999999999999996</v>
      </c>
      <c r="H37" s="1">
        <v>4.3</v>
      </c>
      <c r="I37" s="1">
        <v>3.6</v>
      </c>
      <c r="J37" s="1">
        <v>3.8</v>
      </c>
      <c r="K37" s="1">
        <v>4.2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>
        <v>37</v>
      </c>
      <c r="B38" s="1" t="s">
        <v>44</v>
      </c>
      <c r="C38" s="1">
        <v>21</v>
      </c>
      <c r="D38" s="1" t="s">
        <v>46</v>
      </c>
      <c r="E38" s="1">
        <v>2</v>
      </c>
      <c r="F38" s="1">
        <v>3.4</v>
      </c>
      <c r="G38" s="1">
        <v>4</v>
      </c>
      <c r="H38" s="1">
        <v>4.2</v>
      </c>
      <c r="I38" s="1">
        <v>3.9</v>
      </c>
      <c r="J38" s="1">
        <v>3.5</v>
      </c>
      <c r="K38" s="1">
        <v>4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>
        <v>38</v>
      </c>
      <c r="B39" s="1" t="s">
        <v>44</v>
      </c>
      <c r="C39" s="1">
        <v>23</v>
      </c>
      <c r="D39" s="1" t="s">
        <v>45</v>
      </c>
      <c r="E39" s="1">
        <v>2</v>
      </c>
      <c r="F39" s="1">
        <v>3.5</v>
      </c>
      <c r="G39" s="1">
        <v>3.8</v>
      </c>
      <c r="H39" s="1">
        <v>4.0999999999999996</v>
      </c>
      <c r="I39" s="1">
        <v>4.0999999999999996</v>
      </c>
      <c r="J39" s="1">
        <v>3.4</v>
      </c>
      <c r="K39" s="1">
        <v>3.8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>
        <v>39</v>
      </c>
      <c r="B40" s="1" t="s">
        <v>44</v>
      </c>
      <c r="C40" s="1">
        <v>19</v>
      </c>
      <c r="D40" s="1" t="s">
        <v>48</v>
      </c>
      <c r="E40" s="1">
        <v>3</v>
      </c>
      <c r="F40" s="1">
        <v>4.4000000000000004</v>
      </c>
      <c r="G40" s="1">
        <v>4.5999999999999996</v>
      </c>
      <c r="H40" s="1">
        <v>4.8</v>
      </c>
      <c r="I40" s="1">
        <v>2.2000000000000002</v>
      </c>
      <c r="J40" s="1">
        <v>4.5999999999999996</v>
      </c>
      <c r="K40" s="1">
        <v>4.8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>
        <v>40</v>
      </c>
      <c r="B41" s="1" t="s">
        <v>44</v>
      </c>
      <c r="C41" s="1">
        <v>20</v>
      </c>
      <c r="D41" s="1" t="s">
        <v>45</v>
      </c>
      <c r="E41" s="1">
        <v>3</v>
      </c>
      <c r="F41" s="1">
        <v>4.2</v>
      </c>
      <c r="G41" s="1">
        <v>4.5</v>
      </c>
      <c r="H41" s="1">
        <v>4.7</v>
      </c>
      <c r="I41" s="1">
        <v>2.4</v>
      </c>
      <c r="J41" s="1">
        <v>4.4000000000000004</v>
      </c>
      <c r="K41" s="1">
        <v>4.7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>
        <v>41</v>
      </c>
      <c r="B42" s="1" t="s">
        <v>47</v>
      </c>
      <c r="C42" s="1">
        <v>22</v>
      </c>
      <c r="D42" s="1" t="s">
        <v>49</v>
      </c>
      <c r="E42" s="1">
        <v>3</v>
      </c>
      <c r="F42" s="1">
        <v>4.5999999999999996</v>
      </c>
      <c r="G42" s="1">
        <v>4.4000000000000004</v>
      </c>
      <c r="H42" s="1">
        <v>4.5999999999999996</v>
      </c>
      <c r="I42" s="1">
        <v>2.4</v>
      </c>
      <c r="J42" s="1">
        <v>4.4000000000000004</v>
      </c>
      <c r="K42" s="1">
        <v>4.5999999999999996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>
        <v>42</v>
      </c>
      <c r="B43" s="1" t="s">
        <v>44</v>
      </c>
      <c r="C43" s="1">
        <v>21</v>
      </c>
      <c r="D43" s="1" t="s">
        <v>46</v>
      </c>
      <c r="E43" s="1">
        <v>3</v>
      </c>
      <c r="F43" s="1">
        <v>4.5</v>
      </c>
      <c r="G43" s="1">
        <v>4.3</v>
      </c>
      <c r="H43" s="1">
        <v>4.5</v>
      </c>
      <c r="I43" s="1">
        <v>2.6</v>
      </c>
      <c r="J43" s="1">
        <v>4.2</v>
      </c>
      <c r="K43" s="1">
        <v>4.4000000000000004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>
        <v>43</v>
      </c>
      <c r="B44" s="1" t="s">
        <v>47</v>
      </c>
      <c r="C44" s="1">
        <v>24</v>
      </c>
      <c r="D44" s="1" t="s">
        <v>45</v>
      </c>
      <c r="E44" s="1">
        <v>3</v>
      </c>
      <c r="F44" s="1">
        <v>4.3</v>
      </c>
      <c r="G44" s="1">
        <v>4.4000000000000004</v>
      </c>
      <c r="H44" s="1">
        <v>4.5999999999999996</v>
      </c>
      <c r="I44" s="1">
        <v>2.8</v>
      </c>
      <c r="J44" s="1">
        <v>4.0999999999999996</v>
      </c>
      <c r="K44" s="1">
        <v>4.5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>
        <v>44</v>
      </c>
      <c r="B45" s="1" t="s">
        <v>47</v>
      </c>
      <c r="C45" s="1">
        <v>22</v>
      </c>
      <c r="D45" s="1" t="s">
        <v>48</v>
      </c>
      <c r="E45" s="1">
        <v>3</v>
      </c>
      <c r="F45" s="1">
        <v>4.5</v>
      </c>
      <c r="G45" s="1">
        <v>4.5</v>
      </c>
      <c r="H45" s="1">
        <v>4.7</v>
      </c>
      <c r="I45" s="1">
        <v>2.2999999999999998</v>
      </c>
      <c r="J45" s="1">
        <v>4.5</v>
      </c>
      <c r="K45" s="1">
        <v>4.7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>
        <v>45</v>
      </c>
      <c r="B46" s="1" t="s">
        <v>44</v>
      </c>
      <c r="C46" s="1">
        <v>21</v>
      </c>
      <c r="D46" s="1" t="s">
        <v>45</v>
      </c>
      <c r="E46" s="1">
        <v>3</v>
      </c>
      <c r="F46" s="1">
        <v>4.5999999999999996</v>
      </c>
      <c r="G46" s="1">
        <v>4.5999999999999996</v>
      </c>
      <c r="H46" s="1">
        <v>4.8</v>
      </c>
      <c r="I46" s="1">
        <v>2.1</v>
      </c>
      <c r="J46" s="1">
        <v>4.7</v>
      </c>
      <c r="K46" s="1">
        <v>4.9000000000000004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>
        <v>46</v>
      </c>
      <c r="B47" s="1" t="s">
        <v>44</v>
      </c>
      <c r="C47" s="1">
        <v>20</v>
      </c>
      <c r="D47" s="1" t="s">
        <v>46</v>
      </c>
      <c r="E47" s="1">
        <v>3</v>
      </c>
      <c r="F47" s="1">
        <v>4.4000000000000004</v>
      </c>
      <c r="G47" s="1">
        <v>4.2</v>
      </c>
      <c r="H47" s="1">
        <v>4.4000000000000004</v>
      </c>
      <c r="I47" s="1">
        <v>3</v>
      </c>
      <c r="J47" s="1">
        <v>4</v>
      </c>
      <c r="K47" s="1">
        <v>4.2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>
        <v>47</v>
      </c>
      <c r="B48" s="1" t="s">
        <v>47</v>
      </c>
      <c r="C48" s="1">
        <v>23</v>
      </c>
      <c r="D48" s="1" t="s">
        <v>49</v>
      </c>
      <c r="E48" s="1">
        <v>3</v>
      </c>
      <c r="F48" s="1">
        <v>4.5</v>
      </c>
      <c r="G48" s="1">
        <v>4.5</v>
      </c>
      <c r="H48" s="1">
        <v>4.5999999999999996</v>
      </c>
      <c r="I48" s="1">
        <v>2.5</v>
      </c>
      <c r="J48" s="1">
        <v>4.3</v>
      </c>
      <c r="K48" s="1">
        <v>4.5999999999999996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>
        <v>48</v>
      </c>
      <c r="B49" s="1" t="s">
        <v>44</v>
      </c>
      <c r="C49" s="1">
        <v>21</v>
      </c>
      <c r="D49" s="1" t="s">
        <v>45</v>
      </c>
      <c r="E49" s="1">
        <v>3</v>
      </c>
      <c r="F49" s="1">
        <v>4.7</v>
      </c>
      <c r="G49" s="1">
        <v>4.7</v>
      </c>
      <c r="H49" s="1">
        <v>4.9000000000000004</v>
      </c>
      <c r="I49" s="1">
        <v>1.9</v>
      </c>
      <c r="J49" s="1">
        <v>4.8</v>
      </c>
      <c r="K49" s="1">
        <v>5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>
        <v>49</v>
      </c>
      <c r="B50" s="1" t="s">
        <v>44</v>
      </c>
      <c r="C50" s="1">
        <v>22</v>
      </c>
      <c r="D50" s="1" t="s">
        <v>48</v>
      </c>
      <c r="E50" s="1">
        <v>3</v>
      </c>
      <c r="F50" s="1">
        <v>4.4000000000000004</v>
      </c>
      <c r="G50" s="1">
        <v>4.4000000000000004</v>
      </c>
      <c r="H50" s="1">
        <v>4.5</v>
      </c>
      <c r="I50" s="1">
        <v>2.7</v>
      </c>
      <c r="J50" s="1">
        <v>4.0999999999999996</v>
      </c>
      <c r="K50" s="1">
        <v>4.4000000000000004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>
        <v>50</v>
      </c>
      <c r="B51" s="1" t="s">
        <v>47</v>
      </c>
      <c r="C51" s="1">
        <v>20</v>
      </c>
      <c r="D51" s="1" t="s">
        <v>45</v>
      </c>
      <c r="E51" s="1">
        <v>3</v>
      </c>
      <c r="F51" s="1">
        <v>4.3</v>
      </c>
      <c r="G51" s="1">
        <v>4.3</v>
      </c>
      <c r="H51" s="1">
        <v>4.5</v>
      </c>
      <c r="I51" s="1">
        <v>2.9</v>
      </c>
      <c r="J51" s="1">
        <v>4</v>
      </c>
      <c r="K51" s="1">
        <v>4.3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>
        <v>51</v>
      </c>
      <c r="B52" s="1" t="s">
        <v>44</v>
      </c>
      <c r="C52" s="1">
        <v>24</v>
      </c>
      <c r="D52" s="1" t="s">
        <v>46</v>
      </c>
      <c r="E52" s="1">
        <v>3</v>
      </c>
      <c r="F52" s="1">
        <v>4.5999999999999996</v>
      </c>
      <c r="G52" s="1">
        <v>4.5</v>
      </c>
      <c r="H52" s="1">
        <v>4.7</v>
      </c>
      <c r="I52" s="1">
        <v>2.4</v>
      </c>
      <c r="J52" s="1">
        <v>4.4000000000000004</v>
      </c>
      <c r="K52" s="1">
        <v>4.5999999999999996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>
        <v>52</v>
      </c>
      <c r="B53" s="1" t="s">
        <v>47</v>
      </c>
      <c r="C53" s="1">
        <v>21</v>
      </c>
      <c r="D53" s="1" t="s">
        <v>49</v>
      </c>
      <c r="E53" s="1">
        <v>3</v>
      </c>
      <c r="F53" s="1">
        <v>4.5</v>
      </c>
      <c r="G53" s="1">
        <v>4.4000000000000004</v>
      </c>
      <c r="H53" s="1">
        <v>4.5999999999999996</v>
      </c>
      <c r="I53" s="1">
        <v>2.6</v>
      </c>
      <c r="J53" s="1">
        <v>4.2</v>
      </c>
      <c r="K53" s="1">
        <v>4.5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>
        <v>53</v>
      </c>
      <c r="B54" s="1" t="s">
        <v>44</v>
      </c>
      <c r="C54" s="1">
        <v>20</v>
      </c>
      <c r="D54" s="1" t="s">
        <v>45</v>
      </c>
      <c r="E54" s="1">
        <v>3</v>
      </c>
      <c r="F54" s="1">
        <v>4.4000000000000004</v>
      </c>
      <c r="G54" s="1">
        <v>4.5</v>
      </c>
      <c r="H54" s="1">
        <v>4.5999999999999996</v>
      </c>
      <c r="I54" s="1">
        <v>2.5</v>
      </c>
      <c r="J54" s="1">
        <v>4.3</v>
      </c>
      <c r="K54" s="1">
        <v>4.5999999999999996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>
        <v>54</v>
      </c>
      <c r="B55" s="1" t="s">
        <v>44</v>
      </c>
      <c r="C55" s="1">
        <v>23</v>
      </c>
      <c r="D55" s="1" t="s">
        <v>48</v>
      </c>
      <c r="E55" s="1">
        <v>3</v>
      </c>
      <c r="F55" s="1">
        <v>4.5999999999999996</v>
      </c>
      <c r="G55" s="1">
        <v>4.5999999999999996</v>
      </c>
      <c r="H55" s="1">
        <v>4.8</v>
      </c>
      <c r="I55" s="1">
        <v>2.2000000000000002</v>
      </c>
      <c r="J55" s="1">
        <v>4.5999999999999996</v>
      </c>
      <c r="K55" s="1">
        <v>4.8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>
        <v>55</v>
      </c>
      <c r="B56" s="1" t="s">
        <v>47</v>
      </c>
      <c r="C56" s="1">
        <v>22</v>
      </c>
      <c r="D56" s="1" t="s">
        <v>45</v>
      </c>
      <c r="E56" s="1">
        <v>3</v>
      </c>
      <c r="F56" s="1">
        <v>4.5</v>
      </c>
      <c r="G56" s="1">
        <v>4.4000000000000004</v>
      </c>
      <c r="H56" s="1">
        <v>4.5</v>
      </c>
      <c r="I56" s="1">
        <v>2.7</v>
      </c>
      <c r="J56" s="1">
        <v>4.2</v>
      </c>
      <c r="K56" s="1">
        <v>4.5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>
        <v>56</v>
      </c>
      <c r="B57" s="1" t="s">
        <v>44</v>
      </c>
      <c r="C57" s="1">
        <v>21</v>
      </c>
      <c r="D57" s="1" t="s">
        <v>46</v>
      </c>
      <c r="E57" s="1">
        <v>3</v>
      </c>
      <c r="F57" s="1">
        <v>4.7</v>
      </c>
      <c r="G57" s="1">
        <v>4.5999999999999996</v>
      </c>
      <c r="H57" s="1">
        <v>4.7</v>
      </c>
      <c r="I57" s="1">
        <v>2.1</v>
      </c>
      <c r="J57" s="1">
        <v>4.5999999999999996</v>
      </c>
      <c r="K57" s="1">
        <v>4.8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>
        <v>57</v>
      </c>
      <c r="B58" s="1" t="s">
        <v>47</v>
      </c>
      <c r="C58" s="1">
        <v>20</v>
      </c>
      <c r="D58" s="1" t="s">
        <v>48</v>
      </c>
      <c r="E58" s="1">
        <v>4</v>
      </c>
      <c r="F58" s="1">
        <v>4.8</v>
      </c>
      <c r="G58" s="1">
        <v>4.8</v>
      </c>
      <c r="H58" s="1">
        <v>5</v>
      </c>
      <c r="I58" s="1">
        <v>1.8</v>
      </c>
      <c r="J58" s="1">
        <v>4.8</v>
      </c>
      <c r="K58" s="1">
        <v>5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>
        <v>58</v>
      </c>
      <c r="B59" s="1" t="s">
        <v>47</v>
      </c>
      <c r="C59" s="1">
        <v>22</v>
      </c>
      <c r="D59" s="1" t="s">
        <v>45</v>
      </c>
      <c r="E59" s="1">
        <v>4</v>
      </c>
      <c r="F59" s="1">
        <v>5</v>
      </c>
      <c r="G59" s="1">
        <v>4.8</v>
      </c>
      <c r="H59" s="1">
        <v>4.8</v>
      </c>
      <c r="I59" s="1">
        <v>1.6</v>
      </c>
      <c r="J59" s="1">
        <v>5</v>
      </c>
      <c r="K59" s="1">
        <v>5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>
        <v>59</v>
      </c>
      <c r="B60" s="1" t="s">
        <v>44</v>
      </c>
      <c r="C60" s="1">
        <v>24</v>
      </c>
      <c r="D60" s="1" t="s">
        <v>49</v>
      </c>
      <c r="E60" s="1">
        <v>4</v>
      </c>
      <c r="F60" s="1">
        <v>4.7</v>
      </c>
      <c r="G60" s="1">
        <v>4.7</v>
      </c>
      <c r="H60" s="1">
        <v>4.7</v>
      </c>
      <c r="I60" s="1">
        <v>2</v>
      </c>
      <c r="J60" s="1">
        <v>4.7</v>
      </c>
      <c r="K60" s="1">
        <v>4.8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>
        <v>60</v>
      </c>
      <c r="B61" s="1" t="s">
        <v>44</v>
      </c>
      <c r="C61" s="1">
        <v>21</v>
      </c>
      <c r="D61" s="1" t="s">
        <v>46</v>
      </c>
      <c r="E61" s="1">
        <v>4</v>
      </c>
      <c r="F61" s="1">
        <v>4.9000000000000004</v>
      </c>
      <c r="G61" s="1">
        <v>4.9000000000000004</v>
      </c>
      <c r="H61" s="1">
        <v>4.9000000000000004</v>
      </c>
      <c r="I61" s="1">
        <v>1.7</v>
      </c>
      <c r="J61" s="1">
        <v>4.9000000000000004</v>
      </c>
      <c r="K61" s="1">
        <v>5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>
        <v>61</v>
      </c>
      <c r="B62" s="1" t="s">
        <v>47</v>
      </c>
      <c r="C62" s="1">
        <v>23</v>
      </c>
      <c r="D62" s="1" t="s">
        <v>45</v>
      </c>
      <c r="E62" s="1">
        <v>4</v>
      </c>
      <c r="F62" s="1">
        <v>4.8</v>
      </c>
      <c r="G62" s="1">
        <v>4.5999999999999996</v>
      </c>
      <c r="H62" s="1">
        <v>4.8</v>
      </c>
      <c r="I62" s="1">
        <v>1.9</v>
      </c>
      <c r="J62" s="1">
        <v>4.7</v>
      </c>
      <c r="K62" s="1">
        <v>4.7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>
        <v>62</v>
      </c>
      <c r="B63" s="1" t="s">
        <v>44</v>
      </c>
      <c r="C63" s="1">
        <v>22</v>
      </c>
      <c r="D63" s="1" t="s">
        <v>48</v>
      </c>
      <c r="E63" s="1">
        <v>4</v>
      </c>
      <c r="F63" s="1">
        <v>4.7</v>
      </c>
      <c r="G63" s="1">
        <v>4.7</v>
      </c>
      <c r="H63" s="1">
        <v>4.8</v>
      </c>
      <c r="I63" s="1">
        <v>2.1</v>
      </c>
      <c r="J63" s="1">
        <v>4.5999999999999996</v>
      </c>
      <c r="K63" s="1">
        <v>4.8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>
        <v>63</v>
      </c>
      <c r="B64" s="1" t="s">
        <v>47</v>
      </c>
      <c r="C64" s="1">
        <v>20</v>
      </c>
      <c r="D64" s="1" t="s">
        <v>46</v>
      </c>
      <c r="E64" s="1">
        <v>4</v>
      </c>
      <c r="F64" s="1">
        <v>4.8</v>
      </c>
      <c r="G64" s="1">
        <v>4.8</v>
      </c>
      <c r="H64" s="1">
        <v>4.9000000000000004</v>
      </c>
      <c r="I64" s="1">
        <v>1.8</v>
      </c>
      <c r="J64" s="1">
        <v>4.8</v>
      </c>
      <c r="K64" s="1">
        <v>4.9000000000000004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>
        <v>64</v>
      </c>
      <c r="B65" s="1" t="s">
        <v>44</v>
      </c>
      <c r="C65" s="1">
        <v>21</v>
      </c>
      <c r="D65" s="1" t="s">
        <v>49</v>
      </c>
      <c r="E65" s="1">
        <v>4</v>
      </c>
      <c r="F65" s="1">
        <v>4.9000000000000004</v>
      </c>
      <c r="G65" s="1">
        <v>4.7</v>
      </c>
      <c r="H65" s="1">
        <v>4.8</v>
      </c>
      <c r="I65" s="1">
        <v>1.7</v>
      </c>
      <c r="J65" s="1">
        <v>4.9000000000000004</v>
      </c>
      <c r="K65" s="1">
        <v>4.8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>
        <v>65</v>
      </c>
      <c r="B66" s="1" t="s">
        <v>47</v>
      </c>
      <c r="C66" s="1">
        <v>23</v>
      </c>
      <c r="D66" s="1" t="s">
        <v>45</v>
      </c>
      <c r="E66" s="1">
        <v>4</v>
      </c>
      <c r="F66" s="1">
        <v>4.9000000000000004</v>
      </c>
      <c r="G66" s="1">
        <v>4.8</v>
      </c>
      <c r="H66" s="1">
        <v>4.9000000000000004</v>
      </c>
      <c r="I66" s="1">
        <v>1.6</v>
      </c>
      <c r="J66" s="1">
        <v>4.9000000000000004</v>
      </c>
      <c r="K66" s="1">
        <v>5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</sheetData>
  <dataValidations count="2">
    <dataValidation type="list" sqref="B2:B66" xr:uid="{00000000-0002-0000-0200-000000000000}">
      <formula1>"F,M"</formula1>
    </dataValidation>
    <dataValidation type="list" sqref="E2:E66" xr:uid="{00000000-0002-0000-0200-000001000000}">
      <formula1>"1,2,3,4"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00"/>
  <sheetViews>
    <sheetView workbookViewId="0"/>
  </sheetViews>
  <sheetFormatPr defaultRowHeight="13.8"/>
  <cols>
    <col min="1" max="1" width="4.69921875" customWidth="1"/>
    <col min="2" max="2" width="8.69921875" customWidth="1"/>
    <col min="3" max="3" width="6" customWidth="1"/>
    <col min="4" max="4" width="9.3984375" customWidth="1"/>
    <col min="5" max="5" width="7" customWidth="1"/>
    <col min="6" max="6" width="6.09765625" customWidth="1"/>
    <col min="7" max="8" width="5.5" customWidth="1"/>
    <col min="9" max="9" width="5.59765625" customWidth="1"/>
    <col min="10" max="10" width="6.09765625" customWidth="1"/>
    <col min="11" max="11" width="6.59765625" customWidth="1"/>
    <col min="12" max="12" width="13.5" customWidth="1"/>
    <col min="13" max="13" width="16.8984375" customWidth="1"/>
    <col min="14" max="14" width="21.19921875" customWidth="1"/>
  </cols>
  <sheetData>
    <row r="1" spans="1:26" ht="27.6">
      <c r="A1" s="2" t="s">
        <v>4</v>
      </c>
      <c r="B1" s="2" t="s">
        <v>8</v>
      </c>
      <c r="C1" s="2" t="s">
        <v>12</v>
      </c>
      <c r="D1" s="2" t="s">
        <v>15</v>
      </c>
      <c r="E1" s="2" t="s">
        <v>18</v>
      </c>
      <c r="F1" s="2" t="s">
        <v>22</v>
      </c>
      <c r="G1" s="2" t="s">
        <v>26</v>
      </c>
      <c r="H1" s="2" t="s">
        <v>28</v>
      </c>
      <c r="I1" s="2" t="s">
        <v>30</v>
      </c>
      <c r="J1" s="2" t="s">
        <v>32</v>
      </c>
      <c r="K1" s="2" t="s">
        <v>34</v>
      </c>
      <c r="L1" s="2" t="s">
        <v>50</v>
      </c>
      <c r="M1" s="2" t="s">
        <v>42</v>
      </c>
      <c r="N1" s="2" t="s">
        <v>39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>
        <v>1</v>
      </c>
      <c r="B2" s="1" t="s">
        <v>44</v>
      </c>
      <c r="C2" s="1">
        <v>20</v>
      </c>
      <c r="D2" s="1" t="s">
        <v>45</v>
      </c>
      <c r="E2" s="1">
        <v>1</v>
      </c>
      <c r="F2" s="4">
        <v>1.8</v>
      </c>
      <c r="G2" s="4">
        <v>2.8</v>
      </c>
      <c r="H2" s="4">
        <v>3.5</v>
      </c>
      <c r="I2" s="4">
        <v>4.8</v>
      </c>
      <c r="J2" s="4">
        <v>2</v>
      </c>
      <c r="K2" s="4">
        <v>2.6</v>
      </c>
      <c r="L2" s="4">
        <f t="shared" ref="L2:L33" si="0">6-I2</f>
        <v>1.2000000000000002</v>
      </c>
      <c r="M2" s="4">
        <f t="shared" ref="M2:M33" si="1">AVERAGE(G2,H2,J2,K2)</f>
        <v>2.7250000000000001</v>
      </c>
      <c r="N2" s="4">
        <f t="shared" ref="N2:N33" si="2">AVERAGE(F2,G2,H2,J2,K2,L2)</f>
        <v>2.3166666666666664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>
        <v>2</v>
      </c>
      <c r="B3" s="1" t="s">
        <v>44</v>
      </c>
      <c r="C3" s="1">
        <v>21</v>
      </c>
      <c r="D3" s="1" t="s">
        <v>46</v>
      </c>
      <c r="E3" s="1">
        <v>1</v>
      </c>
      <c r="F3" s="4">
        <v>2</v>
      </c>
      <c r="G3" s="4">
        <v>3</v>
      </c>
      <c r="H3" s="4">
        <v>3.8</v>
      </c>
      <c r="I3" s="4">
        <v>4.5999999999999996</v>
      </c>
      <c r="J3" s="4">
        <v>2.2000000000000002</v>
      </c>
      <c r="K3" s="4">
        <v>3</v>
      </c>
      <c r="L3" s="4">
        <f t="shared" si="0"/>
        <v>1.4000000000000004</v>
      </c>
      <c r="M3" s="4">
        <f t="shared" si="1"/>
        <v>3</v>
      </c>
      <c r="N3" s="4">
        <f t="shared" si="2"/>
        <v>2.5666666666666669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>
        <v>3</v>
      </c>
      <c r="B4" s="1" t="s">
        <v>47</v>
      </c>
      <c r="C4" s="1">
        <v>22</v>
      </c>
      <c r="D4" s="1" t="s">
        <v>48</v>
      </c>
      <c r="E4" s="1">
        <v>1</v>
      </c>
      <c r="F4" s="4">
        <v>2.2000000000000002</v>
      </c>
      <c r="G4" s="4">
        <v>3.4</v>
      </c>
      <c r="H4" s="4">
        <v>4</v>
      </c>
      <c r="I4" s="4">
        <v>4.5</v>
      </c>
      <c r="J4" s="4">
        <v>2.4</v>
      </c>
      <c r="K4" s="4">
        <v>3.2</v>
      </c>
      <c r="L4" s="4">
        <f t="shared" si="0"/>
        <v>1.5</v>
      </c>
      <c r="M4" s="4">
        <f t="shared" si="1"/>
        <v>3.25</v>
      </c>
      <c r="N4" s="4">
        <f t="shared" si="2"/>
        <v>2.7833333333333332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>
        <v>4</v>
      </c>
      <c r="B5" s="1" t="s">
        <v>47</v>
      </c>
      <c r="C5" s="1">
        <v>19</v>
      </c>
      <c r="D5" s="1" t="s">
        <v>45</v>
      </c>
      <c r="E5" s="1">
        <v>1</v>
      </c>
      <c r="F5" s="4">
        <v>2.4</v>
      </c>
      <c r="G5" s="4">
        <v>3.2</v>
      </c>
      <c r="H5" s="4">
        <v>3.9</v>
      </c>
      <c r="I5" s="4">
        <v>4.8</v>
      </c>
      <c r="J5" s="4">
        <v>2.1</v>
      </c>
      <c r="K5" s="4">
        <v>3.1</v>
      </c>
      <c r="L5" s="4">
        <f t="shared" si="0"/>
        <v>1.2000000000000002</v>
      </c>
      <c r="M5" s="4">
        <f t="shared" si="1"/>
        <v>3.0749999999999997</v>
      </c>
      <c r="N5" s="4">
        <f t="shared" si="2"/>
        <v>2.65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>
        <v>5</v>
      </c>
      <c r="B6" s="1" t="s">
        <v>44</v>
      </c>
      <c r="C6" s="1">
        <v>20</v>
      </c>
      <c r="D6" s="1" t="s">
        <v>49</v>
      </c>
      <c r="E6" s="1">
        <v>1</v>
      </c>
      <c r="F6" s="4">
        <v>2.1</v>
      </c>
      <c r="G6" s="4">
        <v>3.6</v>
      </c>
      <c r="H6" s="4">
        <v>3.8</v>
      </c>
      <c r="I6" s="4">
        <v>4.4000000000000004</v>
      </c>
      <c r="J6" s="4">
        <v>2.5</v>
      </c>
      <c r="K6" s="4">
        <v>3.5</v>
      </c>
      <c r="L6" s="4">
        <f t="shared" si="0"/>
        <v>1.5999999999999996</v>
      </c>
      <c r="M6" s="4">
        <f t="shared" si="1"/>
        <v>3.35</v>
      </c>
      <c r="N6" s="4">
        <f t="shared" si="2"/>
        <v>2.85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>
        <v>6</v>
      </c>
      <c r="B7" s="1" t="s">
        <v>44</v>
      </c>
      <c r="C7" s="1">
        <v>23</v>
      </c>
      <c r="D7" s="1" t="s">
        <v>45</v>
      </c>
      <c r="E7" s="1">
        <v>2</v>
      </c>
      <c r="F7" s="4">
        <v>3.2</v>
      </c>
      <c r="G7" s="4">
        <v>3.8</v>
      </c>
      <c r="H7" s="4">
        <v>4</v>
      </c>
      <c r="I7" s="4">
        <v>4.2</v>
      </c>
      <c r="J7" s="4">
        <v>3</v>
      </c>
      <c r="K7" s="4">
        <v>3.8</v>
      </c>
      <c r="L7" s="4">
        <f t="shared" si="0"/>
        <v>1.7999999999999998</v>
      </c>
      <c r="M7" s="4">
        <f t="shared" si="1"/>
        <v>3.6500000000000004</v>
      </c>
      <c r="N7" s="4">
        <f t="shared" si="2"/>
        <v>3.2666666666666671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>
        <v>7</v>
      </c>
      <c r="B8" s="1" t="s">
        <v>44</v>
      </c>
      <c r="C8" s="1">
        <v>21</v>
      </c>
      <c r="D8" s="1" t="s">
        <v>46</v>
      </c>
      <c r="E8" s="1">
        <v>2</v>
      </c>
      <c r="F8" s="4">
        <v>3</v>
      </c>
      <c r="G8" s="4">
        <v>3.4</v>
      </c>
      <c r="H8" s="4">
        <v>3.8</v>
      </c>
      <c r="I8" s="4">
        <v>4.4000000000000004</v>
      </c>
      <c r="J8" s="4">
        <v>2.8</v>
      </c>
      <c r="K8" s="4">
        <v>3.2</v>
      </c>
      <c r="L8" s="4">
        <f t="shared" si="0"/>
        <v>1.5999999999999996</v>
      </c>
      <c r="M8" s="4">
        <f t="shared" si="1"/>
        <v>3.3</v>
      </c>
      <c r="N8" s="4">
        <f t="shared" si="2"/>
        <v>2.9666666666666663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>
        <v>8</v>
      </c>
      <c r="B9" s="1" t="s">
        <v>44</v>
      </c>
      <c r="C9" s="1">
        <v>22</v>
      </c>
      <c r="D9" s="1" t="s">
        <v>45</v>
      </c>
      <c r="E9" s="1">
        <v>2</v>
      </c>
      <c r="F9" s="4">
        <v>3.4</v>
      </c>
      <c r="G9" s="4">
        <v>4</v>
      </c>
      <c r="H9" s="4">
        <v>4.2</v>
      </c>
      <c r="I9" s="4">
        <v>3.8</v>
      </c>
      <c r="J9" s="4">
        <v>3.4</v>
      </c>
      <c r="K9" s="4">
        <v>4</v>
      </c>
      <c r="L9" s="4">
        <f t="shared" si="0"/>
        <v>2.2000000000000002</v>
      </c>
      <c r="M9" s="4">
        <f t="shared" si="1"/>
        <v>3.9</v>
      </c>
      <c r="N9" s="4">
        <f t="shared" si="2"/>
        <v>3.5333333333333332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>
        <v>9</v>
      </c>
      <c r="B10" s="1" t="s">
        <v>44</v>
      </c>
      <c r="C10" s="1">
        <v>20</v>
      </c>
      <c r="D10" s="1" t="s">
        <v>48</v>
      </c>
      <c r="E10" s="1">
        <v>2</v>
      </c>
      <c r="F10" s="4">
        <v>3.6</v>
      </c>
      <c r="G10" s="4">
        <v>4.2</v>
      </c>
      <c r="H10" s="4">
        <v>4</v>
      </c>
      <c r="I10" s="4">
        <v>3.6</v>
      </c>
      <c r="J10" s="4">
        <v>3.6</v>
      </c>
      <c r="K10" s="4">
        <v>4.2</v>
      </c>
      <c r="L10" s="4">
        <f t="shared" si="0"/>
        <v>2.4</v>
      </c>
      <c r="M10" s="4">
        <f t="shared" si="1"/>
        <v>4</v>
      </c>
      <c r="N10" s="4">
        <f t="shared" si="2"/>
        <v>3.6666666666666665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>
        <v>10</v>
      </c>
      <c r="B11" s="1" t="s">
        <v>47</v>
      </c>
      <c r="C11" s="1">
        <v>21</v>
      </c>
      <c r="D11" s="1" t="s">
        <v>45</v>
      </c>
      <c r="E11" s="1">
        <v>2</v>
      </c>
      <c r="F11" s="4">
        <v>3.2</v>
      </c>
      <c r="G11" s="4">
        <v>3.6</v>
      </c>
      <c r="H11" s="4">
        <v>3.8</v>
      </c>
      <c r="I11" s="4">
        <v>4</v>
      </c>
      <c r="J11" s="4">
        <v>3.2</v>
      </c>
      <c r="K11" s="4">
        <v>3.6</v>
      </c>
      <c r="L11" s="4">
        <f t="shared" si="0"/>
        <v>2</v>
      </c>
      <c r="M11" s="4">
        <f t="shared" si="1"/>
        <v>3.5500000000000003</v>
      </c>
      <c r="N11" s="4">
        <f t="shared" si="2"/>
        <v>3.2333333333333338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>
        <v>11</v>
      </c>
      <c r="B12" s="1" t="s">
        <v>44</v>
      </c>
      <c r="C12" s="1">
        <v>22</v>
      </c>
      <c r="D12" s="1" t="s">
        <v>46</v>
      </c>
      <c r="E12" s="1">
        <v>2</v>
      </c>
      <c r="F12" s="4">
        <v>3.5</v>
      </c>
      <c r="G12" s="4">
        <v>3.9</v>
      </c>
      <c r="H12" s="4">
        <v>4.0999999999999996</v>
      </c>
      <c r="I12" s="4">
        <v>4.0999999999999996</v>
      </c>
      <c r="J12" s="4">
        <v>3.3</v>
      </c>
      <c r="K12" s="4">
        <v>3.9</v>
      </c>
      <c r="L12" s="4">
        <f t="shared" si="0"/>
        <v>1.9000000000000004</v>
      </c>
      <c r="M12" s="4">
        <f t="shared" si="1"/>
        <v>3.8000000000000003</v>
      </c>
      <c r="N12" s="4">
        <f t="shared" si="2"/>
        <v>3.4333333333333336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>
        <v>12</v>
      </c>
      <c r="B13" s="1" t="s">
        <v>44</v>
      </c>
      <c r="C13" s="1">
        <v>23</v>
      </c>
      <c r="D13" s="1" t="s">
        <v>49</v>
      </c>
      <c r="E13" s="1">
        <v>2</v>
      </c>
      <c r="F13" s="4">
        <v>3.8</v>
      </c>
      <c r="G13" s="4">
        <v>4.0999999999999996</v>
      </c>
      <c r="H13" s="4">
        <v>4.4000000000000004</v>
      </c>
      <c r="I13" s="4">
        <v>3.2</v>
      </c>
      <c r="J13" s="4">
        <v>4</v>
      </c>
      <c r="K13" s="4">
        <v>4.4000000000000004</v>
      </c>
      <c r="L13" s="4">
        <f t="shared" si="0"/>
        <v>2.8</v>
      </c>
      <c r="M13" s="4">
        <f t="shared" si="1"/>
        <v>4.2249999999999996</v>
      </c>
      <c r="N13" s="4">
        <f t="shared" si="2"/>
        <v>3.9166666666666674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>
        <v>13</v>
      </c>
      <c r="B14" s="1" t="s">
        <v>47</v>
      </c>
      <c r="C14" s="1">
        <v>20</v>
      </c>
      <c r="D14" s="1" t="s">
        <v>45</v>
      </c>
      <c r="E14" s="1">
        <v>2</v>
      </c>
      <c r="F14" s="4">
        <v>3.1</v>
      </c>
      <c r="G14" s="4">
        <v>3.7</v>
      </c>
      <c r="H14" s="4">
        <v>3.9</v>
      </c>
      <c r="I14" s="4">
        <v>4.3</v>
      </c>
      <c r="J14" s="4">
        <v>2.9</v>
      </c>
      <c r="K14" s="4">
        <v>3.5</v>
      </c>
      <c r="L14" s="4">
        <f t="shared" si="0"/>
        <v>1.7000000000000002</v>
      </c>
      <c r="M14" s="4">
        <f t="shared" si="1"/>
        <v>3.5</v>
      </c>
      <c r="N14" s="4">
        <f t="shared" si="2"/>
        <v>3.1333333333333333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>
        <v>14</v>
      </c>
      <c r="B15" s="1" t="s">
        <v>44</v>
      </c>
      <c r="C15" s="1">
        <v>19</v>
      </c>
      <c r="D15" s="1" t="s">
        <v>48</v>
      </c>
      <c r="E15" s="1">
        <v>2</v>
      </c>
      <c r="F15" s="4">
        <v>3.3</v>
      </c>
      <c r="G15" s="4">
        <v>4</v>
      </c>
      <c r="H15" s="4">
        <v>4.2</v>
      </c>
      <c r="I15" s="4">
        <v>3.7</v>
      </c>
      <c r="J15" s="4">
        <v>3.5</v>
      </c>
      <c r="K15" s="4">
        <v>4.0999999999999996</v>
      </c>
      <c r="L15" s="4">
        <f t="shared" si="0"/>
        <v>2.2999999999999998</v>
      </c>
      <c r="M15" s="4">
        <f t="shared" si="1"/>
        <v>3.9499999999999997</v>
      </c>
      <c r="N15" s="4">
        <f t="shared" si="2"/>
        <v>3.5666666666666669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>
        <v>15</v>
      </c>
      <c r="B16" s="1" t="s">
        <v>47</v>
      </c>
      <c r="C16" s="1">
        <v>24</v>
      </c>
      <c r="D16" s="1" t="s">
        <v>45</v>
      </c>
      <c r="E16" s="1">
        <v>2</v>
      </c>
      <c r="F16" s="4">
        <v>3.4</v>
      </c>
      <c r="G16" s="4">
        <v>3.8</v>
      </c>
      <c r="H16" s="4">
        <v>4.0999999999999996</v>
      </c>
      <c r="I16" s="4">
        <v>3.9</v>
      </c>
      <c r="J16" s="4">
        <v>3.3</v>
      </c>
      <c r="K16" s="4">
        <v>3.8</v>
      </c>
      <c r="L16" s="4">
        <f t="shared" si="0"/>
        <v>2.1</v>
      </c>
      <c r="M16" s="4">
        <f t="shared" si="1"/>
        <v>3.75</v>
      </c>
      <c r="N16" s="4">
        <f t="shared" si="2"/>
        <v>3.4166666666666665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>
        <v>16</v>
      </c>
      <c r="B17" s="1" t="s">
        <v>44</v>
      </c>
      <c r="C17" s="1">
        <v>21</v>
      </c>
      <c r="D17" s="1" t="s">
        <v>46</v>
      </c>
      <c r="E17" s="1">
        <v>2</v>
      </c>
      <c r="F17" s="4">
        <v>3.6</v>
      </c>
      <c r="G17" s="4">
        <v>4.2</v>
      </c>
      <c r="H17" s="4">
        <v>4.3</v>
      </c>
      <c r="I17" s="4">
        <v>3.5</v>
      </c>
      <c r="J17" s="4">
        <v>3.8</v>
      </c>
      <c r="K17" s="4">
        <v>4.3</v>
      </c>
      <c r="L17" s="4">
        <f t="shared" si="0"/>
        <v>2.5</v>
      </c>
      <c r="M17" s="4">
        <f t="shared" si="1"/>
        <v>4.1500000000000004</v>
      </c>
      <c r="N17" s="4">
        <f t="shared" si="2"/>
        <v>3.7833333333333337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>
        <v>17</v>
      </c>
      <c r="B18" s="1" t="s">
        <v>44</v>
      </c>
      <c r="C18" s="1">
        <v>22</v>
      </c>
      <c r="D18" s="1" t="s">
        <v>45</v>
      </c>
      <c r="E18" s="1">
        <v>2</v>
      </c>
      <c r="F18" s="4">
        <v>3.2</v>
      </c>
      <c r="G18" s="4">
        <v>3.8</v>
      </c>
      <c r="H18" s="4">
        <v>4</v>
      </c>
      <c r="I18" s="4">
        <v>4.2</v>
      </c>
      <c r="J18" s="4">
        <v>3.1</v>
      </c>
      <c r="K18" s="4">
        <v>3.7</v>
      </c>
      <c r="L18" s="4">
        <f t="shared" si="0"/>
        <v>1.7999999999999998</v>
      </c>
      <c r="M18" s="4">
        <f t="shared" si="1"/>
        <v>3.6500000000000004</v>
      </c>
      <c r="N18" s="4">
        <f t="shared" si="2"/>
        <v>3.2666666666666671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>
        <v>18</v>
      </c>
      <c r="B19" s="1" t="s">
        <v>47</v>
      </c>
      <c r="C19" s="1">
        <v>21</v>
      </c>
      <c r="D19" s="1" t="s">
        <v>49</v>
      </c>
      <c r="E19" s="1">
        <v>2</v>
      </c>
      <c r="F19" s="4">
        <v>3.5</v>
      </c>
      <c r="G19" s="4">
        <v>3.9</v>
      </c>
      <c r="H19" s="4">
        <v>4.2</v>
      </c>
      <c r="I19" s="4">
        <v>3.8</v>
      </c>
      <c r="J19" s="4">
        <v>3.4</v>
      </c>
      <c r="K19" s="4">
        <v>3.9</v>
      </c>
      <c r="L19" s="4">
        <f t="shared" si="0"/>
        <v>2.2000000000000002</v>
      </c>
      <c r="M19" s="4">
        <f t="shared" si="1"/>
        <v>3.85</v>
      </c>
      <c r="N19" s="4">
        <f t="shared" si="2"/>
        <v>3.5166666666666671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>
        <v>19</v>
      </c>
      <c r="B20" s="1" t="s">
        <v>44</v>
      </c>
      <c r="C20" s="1">
        <v>20</v>
      </c>
      <c r="D20" s="1" t="s">
        <v>45</v>
      </c>
      <c r="E20" s="1">
        <v>2</v>
      </c>
      <c r="F20" s="4">
        <v>3.4</v>
      </c>
      <c r="G20" s="4">
        <v>4.0999999999999996</v>
      </c>
      <c r="H20" s="4">
        <v>4.0999999999999996</v>
      </c>
      <c r="I20" s="4">
        <v>4</v>
      </c>
      <c r="J20" s="4">
        <v>3.3</v>
      </c>
      <c r="K20" s="4">
        <v>4</v>
      </c>
      <c r="L20" s="4">
        <f t="shared" si="0"/>
        <v>2</v>
      </c>
      <c r="M20" s="4">
        <f t="shared" si="1"/>
        <v>3.875</v>
      </c>
      <c r="N20" s="4">
        <f t="shared" si="2"/>
        <v>3.4833333333333329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>
        <v>20</v>
      </c>
      <c r="B21" s="1" t="s">
        <v>44</v>
      </c>
      <c r="C21" s="1">
        <v>23</v>
      </c>
      <c r="D21" s="1" t="s">
        <v>48</v>
      </c>
      <c r="E21" s="1">
        <v>2</v>
      </c>
      <c r="F21" s="4">
        <v>3.7</v>
      </c>
      <c r="G21" s="4">
        <v>4.3</v>
      </c>
      <c r="H21" s="4">
        <v>4.4000000000000004</v>
      </c>
      <c r="I21" s="4">
        <v>3.4</v>
      </c>
      <c r="J21" s="4">
        <v>3.9</v>
      </c>
      <c r="K21" s="4">
        <v>4.4000000000000004</v>
      </c>
      <c r="L21" s="4">
        <f t="shared" si="0"/>
        <v>2.6</v>
      </c>
      <c r="M21" s="4">
        <f t="shared" si="1"/>
        <v>4.25</v>
      </c>
      <c r="N21" s="4">
        <f t="shared" si="2"/>
        <v>3.8833333333333342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>
        <v>21</v>
      </c>
      <c r="B22" s="1" t="s">
        <v>47</v>
      </c>
      <c r="C22" s="1">
        <v>22</v>
      </c>
      <c r="D22" s="1" t="s">
        <v>46</v>
      </c>
      <c r="E22" s="1">
        <v>2</v>
      </c>
      <c r="F22" s="4">
        <v>3.3</v>
      </c>
      <c r="G22" s="4">
        <v>3.6</v>
      </c>
      <c r="H22" s="4">
        <v>3.9</v>
      </c>
      <c r="I22" s="4">
        <v>4.2</v>
      </c>
      <c r="J22" s="4">
        <v>3.1</v>
      </c>
      <c r="K22" s="4">
        <v>3.5</v>
      </c>
      <c r="L22" s="4">
        <f t="shared" si="0"/>
        <v>1.7999999999999998</v>
      </c>
      <c r="M22" s="4">
        <f t="shared" si="1"/>
        <v>3.5249999999999999</v>
      </c>
      <c r="N22" s="4">
        <f t="shared" si="2"/>
        <v>3.1999999999999997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>
        <v>22</v>
      </c>
      <c r="B23" s="1" t="s">
        <v>44</v>
      </c>
      <c r="C23" s="1">
        <v>21</v>
      </c>
      <c r="D23" s="1" t="s">
        <v>45</v>
      </c>
      <c r="E23" s="1">
        <v>2</v>
      </c>
      <c r="F23" s="4">
        <v>3.5</v>
      </c>
      <c r="G23" s="4">
        <v>4</v>
      </c>
      <c r="H23" s="4">
        <v>4.2</v>
      </c>
      <c r="I23" s="4">
        <v>3.6</v>
      </c>
      <c r="J23" s="4">
        <v>3.6</v>
      </c>
      <c r="K23" s="4">
        <v>4.0999999999999996</v>
      </c>
      <c r="L23" s="4">
        <f t="shared" si="0"/>
        <v>2.4</v>
      </c>
      <c r="M23" s="4">
        <f t="shared" si="1"/>
        <v>3.9749999999999996</v>
      </c>
      <c r="N23" s="4">
        <f t="shared" si="2"/>
        <v>3.6333333333333329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>
        <v>23</v>
      </c>
      <c r="B24" s="1" t="s">
        <v>44</v>
      </c>
      <c r="C24" s="1">
        <v>20</v>
      </c>
      <c r="D24" s="1" t="s">
        <v>49</v>
      </c>
      <c r="E24" s="1">
        <v>2</v>
      </c>
      <c r="F24" s="4">
        <v>3.6</v>
      </c>
      <c r="G24" s="4">
        <v>3.9</v>
      </c>
      <c r="H24" s="4">
        <v>4.0999999999999996</v>
      </c>
      <c r="I24" s="4">
        <v>3.8</v>
      </c>
      <c r="J24" s="4">
        <v>3.5</v>
      </c>
      <c r="K24" s="4">
        <v>3.8</v>
      </c>
      <c r="L24" s="4">
        <f t="shared" si="0"/>
        <v>2.2000000000000002</v>
      </c>
      <c r="M24" s="4">
        <f t="shared" si="1"/>
        <v>3.8250000000000002</v>
      </c>
      <c r="N24" s="4">
        <f t="shared" si="2"/>
        <v>3.5166666666666662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>
        <v>24</v>
      </c>
      <c r="B25" s="1" t="s">
        <v>47</v>
      </c>
      <c r="C25" s="1">
        <v>24</v>
      </c>
      <c r="D25" s="1" t="s">
        <v>45</v>
      </c>
      <c r="E25" s="1">
        <v>2</v>
      </c>
      <c r="F25" s="4">
        <v>3.2</v>
      </c>
      <c r="G25" s="4">
        <v>3.5</v>
      </c>
      <c r="H25" s="4">
        <v>3.8</v>
      </c>
      <c r="I25" s="4">
        <v>4.4000000000000004</v>
      </c>
      <c r="J25" s="4">
        <v>2.9</v>
      </c>
      <c r="K25" s="4">
        <v>3.4</v>
      </c>
      <c r="L25" s="4">
        <f t="shared" si="0"/>
        <v>1.5999999999999996</v>
      </c>
      <c r="M25" s="4">
        <f t="shared" si="1"/>
        <v>3.4</v>
      </c>
      <c r="N25" s="4">
        <f t="shared" si="2"/>
        <v>3.0666666666666664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>
        <v>25</v>
      </c>
      <c r="B26" s="1" t="s">
        <v>44</v>
      </c>
      <c r="C26" s="1">
        <v>22</v>
      </c>
      <c r="D26" s="1" t="s">
        <v>46</v>
      </c>
      <c r="E26" s="1">
        <v>2</v>
      </c>
      <c r="F26" s="4">
        <v>3.8</v>
      </c>
      <c r="G26" s="4">
        <v>4.2</v>
      </c>
      <c r="H26" s="4">
        <v>4.5</v>
      </c>
      <c r="I26" s="4">
        <v>3.3</v>
      </c>
      <c r="J26" s="4">
        <v>4</v>
      </c>
      <c r="K26" s="4">
        <v>4.5</v>
      </c>
      <c r="L26" s="4">
        <f t="shared" si="0"/>
        <v>2.7</v>
      </c>
      <c r="M26" s="4">
        <f t="shared" si="1"/>
        <v>4.3</v>
      </c>
      <c r="N26" s="4">
        <f t="shared" si="2"/>
        <v>3.9499999999999997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>
        <v>26</v>
      </c>
      <c r="B27" s="1" t="s">
        <v>44</v>
      </c>
      <c r="C27" s="1">
        <v>21</v>
      </c>
      <c r="D27" s="1" t="s">
        <v>45</v>
      </c>
      <c r="E27" s="1">
        <v>2</v>
      </c>
      <c r="F27" s="4">
        <v>3.4</v>
      </c>
      <c r="G27" s="4">
        <v>3.9</v>
      </c>
      <c r="H27" s="4">
        <v>4</v>
      </c>
      <c r="I27" s="4">
        <v>4.0999999999999996</v>
      </c>
      <c r="J27" s="4">
        <v>3.4</v>
      </c>
      <c r="K27" s="4">
        <v>3.9</v>
      </c>
      <c r="L27" s="4">
        <f t="shared" si="0"/>
        <v>1.9000000000000004</v>
      </c>
      <c r="M27" s="4">
        <f t="shared" si="1"/>
        <v>3.8000000000000003</v>
      </c>
      <c r="N27" s="4">
        <f t="shared" si="2"/>
        <v>3.4166666666666665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>
        <v>27</v>
      </c>
      <c r="B28" s="1" t="s">
        <v>47</v>
      </c>
      <c r="C28" s="1">
        <v>23</v>
      </c>
      <c r="D28" s="1" t="s">
        <v>48</v>
      </c>
      <c r="E28" s="1">
        <v>2</v>
      </c>
      <c r="F28" s="4">
        <v>3.3</v>
      </c>
      <c r="G28" s="4">
        <v>3.8</v>
      </c>
      <c r="H28" s="4">
        <v>3.9</v>
      </c>
      <c r="I28" s="4">
        <v>4.2</v>
      </c>
      <c r="J28" s="4">
        <v>3.2</v>
      </c>
      <c r="K28" s="4">
        <v>3.7</v>
      </c>
      <c r="L28" s="4">
        <f t="shared" si="0"/>
        <v>1.7999999999999998</v>
      </c>
      <c r="M28" s="4">
        <f t="shared" si="1"/>
        <v>3.6499999999999995</v>
      </c>
      <c r="N28" s="4">
        <f t="shared" si="2"/>
        <v>3.2833333333333332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>
        <v>28</v>
      </c>
      <c r="B29" s="1" t="s">
        <v>44</v>
      </c>
      <c r="C29" s="1">
        <v>19</v>
      </c>
      <c r="D29" s="1" t="s">
        <v>45</v>
      </c>
      <c r="E29" s="1">
        <v>2</v>
      </c>
      <c r="F29" s="4">
        <v>3.5</v>
      </c>
      <c r="G29" s="4">
        <v>4.0999999999999996</v>
      </c>
      <c r="H29" s="4">
        <v>4.3</v>
      </c>
      <c r="I29" s="4">
        <v>3.7</v>
      </c>
      <c r="J29" s="4">
        <v>3.7</v>
      </c>
      <c r="K29" s="4">
        <v>4.2</v>
      </c>
      <c r="L29" s="4">
        <f t="shared" si="0"/>
        <v>2.2999999999999998</v>
      </c>
      <c r="M29" s="4">
        <f t="shared" si="1"/>
        <v>4.0749999999999993</v>
      </c>
      <c r="N29" s="4">
        <f t="shared" si="2"/>
        <v>3.6833333333333331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>
        <v>29</v>
      </c>
      <c r="B30" s="1" t="s">
        <v>44</v>
      </c>
      <c r="C30" s="1">
        <v>20</v>
      </c>
      <c r="D30" s="1" t="s">
        <v>46</v>
      </c>
      <c r="E30" s="1">
        <v>2</v>
      </c>
      <c r="F30" s="4">
        <v>3.6</v>
      </c>
      <c r="G30" s="4">
        <v>4</v>
      </c>
      <c r="H30" s="4">
        <v>4.2</v>
      </c>
      <c r="I30" s="4">
        <v>3.8</v>
      </c>
      <c r="J30" s="4">
        <v>3.6</v>
      </c>
      <c r="K30" s="4">
        <v>4</v>
      </c>
      <c r="L30" s="4">
        <f t="shared" si="0"/>
        <v>2.2000000000000002</v>
      </c>
      <c r="M30" s="4">
        <f t="shared" si="1"/>
        <v>3.9499999999999997</v>
      </c>
      <c r="N30" s="4">
        <f t="shared" si="2"/>
        <v>3.5999999999999996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>
        <v>30</v>
      </c>
      <c r="B31" s="1" t="s">
        <v>47</v>
      </c>
      <c r="C31" s="1">
        <v>22</v>
      </c>
      <c r="D31" s="1" t="s">
        <v>49</v>
      </c>
      <c r="E31" s="1">
        <v>2</v>
      </c>
      <c r="F31" s="4">
        <v>3.4</v>
      </c>
      <c r="G31" s="4">
        <v>3.7</v>
      </c>
      <c r="H31" s="4">
        <v>4.0999999999999996</v>
      </c>
      <c r="I31" s="4">
        <v>4</v>
      </c>
      <c r="J31" s="4">
        <v>3.3</v>
      </c>
      <c r="K31" s="4">
        <v>3.8</v>
      </c>
      <c r="L31" s="4">
        <f t="shared" si="0"/>
        <v>2</v>
      </c>
      <c r="M31" s="4">
        <f t="shared" si="1"/>
        <v>3.7249999999999996</v>
      </c>
      <c r="N31" s="4">
        <f t="shared" si="2"/>
        <v>3.3833333333333333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>
        <v>31</v>
      </c>
      <c r="B32" s="1" t="s">
        <v>44</v>
      </c>
      <c r="C32" s="1">
        <v>21</v>
      </c>
      <c r="D32" s="1" t="s">
        <v>45</v>
      </c>
      <c r="E32" s="1">
        <v>2</v>
      </c>
      <c r="F32" s="4">
        <v>3.7</v>
      </c>
      <c r="G32" s="4">
        <v>4.2</v>
      </c>
      <c r="H32" s="4">
        <v>4.4000000000000004</v>
      </c>
      <c r="I32" s="4">
        <v>3.5</v>
      </c>
      <c r="J32" s="4">
        <v>3.9</v>
      </c>
      <c r="K32" s="4">
        <v>4.4000000000000004</v>
      </c>
      <c r="L32" s="4">
        <f t="shared" si="0"/>
        <v>2.5</v>
      </c>
      <c r="M32" s="4">
        <f t="shared" si="1"/>
        <v>4.2250000000000005</v>
      </c>
      <c r="N32" s="4">
        <f t="shared" si="2"/>
        <v>3.85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>
        <v>32</v>
      </c>
      <c r="B33" s="1" t="s">
        <v>44</v>
      </c>
      <c r="C33" s="1">
        <v>23</v>
      </c>
      <c r="D33" s="1" t="s">
        <v>45</v>
      </c>
      <c r="E33" s="1">
        <v>2</v>
      </c>
      <c r="F33" s="4">
        <v>3.3</v>
      </c>
      <c r="G33" s="4">
        <v>3.9</v>
      </c>
      <c r="H33" s="4">
        <v>4.0999999999999996</v>
      </c>
      <c r="I33" s="4">
        <v>4.0999999999999996</v>
      </c>
      <c r="J33" s="4">
        <v>3.3</v>
      </c>
      <c r="K33" s="4">
        <v>3.8</v>
      </c>
      <c r="L33" s="4">
        <f t="shared" si="0"/>
        <v>1.9000000000000004</v>
      </c>
      <c r="M33" s="4">
        <f t="shared" si="1"/>
        <v>3.7750000000000004</v>
      </c>
      <c r="N33" s="4">
        <f t="shared" si="2"/>
        <v>3.3833333333333329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>
        <v>33</v>
      </c>
      <c r="B34" s="1" t="s">
        <v>47</v>
      </c>
      <c r="C34" s="1">
        <v>24</v>
      </c>
      <c r="D34" s="1" t="s">
        <v>46</v>
      </c>
      <c r="E34" s="1">
        <v>2</v>
      </c>
      <c r="F34" s="4">
        <v>3.4</v>
      </c>
      <c r="G34" s="4">
        <v>4</v>
      </c>
      <c r="H34" s="4">
        <v>4.2</v>
      </c>
      <c r="I34" s="4">
        <v>3.9</v>
      </c>
      <c r="J34" s="4">
        <v>3.5</v>
      </c>
      <c r="K34" s="4">
        <v>4</v>
      </c>
      <c r="L34" s="4">
        <f t="shared" ref="L34:L66" si="3">6-I34</f>
        <v>2.1</v>
      </c>
      <c r="M34" s="4">
        <f t="shared" ref="M34:M66" si="4">AVERAGE(G34,H34,J34,K34)</f>
        <v>3.9249999999999998</v>
      </c>
      <c r="N34" s="4">
        <f t="shared" ref="N34:N66" si="5">AVERAGE(F34,G34,H34,J34,K34,L34)</f>
        <v>3.5333333333333337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>
        <v>34</v>
      </c>
      <c r="B35" s="1" t="s">
        <v>44</v>
      </c>
      <c r="C35" s="1">
        <v>21</v>
      </c>
      <c r="D35" s="1" t="s">
        <v>48</v>
      </c>
      <c r="E35" s="1">
        <v>2</v>
      </c>
      <c r="F35" s="4">
        <v>3.5</v>
      </c>
      <c r="G35" s="4">
        <v>3.8</v>
      </c>
      <c r="H35" s="4">
        <v>4</v>
      </c>
      <c r="I35" s="4">
        <v>4</v>
      </c>
      <c r="J35" s="4">
        <v>3.4</v>
      </c>
      <c r="K35" s="4">
        <v>3.7</v>
      </c>
      <c r="L35" s="4">
        <f t="shared" si="3"/>
        <v>2</v>
      </c>
      <c r="M35" s="4">
        <f t="shared" si="4"/>
        <v>3.7249999999999996</v>
      </c>
      <c r="N35" s="4">
        <f t="shared" si="5"/>
        <v>3.4000000000000004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>
        <v>35</v>
      </c>
      <c r="B36" s="1" t="s">
        <v>44</v>
      </c>
      <c r="C36" s="1">
        <v>20</v>
      </c>
      <c r="D36" s="1" t="s">
        <v>45</v>
      </c>
      <c r="E36" s="1">
        <v>2</v>
      </c>
      <c r="F36" s="4">
        <v>3.2</v>
      </c>
      <c r="G36" s="4">
        <v>3.6</v>
      </c>
      <c r="H36" s="4">
        <v>3.8</v>
      </c>
      <c r="I36" s="4">
        <v>4.5</v>
      </c>
      <c r="J36" s="4">
        <v>3</v>
      </c>
      <c r="K36" s="4">
        <v>3.4</v>
      </c>
      <c r="L36" s="4">
        <f t="shared" si="3"/>
        <v>1.5</v>
      </c>
      <c r="M36" s="4">
        <f t="shared" si="4"/>
        <v>3.45</v>
      </c>
      <c r="N36" s="4">
        <f t="shared" si="5"/>
        <v>3.0833333333333335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>
        <v>36</v>
      </c>
      <c r="B37" s="1" t="s">
        <v>47</v>
      </c>
      <c r="C37" s="1">
        <v>22</v>
      </c>
      <c r="D37" s="1" t="s">
        <v>49</v>
      </c>
      <c r="E37" s="1">
        <v>2</v>
      </c>
      <c r="F37" s="4">
        <v>3.6</v>
      </c>
      <c r="G37" s="4">
        <v>4.0999999999999996</v>
      </c>
      <c r="H37" s="4">
        <v>4.3</v>
      </c>
      <c r="I37" s="4">
        <v>3.6</v>
      </c>
      <c r="J37" s="4">
        <v>3.8</v>
      </c>
      <c r="K37" s="4">
        <v>4.2</v>
      </c>
      <c r="L37" s="4">
        <f t="shared" si="3"/>
        <v>2.4</v>
      </c>
      <c r="M37" s="4">
        <f t="shared" si="4"/>
        <v>4.0999999999999996</v>
      </c>
      <c r="N37" s="4">
        <f t="shared" si="5"/>
        <v>3.7333333333333329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>
        <v>37</v>
      </c>
      <c r="B38" s="1" t="s">
        <v>44</v>
      </c>
      <c r="C38" s="1">
        <v>21</v>
      </c>
      <c r="D38" s="1" t="s">
        <v>46</v>
      </c>
      <c r="E38" s="1">
        <v>2</v>
      </c>
      <c r="F38" s="4">
        <v>3.4</v>
      </c>
      <c r="G38" s="4">
        <v>4</v>
      </c>
      <c r="H38" s="4">
        <v>4.2</v>
      </c>
      <c r="I38" s="4">
        <v>3.9</v>
      </c>
      <c r="J38" s="4">
        <v>3.5</v>
      </c>
      <c r="K38" s="4">
        <v>4</v>
      </c>
      <c r="L38" s="4">
        <f t="shared" si="3"/>
        <v>2.1</v>
      </c>
      <c r="M38" s="4">
        <f t="shared" si="4"/>
        <v>3.9249999999999998</v>
      </c>
      <c r="N38" s="4">
        <f t="shared" si="5"/>
        <v>3.5333333333333337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>
        <v>38</v>
      </c>
      <c r="B39" s="1" t="s">
        <v>44</v>
      </c>
      <c r="C39" s="1">
        <v>23</v>
      </c>
      <c r="D39" s="1" t="s">
        <v>45</v>
      </c>
      <c r="E39" s="1">
        <v>2</v>
      </c>
      <c r="F39" s="4">
        <v>3.5</v>
      </c>
      <c r="G39" s="4">
        <v>3.8</v>
      </c>
      <c r="H39" s="4">
        <v>4.0999999999999996</v>
      </c>
      <c r="I39" s="4">
        <v>4.0999999999999996</v>
      </c>
      <c r="J39" s="4">
        <v>3.4</v>
      </c>
      <c r="K39" s="4">
        <v>3.8</v>
      </c>
      <c r="L39" s="4">
        <f t="shared" si="3"/>
        <v>1.9000000000000004</v>
      </c>
      <c r="M39" s="4">
        <f t="shared" si="4"/>
        <v>3.7749999999999995</v>
      </c>
      <c r="N39" s="4">
        <f t="shared" si="5"/>
        <v>3.4166666666666665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>
        <v>39</v>
      </c>
      <c r="B40" s="1" t="s">
        <v>44</v>
      </c>
      <c r="C40" s="1">
        <v>19</v>
      </c>
      <c r="D40" s="1" t="s">
        <v>48</v>
      </c>
      <c r="E40" s="1">
        <v>3</v>
      </c>
      <c r="F40" s="4">
        <v>4.4000000000000004</v>
      </c>
      <c r="G40" s="4">
        <v>4.5999999999999996</v>
      </c>
      <c r="H40" s="4">
        <v>4.8</v>
      </c>
      <c r="I40" s="4">
        <v>2.2000000000000002</v>
      </c>
      <c r="J40" s="4">
        <v>4.5999999999999996</v>
      </c>
      <c r="K40" s="4">
        <v>4.8</v>
      </c>
      <c r="L40" s="4">
        <f t="shared" si="3"/>
        <v>3.8</v>
      </c>
      <c r="M40" s="4">
        <f t="shared" si="4"/>
        <v>4.6999999999999993</v>
      </c>
      <c r="N40" s="4">
        <f t="shared" si="5"/>
        <v>4.5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>
        <v>40</v>
      </c>
      <c r="B41" s="1" t="s">
        <v>44</v>
      </c>
      <c r="C41" s="1">
        <v>20</v>
      </c>
      <c r="D41" s="1" t="s">
        <v>45</v>
      </c>
      <c r="E41" s="1">
        <v>3</v>
      </c>
      <c r="F41" s="4">
        <v>4.2</v>
      </c>
      <c r="G41" s="4">
        <v>4.5</v>
      </c>
      <c r="H41" s="4">
        <v>4.7</v>
      </c>
      <c r="I41" s="4">
        <v>2.4</v>
      </c>
      <c r="J41" s="4">
        <v>4.4000000000000004</v>
      </c>
      <c r="K41" s="4">
        <v>4.7</v>
      </c>
      <c r="L41" s="4">
        <f t="shared" si="3"/>
        <v>3.6</v>
      </c>
      <c r="M41" s="4">
        <f t="shared" si="4"/>
        <v>4.5750000000000002</v>
      </c>
      <c r="N41" s="4">
        <f t="shared" si="5"/>
        <v>4.3499999999999996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>
        <v>41</v>
      </c>
      <c r="B42" s="1" t="s">
        <v>47</v>
      </c>
      <c r="C42" s="1">
        <v>22</v>
      </c>
      <c r="D42" s="1" t="s">
        <v>49</v>
      </c>
      <c r="E42" s="1">
        <v>3</v>
      </c>
      <c r="F42" s="4">
        <v>4.5999999999999996</v>
      </c>
      <c r="G42" s="4">
        <v>4.4000000000000004</v>
      </c>
      <c r="H42" s="4">
        <v>4.5999999999999996</v>
      </c>
      <c r="I42" s="4">
        <v>2.4</v>
      </c>
      <c r="J42" s="4">
        <v>4.4000000000000004</v>
      </c>
      <c r="K42" s="4">
        <v>4.5999999999999996</v>
      </c>
      <c r="L42" s="4">
        <f t="shared" si="3"/>
        <v>3.6</v>
      </c>
      <c r="M42" s="4">
        <f t="shared" si="4"/>
        <v>4.5</v>
      </c>
      <c r="N42" s="4">
        <f t="shared" si="5"/>
        <v>4.3666666666666671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>
        <v>42</v>
      </c>
      <c r="B43" s="1" t="s">
        <v>44</v>
      </c>
      <c r="C43" s="1">
        <v>21</v>
      </c>
      <c r="D43" s="1" t="s">
        <v>46</v>
      </c>
      <c r="E43" s="1">
        <v>3</v>
      </c>
      <c r="F43" s="4">
        <v>4.5</v>
      </c>
      <c r="G43" s="4">
        <v>4.3</v>
      </c>
      <c r="H43" s="4">
        <v>4.5</v>
      </c>
      <c r="I43" s="4">
        <v>2.6</v>
      </c>
      <c r="J43" s="4">
        <v>4.2</v>
      </c>
      <c r="K43" s="4">
        <v>4.4000000000000004</v>
      </c>
      <c r="L43" s="4">
        <f t="shared" si="3"/>
        <v>3.4</v>
      </c>
      <c r="M43" s="4">
        <f t="shared" si="4"/>
        <v>4.3499999999999996</v>
      </c>
      <c r="N43" s="4">
        <f t="shared" si="5"/>
        <v>4.2166666666666659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>
        <v>43</v>
      </c>
      <c r="B44" s="1" t="s">
        <v>47</v>
      </c>
      <c r="C44" s="1">
        <v>24</v>
      </c>
      <c r="D44" s="1" t="s">
        <v>45</v>
      </c>
      <c r="E44" s="1">
        <v>3</v>
      </c>
      <c r="F44" s="4">
        <v>4.3</v>
      </c>
      <c r="G44" s="4">
        <v>4.4000000000000004</v>
      </c>
      <c r="H44" s="4">
        <v>4.5999999999999996</v>
      </c>
      <c r="I44" s="4">
        <v>2.8</v>
      </c>
      <c r="J44" s="4">
        <v>4.0999999999999996</v>
      </c>
      <c r="K44" s="4">
        <v>4.5</v>
      </c>
      <c r="L44" s="4">
        <f t="shared" si="3"/>
        <v>3.2</v>
      </c>
      <c r="M44" s="4">
        <f t="shared" si="4"/>
        <v>4.4000000000000004</v>
      </c>
      <c r="N44" s="4">
        <f t="shared" si="5"/>
        <v>4.1833333333333327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>
        <v>44</v>
      </c>
      <c r="B45" s="1" t="s">
        <v>47</v>
      </c>
      <c r="C45" s="1">
        <v>22</v>
      </c>
      <c r="D45" s="1" t="s">
        <v>48</v>
      </c>
      <c r="E45" s="1">
        <v>3</v>
      </c>
      <c r="F45" s="4">
        <v>4.5</v>
      </c>
      <c r="G45" s="4">
        <v>4.5</v>
      </c>
      <c r="H45" s="4">
        <v>4.7</v>
      </c>
      <c r="I45" s="4">
        <v>2.2999999999999998</v>
      </c>
      <c r="J45" s="4">
        <v>4.5</v>
      </c>
      <c r="K45" s="4">
        <v>4.7</v>
      </c>
      <c r="L45" s="4">
        <f t="shared" si="3"/>
        <v>3.7</v>
      </c>
      <c r="M45" s="4">
        <f t="shared" si="4"/>
        <v>4.5999999999999996</v>
      </c>
      <c r="N45" s="4">
        <f t="shared" si="5"/>
        <v>4.4333333333333327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>
        <v>45</v>
      </c>
      <c r="B46" s="1" t="s">
        <v>44</v>
      </c>
      <c r="C46" s="1">
        <v>21</v>
      </c>
      <c r="D46" s="1" t="s">
        <v>45</v>
      </c>
      <c r="E46" s="1">
        <v>3</v>
      </c>
      <c r="F46" s="4">
        <v>4.5999999999999996</v>
      </c>
      <c r="G46" s="4">
        <v>4.5999999999999996</v>
      </c>
      <c r="H46" s="4">
        <v>4.8</v>
      </c>
      <c r="I46" s="4">
        <v>2.1</v>
      </c>
      <c r="J46" s="4">
        <v>4.7</v>
      </c>
      <c r="K46" s="4">
        <v>4.9000000000000004</v>
      </c>
      <c r="L46" s="4">
        <f t="shared" si="3"/>
        <v>3.9</v>
      </c>
      <c r="M46" s="4">
        <f t="shared" si="4"/>
        <v>4.75</v>
      </c>
      <c r="N46" s="4">
        <f t="shared" si="5"/>
        <v>4.583333333333333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>
        <v>46</v>
      </c>
      <c r="B47" s="1" t="s">
        <v>44</v>
      </c>
      <c r="C47" s="1">
        <v>20</v>
      </c>
      <c r="D47" s="1" t="s">
        <v>46</v>
      </c>
      <c r="E47" s="1">
        <v>3</v>
      </c>
      <c r="F47" s="4">
        <v>4.4000000000000004</v>
      </c>
      <c r="G47" s="4">
        <v>4.2</v>
      </c>
      <c r="H47" s="4">
        <v>4.4000000000000004</v>
      </c>
      <c r="I47" s="4">
        <v>3</v>
      </c>
      <c r="J47" s="4">
        <v>4</v>
      </c>
      <c r="K47" s="4">
        <v>4.2</v>
      </c>
      <c r="L47" s="4">
        <f t="shared" si="3"/>
        <v>3</v>
      </c>
      <c r="M47" s="4">
        <f t="shared" si="4"/>
        <v>4.2</v>
      </c>
      <c r="N47" s="4">
        <f t="shared" si="5"/>
        <v>4.0333333333333332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>
        <v>47</v>
      </c>
      <c r="B48" s="1" t="s">
        <v>47</v>
      </c>
      <c r="C48" s="1">
        <v>23</v>
      </c>
      <c r="D48" s="1" t="s">
        <v>49</v>
      </c>
      <c r="E48" s="1">
        <v>3</v>
      </c>
      <c r="F48" s="4">
        <v>4.5</v>
      </c>
      <c r="G48" s="4">
        <v>4.5</v>
      </c>
      <c r="H48" s="4">
        <v>4.5999999999999996</v>
      </c>
      <c r="I48" s="4">
        <v>2.5</v>
      </c>
      <c r="J48" s="4">
        <v>4.3</v>
      </c>
      <c r="K48" s="4">
        <v>4.5999999999999996</v>
      </c>
      <c r="L48" s="4">
        <f t="shared" si="3"/>
        <v>3.5</v>
      </c>
      <c r="M48" s="4">
        <f t="shared" si="4"/>
        <v>4.5</v>
      </c>
      <c r="N48" s="4">
        <f t="shared" si="5"/>
        <v>4.333333333333333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>
        <v>48</v>
      </c>
      <c r="B49" s="1" t="s">
        <v>44</v>
      </c>
      <c r="C49" s="1">
        <v>21</v>
      </c>
      <c r="D49" s="1" t="s">
        <v>45</v>
      </c>
      <c r="E49" s="1">
        <v>3</v>
      </c>
      <c r="F49" s="4">
        <v>4.7</v>
      </c>
      <c r="G49" s="4">
        <v>4.7</v>
      </c>
      <c r="H49" s="4">
        <v>4.9000000000000004</v>
      </c>
      <c r="I49" s="4">
        <v>1.9</v>
      </c>
      <c r="J49" s="4">
        <v>4.8</v>
      </c>
      <c r="K49" s="4">
        <v>5</v>
      </c>
      <c r="L49" s="4">
        <f t="shared" si="3"/>
        <v>4.0999999999999996</v>
      </c>
      <c r="M49" s="4">
        <f t="shared" si="4"/>
        <v>4.8500000000000005</v>
      </c>
      <c r="N49" s="4">
        <f t="shared" si="5"/>
        <v>4.7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>
        <v>49</v>
      </c>
      <c r="B50" s="1" t="s">
        <v>44</v>
      </c>
      <c r="C50" s="1">
        <v>22</v>
      </c>
      <c r="D50" s="1" t="s">
        <v>48</v>
      </c>
      <c r="E50" s="1">
        <v>3</v>
      </c>
      <c r="F50" s="4">
        <v>4.4000000000000004</v>
      </c>
      <c r="G50" s="4">
        <v>4.4000000000000004</v>
      </c>
      <c r="H50" s="4">
        <v>4.5</v>
      </c>
      <c r="I50" s="4">
        <v>2.7</v>
      </c>
      <c r="J50" s="4">
        <v>4.0999999999999996</v>
      </c>
      <c r="K50" s="4">
        <v>4.4000000000000004</v>
      </c>
      <c r="L50" s="4">
        <f t="shared" si="3"/>
        <v>3.3</v>
      </c>
      <c r="M50" s="4">
        <f t="shared" si="4"/>
        <v>4.3499999999999996</v>
      </c>
      <c r="N50" s="4">
        <f t="shared" si="5"/>
        <v>4.1833333333333327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>
        <v>50</v>
      </c>
      <c r="B51" s="1" t="s">
        <v>47</v>
      </c>
      <c r="C51" s="1">
        <v>20</v>
      </c>
      <c r="D51" s="1" t="s">
        <v>45</v>
      </c>
      <c r="E51" s="1">
        <v>3</v>
      </c>
      <c r="F51" s="4">
        <v>4.3</v>
      </c>
      <c r="G51" s="4">
        <v>4.3</v>
      </c>
      <c r="H51" s="4">
        <v>4.5</v>
      </c>
      <c r="I51" s="4">
        <v>2.9</v>
      </c>
      <c r="J51" s="4">
        <v>4</v>
      </c>
      <c r="K51" s="4">
        <v>4.3</v>
      </c>
      <c r="L51" s="4">
        <f t="shared" si="3"/>
        <v>3.1</v>
      </c>
      <c r="M51" s="4">
        <f t="shared" si="4"/>
        <v>4.2750000000000004</v>
      </c>
      <c r="N51" s="4">
        <f t="shared" si="5"/>
        <v>4.0833333333333339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>
        <v>51</v>
      </c>
      <c r="B52" s="1" t="s">
        <v>44</v>
      </c>
      <c r="C52" s="1">
        <v>24</v>
      </c>
      <c r="D52" s="1" t="s">
        <v>46</v>
      </c>
      <c r="E52" s="1">
        <v>3</v>
      </c>
      <c r="F52" s="4">
        <v>4.5999999999999996</v>
      </c>
      <c r="G52" s="4">
        <v>4.5</v>
      </c>
      <c r="H52" s="4">
        <v>4.7</v>
      </c>
      <c r="I52" s="4">
        <v>2.4</v>
      </c>
      <c r="J52" s="4">
        <v>4.4000000000000004</v>
      </c>
      <c r="K52" s="4">
        <v>4.5999999999999996</v>
      </c>
      <c r="L52" s="4">
        <f t="shared" si="3"/>
        <v>3.6</v>
      </c>
      <c r="M52" s="4">
        <f t="shared" si="4"/>
        <v>4.55</v>
      </c>
      <c r="N52" s="4">
        <f t="shared" si="5"/>
        <v>4.4000000000000012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>
        <v>52</v>
      </c>
      <c r="B53" s="1" t="s">
        <v>47</v>
      </c>
      <c r="C53" s="1">
        <v>21</v>
      </c>
      <c r="D53" s="1" t="s">
        <v>49</v>
      </c>
      <c r="E53" s="1">
        <v>3</v>
      </c>
      <c r="F53" s="4">
        <v>4.5</v>
      </c>
      <c r="G53" s="4">
        <v>4.4000000000000004</v>
      </c>
      <c r="H53" s="4">
        <v>4.5999999999999996</v>
      </c>
      <c r="I53" s="4">
        <v>2.6</v>
      </c>
      <c r="J53" s="4">
        <v>4.2</v>
      </c>
      <c r="K53" s="4">
        <v>4.5</v>
      </c>
      <c r="L53" s="4">
        <f t="shared" si="3"/>
        <v>3.4</v>
      </c>
      <c r="M53" s="4">
        <f t="shared" si="4"/>
        <v>4.4249999999999998</v>
      </c>
      <c r="N53" s="4">
        <f t="shared" si="5"/>
        <v>4.2666666666666666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>
        <v>53</v>
      </c>
      <c r="B54" s="1" t="s">
        <v>44</v>
      </c>
      <c r="C54" s="1">
        <v>20</v>
      </c>
      <c r="D54" s="1" t="s">
        <v>45</v>
      </c>
      <c r="E54" s="1">
        <v>3</v>
      </c>
      <c r="F54" s="4">
        <v>4.4000000000000004</v>
      </c>
      <c r="G54" s="4">
        <v>4.5</v>
      </c>
      <c r="H54" s="4">
        <v>4.5999999999999996</v>
      </c>
      <c r="I54" s="4">
        <v>2.5</v>
      </c>
      <c r="J54" s="4">
        <v>4.3</v>
      </c>
      <c r="K54" s="4">
        <v>4.5999999999999996</v>
      </c>
      <c r="L54" s="4">
        <f t="shared" si="3"/>
        <v>3.5</v>
      </c>
      <c r="M54" s="4">
        <f t="shared" si="4"/>
        <v>4.5</v>
      </c>
      <c r="N54" s="4">
        <f t="shared" si="5"/>
        <v>4.3166666666666664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>
        <v>54</v>
      </c>
      <c r="B55" s="1" t="s">
        <v>44</v>
      </c>
      <c r="C55" s="1">
        <v>23</v>
      </c>
      <c r="D55" s="1" t="s">
        <v>48</v>
      </c>
      <c r="E55" s="1">
        <v>3</v>
      </c>
      <c r="F55" s="4">
        <v>4.5999999999999996</v>
      </c>
      <c r="G55" s="4">
        <v>4.5999999999999996</v>
      </c>
      <c r="H55" s="4">
        <v>4.8</v>
      </c>
      <c r="I55" s="4">
        <v>2.2000000000000002</v>
      </c>
      <c r="J55" s="4">
        <v>4.5999999999999996</v>
      </c>
      <c r="K55" s="4">
        <v>4.8</v>
      </c>
      <c r="L55" s="4">
        <f t="shared" si="3"/>
        <v>3.8</v>
      </c>
      <c r="M55" s="4">
        <f t="shared" si="4"/>
        <v>4.6999999999999993</v>
      </c>
      <c r="N55" s="4">
        <f t="shared" si="5"/>
        <v>4.5333333333333341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>
        <v>55</v>
      </c>
      <c r="B56" s="1" t="s">
        <v>47</v>
      </c>
      <c r="C56" s="1">
        <v>22</v>
      </c>
      <c r="D56" s="1" t="s">
        <v>45</v>
      </c>
      <c r="E56" s="1">
        <v>3</v>
      </c>
      <c r="F56" s="4">
        <v>4.5</v>
      </c>
      <c r="G56" s="4">
        <v>4.4000000000000004</v>
      </c>
      <c r="H56" s="4">
        <v>4.5</v>
      </c>
      <c r="I56" s="4">
        <v>2.7</v>
      </c>
      <c r="J56" s="4">
        <v>4.2</v>
      </c>
      <c r="K56" s="4">
        <v>4.5</v>
      </c>
      <c r="L56" s="4">
        <f t="shared" si="3"/>
        <v>3.3</v>
      </c>
      <c r="M56" s="4">
        <f t="shared" si="4"/>
        <v>4.4000000000000004</v>
      </c>
      <c r="N56" s="4">
        <f t="shared" si="5"/>
        <v>4.2333333333333334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>
        <v>56</v>
      </c>
      <c r="B57" s="1" t="s">
        <v>44</v>
      </c>
      <c r="C57" s="1">
        <v>21</v>
      </c>
      <c r="D57" s="1" t="s">
        <v>46</v>
      </c>
      <c r="E57" s="1">
        <v>3</v>
      </c>
      <c r="F57" s="4">
        <v>4.7</v>
      </c>
      <c r="G57" s="4">
        <v>4.5999999999999996</v>
      </c>
      <c r="H57" s="4">
        <v>4.7</v>
      </c>
      <c r="I57" s="4">
        <v>2.1</v>
      </c>
      <c r="J57" s="4">
        <v>4.5999999999999996</v>
      </c>
      <c r="K57" s="4">
        <v>4.8</v>
      </c>
      <c r="L57" s="4">
        <f t="shared" si="3"/>
        <v>3.9</v>
      </c>
      <c r="M57" s="4">
        <f t="shared" si="4"/>
        <v>4.6749999999999998</v>
      </c>
      <c r="N57" s="4">
        <f t="shared" si="5"/>
        <v>4.55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>
        <v>57</v>
      </c>
      <c r="B58" s="1" t="s">
        <v>47</v>
      </c>
      <c r="C58" s="1">
        <v>20</v>
      </c>
      <c r="D58" s="1" t="s">
        <v>48</v>
      </c>
      <c r="E58" s="1">
        <v>4</v>
      </c>
      <c r="F58" s="4">
        <v>4.8</v>
      </c>
      <c r="G58" s="4">
        <v>4.8</v>
      </c>
      <c r="H58" s="4">
        <v>5</v>
      </c>
      <c r="I58" s="4">
        <v>1.8</v>
      </c>
      <c r="J58" s="4">
        <v>4.8</v>
      </c>
      <c r="K58" s="4">
        <v>5</v>
      </c>
      <c r="L58" s="4">
        <f t="shared" si="3"/>
        <v>4.2</v>
      </c>
      <c r="M58" s="4">
        <f t="shared" si="4"/>
        <v>4.9000000000000004</v>
      </c>
      <c r="N58" s="4">
        <f t="shared" si="5"/>
        <v>4.7666666666666666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>
        <v>58</v>
      </c>
      <c r="B59" s="1" t="s">
        <v>47</v>
      </c>
      <c r="C59" s="1">
        <v>22</v>
      </c>
      <c r="D59" s="1" t="s">
        <v>45</v>
      </c>
      <c r="E59" s="1">
        <v>4</v>
      </c>
      <c r="F59" s="4">
        <v>5</v>
      </c>
      <c r="G59" s="4">
        <v>4.8</v>
      </c>
      <c r="H59" s="4">
        <v>4.8</v>
      </c>
      <c r="I59" s="4">
        <v>1.6</v>
      </c>
      <c r="J59" s="4">
        <v>5</v>
      </c>
      <c r="K59" s="4">
        <v>5</v>
      </c>
      <c r="L59" s="4">
        <f t="shared" si="3"/>
        <v>4.4000000000000004</v>
      </c>
      <c r="M59" s="4">
        <f t="shared" si="4"/>
        <v>4.9000000000000004</v>
      </c>
      <c r="N59" s="4">
        <f t="shared" si="5"/>
        <v>4.833333333333333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>
        <v>59</v>
      </c>
      <c r="B60" s="1" t="s">
        <v>44</v>
      </c>
      <c r="C60" s="1">
        <v>24</v>
      </c>
      <c r="D60" s="1" t="s">
        <v>49</v>
      </c>
      <c r="E60" s="1">
        <v>4</v>
      </c>
      <c r="F60" s="4">
        <v>4.7</v>
      </c>
      <c r="G60" s="4">
        <v>4.7</v>
      </c>
      <c r="H60" s="4">
        <v>4.7</v>
      </c>
      <c r="I60" s="4">
        <v>2</v>
      </c>
      <c r="J60" s="4">
        <v>4.7</v>
      </c>
      <c r="K60" s="4">
        <v>4.8</v>
      </c>
      <c r="L60" s="4">
        <f t="shared" si="3"/>
        <v>4</v>
      </c>
      <c r="M60" s="4">
        <f t="shared" si="4"/>
        <v>4.7250000000000005</v>
      </c>
      <c r="N60" s="4">
        <f t="shared" si="5"/>
        <v>4.6000000000000005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>
        <v>60</v>
      </c>
      <c r="B61" s="1" t="s">
        <v>44</v>
      </c>
      <c r="C61" s="1">
        <v>21</v>
      </c>
      <c r="D61" s="1" t="s">
        <v>46</v>
      </c>
      <c r="E61" s="1">
        <v>4</v>
      </c>
      <c r="F61" s="4">
        <v>4.9000000000000004</v>
      </c>
      <c r="G61" s="4">
        <v>4.9000000000000004</v>
      </c>
      <c r="H61" s="4">
        <v>4.9000000000000004</v>
      </c>
      <c r="I61" s="4">
        <v>1.7</v>
      </c>
      <c r="J61" s="4">
        <v>4.9000000000000004</v>
      </c>
      <c r="K61" s="4">
        <v>5</v>
      </c>
      <c r="L61" s="4">
        <f t="shared" si="3"/>
        <v>4.3</v>
      </c>
      <c r="M61" s="4">
        <f t="shared" si="4"/>
        <v>4.9250000000000007</v>
      </c>
      <c r="N61" s="4">
        <f t="shared" si="5"/>
        <v>4.8166666666666673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>
        <v>61</v>
      </c>
      <c r="B62" s="1" t="s">
        <v>47</v>
      </c>
      <c r="C62" s="1">
        <v>23</v>
      </c>
      <c r="D62" s="1" t="s">
        <v>45</v>
      </c>
      <c r="E62" s="1">
        <v>4</v>
      </c>
      <c r="F62" s="4">
        <v>4.8</v>
      </c>
      <c r="G62" s="4">
        <v>4.5999999999999996</v>
      </c>
      <c r="H62" s="4">
        <v>4.8</v>
      </c>
      <c r="I62" s="4">
        <v>1.9</v>
      </c>
      <c r="J62" s="4">
        <v>4.7</v>
      </c>
      <c r="K62" s="4">
        <v>4.7</v>
      </c>
      <c r="L62" s="4">
        <f t="shared" si="3"/>
        <v>4.0999999999999996</v>
      </c>
      <c r="M62" s="4">
        <f t="shared" si="4"/>
        <v>4.6999999999999993</v>
      </c>
      <c r="N62" s="4">
        <f t="shared" si="5"/>
        <v>4.6166666666666663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>
        <v>62</v>
      </c>
      <c r="B63" s="1" t="s">
        <v>44</v>
      </c>
      <c r="C63" s="1">
        <v>22</v>
      </c>
      <c r="D63" s="1" t="s">
        <v>48</v>
      </c>
      <c r="E63" s="1">
        <v>4</v>
      </c>
      <c r="F63" s="4">
        <v>4.7</v>
      </c>
      <c r="G63" s="4">
        <v>4.7</v>
      </c>
      <c r="H63" s="4">
        <v>4.8</v>
      </c>
      <c r="I63" s="4">
        <v>2.1</v>
      </c>
      <c r="J63" s="4">
        <v>4.5999999999999996</v>
      </c>
      <c r="K63" s="4">
        <v>4.8</v>
      </c>
      <c r="L63" s="4">
        <f t="shared" si="3"/>
        <v>3.9</v>
      </c>
      <c r="M63" s="4">
        <f t="shared" si="4"/>
        <v>4.7249999999999996</v>
      </c>
      <c r="N63" s="4">
        <f t="shared" si="5"/>
        <v>4.583333333333333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>
        <v>63</v>
      </c>
      <c r="B64" s="1" t="s">
        <v>47</v>
      </c>
      <c r="C64" s="1">
        <v>20</v>
      </c>
      <c r="D64" s="1" t="s">
        <v>46</v>
      </c>
      <c r="E64" s="1">
        <v>4</v>
      </c>
      <c r="F64" s="4">
        <v>4.8</v>
      </c>
      <c r="G64" s="4">
        <v>4.8</v>
      </c>
      <c r="H64" s="4">
        <v>4.9000000000000004</v>
      </c>
      <c r="I64" s="4">
        <v>1.8</v>
      </c>
      <c r="J64" s="4">
        <v>4.8</v>
      </c>
      <c r="K64" s="4">
        <v>4.9000000000000004</v>
      </c>
      <c r="L64" s="4">
        <f t="shared" si="3"/>
        <v>4.2</v>
      </c>
      <c r="M64" s="4">
        <f t="shared" si="4"/>
        <v>4.8499999999999996</v>
      </c>
      <c r="N64" s="4">
        <f t="shared" si="5"/>
        <v>4.7333333333333334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>
        <v>64</v>
      </c>
      <c r="B65" s="1" t="s">
        <v>44</v>
      </c>
      <c r="C65" s="1">
        <v>21</v>
      </c>
      <c r="D65" s="1" t="s">
        <v>49</v>
      </c>
      <c r="E65" s="1">
        <v>4</v>
      </c>
      <c r="F65" s="4">
        <v>4.9000000000000004</v>
      </c>
      <c r="G65" s="4">
        <v>4.7</v>
      </c>
      <c r="H65" s="4">
        <v>4.8</v>
      </c>
      <c r="I65" s="4">
        <v>1.7</v>
      </c>
      <c r="J65" s="4">
        <v>4.9000000000000004</v>
      </c>
      <c r="K65" s="4">
        <v>4.8</v>
      </c>
      <c r="L65" s="4">
        <f t="shared" si="3"/>
        <v>4.3</v>
      </c>
      <c r="M65" s="4">
        <f t="shared" si="4"/>
        <v>4.8</v>
      </c>
      <c r="N65" s="4">
        <f t="shared" si="5"/>
        <v>4.7333333333333343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>
        <v>65</v>
      </c>
      <c r="B66" s="1" t="s">
        <v>47</v>
      </c>
      <c r="C66" s="1">
        <v>23</v>
      </c>
      <c r="D66" s="1" t="s">
        <v>45</v>
      </c>
      <c r="E66" s="1">
        <v>4</v>
      </c>
      <c r="F66" s="4">
        <v>4.9000000000000004</v>
      </c>
      <c r="G66" s="4">
        <v>4.8</v>
      </c>
      <c r="H66" s="4">
        <v>4.9000000000000004</v>
      </c>
      <c r="I66" s="4">
        <v>1.6</v>
      </c>
      <c r="J66" s="4">
        <v>4.9000000000000004</v>
      </c>
      <c r="K66" s="4">
        <v>5</v>
      </c>
      <c r="L66" s="4">
        <f t="shared" si="3"/>
        <v>4.4000000000000004</v>
      </c>
      <c r="M66" s="4">
        <f t="shared" si="4"/>
        <v>4.9000000000000004</v>
      </c>
      <c r="N66" s="4">
        <f t="shared" si="5"/>
        <v>4.8166666666666664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00"/>
  <sheetViews>
    <sheetView workbookViewId="0"/>
  </sheetViews>
  <sheetFormatPr defaultRowHeight="13.8"/>
  <cols>
    <col min="1" max="1" width="4.69921875" customWidth="1"/>
    <col min="2" max="2" width="7" customWidth="1"/>
    <col min="3" max="3" width="13.3984375" customWidth="1"/>
    <col min="4" max="4" width="100" customWidth="1"/>
  </cols>
  <sheetData>
    <row r="1" spans="1:26">
      <c r="A1" s="2" t="s">
        <v>4</v>
      </c>
      <c r="B1" s="2" t="s">
        <v>18</v>
      </c>
      <c r="C1" s="2" t="s">
        <v>36</v>
      </c>
      <c r="D1" s="2" t="s">
        <v>51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>
        <v>1</v>
      </c>
      <c r="B2" s="1">
        <v>1</v>
      </c>
      <c r="C2" s="1" t="s">
        <v>52</v>
      </c>
      <c r="D2" s="1" t="s">
        <v>53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>
        <v>2</v>
      </c>
      <c r="B3" s="1">
        <v>1</v>
      </c>
      <c r="C3" s="1" t="s">
        <v>54</v>
      </c>
      <c r="D3" s="1" t="s">
        <v>55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>
        <v>3</v>
      </c>
      <c r="B4" s="1">
        <v>1</v>
      </c>
      <c r="C4" s="1" t="s">
        <v>52</v>
      </c>
      <c r="D4" s="1" t="s">
        <v>56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>
        <v>4</v>
      </c>
      <c r="B5" s="1">
        <v>1</v>
      </c>
      <c r="C5" s="1" t="s">
        <v>54</v>
      </c>
      <c r="D5" s="1" t="s">
        <v>57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>
        <v>5</v>
      </c>
      <c r="B6" s="1">
        <v>1</v>
      </c>
      <c r="C6" s="1" t="s">
        <v>58</v>
      </c>
      <c r="D6" s="1" t="s">
        <v>59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>
        <v>6</v>
      </c>
      <c r="B7" s="1">
        <v>2</v>
      </c>
      <c r="C7" s="1" t="s">
        <v>52</v>
      </c>
      <c r="D7" s="1" t="s">
        <v>60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>
        <v>7</v>
      </c>
      <c r="B8" s="1">
        <v>2</v>
      </c>
      <c r="C8" s="1" t="s">
        <v>54</v>
      </c>
      <c r="D8" s="1" t="s">
        <v>61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>
        <v>8</v>
      </c>
      <c r="B9" s="1">
        <v>2</v>
      </c>
      <c r="C9" s="1" t="s">
        <v>58</v>
      </c>
      <c r="D9" s="1" t="s">
        <v>62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>
        <v>9</v>
      </c>
      <c r="B10" s="1">
        <v>2</v>
      </c>
      <c r="C10" s="1" t="s">
        <v>63</v>
      </c>
      <c r="D10" s="1" t="s">
        <v>64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>
        <v>10</v>
      </c>
      <c r="B11" s="1">
        <v>2</v>
      </c>
      <c r="C11" s="1" t="s">
        <v>52</v>
      </c>
      <c r="D11" s="1" t="s">
        <v>65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>
        <v>11</v>
      </c>
      <c r="B12" s="1">
        <v>2</v>
      </c>
      <c r="C12" s="1" t="s">
        <v>54</v>
      </c>
      <c r="D12" s="1" t="s">
        <v>66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>
        <v>12</v>
      </c>
      <c r="B13" s="1">
        <v>2</v>
      </c>
      <c r="C13" s="1" t="s">
        <v>63</v>
      </c>
      <c r="D13" s="1" t="s">
        <v>67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>
        <v>13</v>
      </c>
      <c r="B14" s="1">
        <v>2</v>
      </c>
      <c r="C14" s="1" t="s">
        <v>58</v>
      </c>
      <c r="D14" s="1" t="s">
        <v>68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>
        <v>14</v>
      </c>
      <c r="B15" s="1">
        <v>2</v>
      </c>
      <c r="C15" s="1" t="s">
        <v>63</v>
      </c>
      <c r="D15" s="1" t="s">
        <v>69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>
        <v>15</v>
      </c>
      <c r="B16" s="1">
        <v>2</v>
      </c>
      <c r="C16" s="1" t="s">
        <v>52</v>
      </c>
      <c r="D16" s="1" t="s">
        <v>70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>
        <v>16</v>
      </c>
      <c r="B17" s="1">
        <v>2</v>
      </c>
      <c r="C17" s="1" t="s">
        <v>71</v>
      </c>
      <c r="D17" s="1" t="s">
        <v>72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>
        <v>17</v>
      </c>
      <c r="B18" s="1">
        <v>2</v>
      </c>
      <c r="C18" s="1" t="s">
        <v>54</v>
      </c>
      <c r="D18" s="1" t="s">
        <v>73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>
        <v>18</v>
      </c>
      <c r="B19" s="1">
        <v>2</v>
      </c>
      <c r="C19" s="1" t="s">
        <v>58</v>
      </c>
      <c r="D19" s="1" t="s">
        <v>74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>
        <v>19</v>
      </c>
      <c r="B20" s="1">
        <v>2</v>
      </c>
      <c r="C20" s="1" t="s">
        <v>52</v>
      </c>
      <c r="D20" s="1" t="s">
        <v>75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>
        <v>20</v>
      </c>
      <c r="B21" s="1">
        <v>2</v>
      </c>
      <c r="C21" s="1" t="s">
        <v>63</v>
      </c>
      <c r="D21" s="1" t="s">
        <v>76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>
        <v>21</v>
      </c>
      <c r="B22" s="1">
        <v>2</v>
      </c>
      <c r="C22" s="1" t="s">
        <v>54</v>
      </c>
      <c r="D22" s="1" t="s">
        <v>77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>
        <v>22</v>
      </c>
      <c r="B23" s="1">
        <v>2</v>
      </c>
      <c r="C23" s="1" t="s">
        <v>71</v>
      </c>
      <c r="D23" s="1" t="s">
        <v>78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>
        <v>23</v>
      </c>
      <c r="B24" s="1">
        <v>2</v>
      </c>
      <c r="C24" s="1" t="s">
        <v>58</v>
      </c>
      <c r="D24" s="1" t="s">
        <v>79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>
        <v>24</v>
      </c>
      <c r="B25" s="1">
        <v>2</v>
      </c>
      <c r="C25" s="1" t="s">
        <v>52</v>
      </c>
      <c r="D25" s="1" t="s">
        <v>80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>
        <v>25</v>
      </c>
      <c r="B26" s="1">
        <v>2</v>
      </c>
      <c r="C26" s="1" t="s">
        <v>63</v>
      </c>
      <c r="D26" s="1" t="s">
        <v>81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>
        <v>26</v>
      </c>
      <c r="B27" s="1">
        <v>2</v>
      </c>
      <c r="C27" s="1" t="s">
        <v>58</v>
      </c>
      <c r="D27" s="1" t="s">
        <v>82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>
        <v>27</v>
      </c>
      <c r="B28" s="1">
        <v>2</v>
      </c>
      <c r="C28" s="1" t="s">
        <v>54</v>
      </c>
      <c r="D28" s="1" t="s">
        <v>83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>
        <v>28</v>
      </c>
      <c r="B29" s="1">
        <v>2</v>
      </c>
      <c r="C29" s="1" t="s">
        <v>71</v>
      </c>
      <c r="D29" s="1" t="s">
        <v>84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>
        <v>29</v>
      </c>
      <c r="B30" s="1">
        <v>2</v>
      </c>
      <c r="C30" s="1" t="s">
        <v>58</v>
      </c>
      <c r="D30" s="1" t="s">
        <v>85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>
        <v>30</v>
      </c>
      <c r="B31" s="1">
        <v>2</v>
      </c>
      <c r="C31" s="1" t="s">
        <v>52</v>
      </c>
      <c r="D31" s="1" t="s">
        <v>86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>
        <v>31</v>
      </c>
      <c r="B32" s="1">
        <v>2</v>
      </c>
      <c r="C32" s="1" t="s">
        <v>63</v>
      </c>
      <c r="D32" s="1" t="s">
        <v>87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>
        <v>32</v>
      </c>
      <c r="B33" s="1">
        <v>2</v>
      </c>
      <c r="C33" s="1" t="s">
        <v>58</v>
      </c>
      <c r="D33" s="1" t="s">
        <v>88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>
        <v>33</v>
      </c>
      <c r="B34" s="1">
        <v>2</v>
      </c>
      <c r="C34" s="1" t="s">
        <v>54</v>
      </c>
      <c r="D34" s="1" t="s">
        <v>89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>
        <v>34</v>
      </c>
      <c r="B35" s="1">
        <v>2</v>
      </c>
      <c r="C35" s="1" t="s">
        <v>52</v>
      </c>
      <c r="D35" s="1" t="s">
        <v>90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>
        <v>35</v>
      </c>
      <c r="B36" s="1">
        <v>2</v>
      </c>
      <c r="C36" s="1" t="s">
        <v>54</v>
      </c>
      <c r="D36" s="1" t="s">
        <v>91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>
        <v>36</v>
      </c>
      <c r="B37" s="1">
        <v>2</v>
      </c>
      <c r="C37" s="1" t="s">
        <v>63</v>
      </c>
      <c r="D37" s="1" t="s">
        <v>92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>
        <v>37</v>
      </c>
      <c r="B38" s="1">
        <v>2</v>
      </c>
      <c r="C38" s="1" t="s">
        <v>58</v>
      </c>
      <c r="D38" s="1" t="s">
        <v>93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>
        <v>38</v>
      </c>
      <c r="B39" s="1">
        <v>2</v>
      </c>
      <c r="C39" s="1" t="s">
        <v>52</v>
      </c>
      <c r="D39" s="1" t="s">
        <v>94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>
        <v>39</v>
      </c>
      <c r="B40" s="1">
        <v>3</v>
      </c>
      <c r="C40" s="1" t="s">
        <v>71</v>
      </c>
      <c r="D40" s="1" t="s">
        <v>95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>
        <v>40</v>
      </c>
      <c r="B41" s="1">
        <v>3</v>
      </c>
      <c r="C41" s="1" t="s">
        <v>63</v>
      </c>
      <c r="D41" s="1" t="s">
        <v>96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>
        <v>41</v>
      </c>
      <c r="B42" s="1">
        <v>3</v>
      </c>
      <c r="C42" s="1" t="s">
        <v>71</v>
      </c>
      <c r="D42" s="1" t="s">
        <v>97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>
        <v>42</v>
      </c>
      <c r="B43" s="1">
        <v>3</v>
      </c>
      <c r="C43" s="1" t="s">
        <v>58</v>
      </c>
      <c r="D43" s="1" t="s">
        <v>98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>
        <v>43</v>
      </c>
      <c r="B44" s="1">
        <v>3</v>
      </c>
      <c r="C44" s="1" t="s">
        <v>63</v>
      </c>
      <c r="D44" s="1" t="s">
        <v>99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>
        <v>44</v>
      </c>
      <c r="B45" s="1">
        <v>3</v>
      </c>
      <c r="C45" s="1" t="s">
        <v>71</v>
      </c>
      <c r="D45" s="1" t="s">
        <v>100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>
        <v>45</v>
      </c>
      <c r="B46" s="1">
        <v>3</v>
      </c>
      <c r="C46" s="1" t="s">
        <v>63</v>
      </c>
      <c r="D46" s="1" t="s">
        <v>101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>
        <v>46</v>
      </c>
      <c r="B47" s="1">
        <v>3</v>
      </c>
      <c r="C47" s="1" t="s">
        <v>58</v>
      </c>
      <c r="D47" s="1" t="s">
        <v>102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>
        <v>47</v>
      </c>
      <c r="B48" s="1">
        <v>3</v>
      </c>
      <c r="C48" s="1" t="s">
        <v>71</v>
      </c>
      <c r="D48" s="1" t="s">
        <v>103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>
        <v>48</v>
      </c>
      <c r="B49" s="1">
        <v>3</v>
      </c>
      <c r="C49" s="1" t="s">
        <v>63</v>
      </c>
      <c r="D49" s="1" t="s">
        <v>104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>
        <v>49</v>
      </c>
      <c r="B50" s="1">
        <v>3</v>
      </c>
      <c r="C50" s="1" t="s">
        <v>58</v>
      </c>
      <c r="D50" s="1" t="s">
        <v>105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>
        <v>50</v>
      </c>
      <c r="B51" s="1">
        <v>3</v>
      </c>
      <c r="C51" s="1" t="s">
        <v>71</v>
      </c>
      <c r="D51" s="1" t="s">
        <v>106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>
        <v>51</v>
      </c>
      <c r="B52" s="1">
        <v>3</v>
      </c>
      <c r="C52" s="1" t="s">
        <v>63</v>
      </c>
      <c r="D52" s="1" t="s">
        <v>107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>
        <v>52</v>
      </c>
      <c r="B53" s="1">
        <v>3</v>
      </c>
      <c r="C53" s="1" t="s">
        <v>58</v>
      </c>
      <c r="D53" s="1" t="s">
        <v>108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>
        <v>53</v>
      </c>
      <c r="B54" s="1">
        <v>3</v>
      </c>
      <c r="C54" s="1" t="s">
        <v>71</v>
      </c>
      <c r="D54" s="1" t="s">
        <v>109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>
        <v>54</v>
      </c>
      <c r="B55" s="1">
        <v>3</v>
      </c>
      <c r="C55" s="1" t="s">
        <v>63</v>
      </c>
      <c r="D55" s="1" t="s">
        <v>110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>
        <v>55</v>
      </c>
      <c r="B56" s="1">
        <v>3</v>
      </c>
      <c r="C56" s="1" t="s">
        <v>58</v>
      </c>
      <c r="D56" s="1" t="s">
        <v>111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>
        <v>56</v>
      </c>
      <c r="B57" s="1">
        <v>3</v>
      </c>
      <c r="C57" s="1" t="s">
        <v>71</v>
      </c>
      <c r="D57" s="1" t="s">
        <v>112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>
        <v>57</v>
      </c>
      <c r="B58" s="1">
        <v>4</v>
      </c>
      <c r="C58" s="1" t="s">
        <v>71</v>
      </c>
      <c r="D58" s="1" t="s">
        <v>113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>
        <v>58</v>
      </c>
      <c r="B59" s="1">
        <v>4</v>
      </c>
      <c r="C59" s="1" t="s">
        <v>63</v>
      </c>
      <c r="D59" s="1" t="s">
        <v>114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>
        <v>59</v>
      </c>
      <c r="B60" s="1">
        <v>4</v>
      </c>
      <c r="C60" s="1" t="s">
        <v>71</v>
      </c>
      <c r="D60" s="1" t="s">
        <v>115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>
        <v>60</v>
      </c>
      <c r="B61" s="1">
        <v>4</v>
      </c>
      <c r="C61" s="1" t="s">
        <v>63</v>
      </c>
      <c r="D61" s="1" t="s">
        <v>116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>
        <v>61</v>
      </c>
      <c r="B62" s="1">
        <v>4</v>
      </c>
      <c r="C62" s="1" t="s">
        <v>71</v>
      </c>
      <c r="D62" s="1" t="s">
        <v>117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>
        <v>62</v>
      </c>
      <c r="B63" s="1">
        <v>4</v>
      </c>
      <c r="C63" s="1" t="s">
        <v>63</v>
      </c>
      <c r="D63" s="1" t="s">
        <v>118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>
        <v>63</v>
      </c>
      <c r="B64" s="1">
        <v>4</v>
      </c>
      <c r="C64" s="1" t="s">
        <v>71</v>
      </c>
      <c r="D64" s="1" t="s">
        <v>119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>
        <v>64</v>
      </c>
      <c r="B65" s="1">
        <v>4</v>
      </c>
      <c r="C65" s="1" t="s">
        <v>63</v>
      </c>
      <c r="D65" s="1" t="s">
        <v>120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>
        <v>65</v>
      </c>
      <c r="B66" s="1">
        <v>4</v>
      </c>
      <c r="C66" s="1" t="s">
        <v>71</v>
      </c>
      <c r="D66" s="1" t="s">
        <v>121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</sheetData>
  <dataValidations count="1">
    <dataValidation type="list" sqref="C2:C66" xr:uid="{00000000-0002-0000-0400-000000000000}">
      <formula1>"CLAR_PRIOR,ACC_STRAT,LEGIT_GLOB,LIST_ANX,REL_AUTH"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00"/>
  <sheetViews>
    <sheetView topLeftCell="A19" workbookViewId="0"/>
  </sheetViews>
  <sheetFormatPr defaultRowHeight="13.8"/>
  <cols>
    <col min="1" max="1" width="7" customWidth="1"/>
    <col min="2" max="2" width="4" customWidth="1"/>
    <col min="3" max="3" width="8.69921875" customWidth="1"/>
    <col min="4" max="4" width="8" customWidth="1"/>
    <col min="5" max="6" width="8.09765625" customWidth="1"/>
    <col min="7" max="7" width="8.59765625" customWidth="1"/>
    <col min="8" max="9" width="9.09765625" customWidth="1"/>
    <col min="10" max="10" width="8.3984375" customWidth="1"/>
    <col min="11" max="12" width="8.5" customWidth="1"/>
    <col min="13" max="13" width="9" customWidth="1"/>
    <col min="14" max="14" width="9.59765625" customWidth="1"/>
  </cols>
  <sheetData>
    <row r="1" spans="1:26">
      <c r="A1" s="2" t="s">
        <v>18</v>
      </c>
      <c r="B1" s="2" t="s">
        <v>122</v>
      </c>
      <c r="C1" s="5" t="s">
        <v>123</v>
      </c>
      <c r="D1" s="5" t="s">
        <v>124</v>
      </c>
      <c r="E1" s="5" t="s">
        <v>125</v>
      </c>
      <c r="F1" s="5" t="s">
        <v>126</v>
      </c>
      <c r="G1" s="5" t="s">
        <v>127</v>
      </c>
      <c r="H1" s="5" t="s">
        <v>128</v>
      </c>
      <c r="I1" s="5" t="s">
        <v>129</v>
      </c>
      <c r="J1" s="5" t="s">
        <v>130</v>
      </c>
      <c r="K1" s="5" t="s">
        <v>131</v>
      </c>
      <c r="L1" s="5" t="s">
        <v>132</v>
      </c>
      <c r="M1" s="5" t="s">
        <v>133</v>
      </c>
      <c r="N1" s="5" t="s">
        <v>134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>
        <v>1</v>
      </c>
      <c r="B2" s="1">
        <v>5</v>
      </c>
      <c r="C2" s="1">
        <v>2.1</v>
      </c>
      <c r="D2" s="1">
        <v>3.2</v>
      </c>
      <c r="E2" s="1">
        <v>3.8</v>
      </c>
      <c r="F2" s="1">
        <v>4.62</v>
      </c>
      <c r="G2" s="1">
        <v>2.2400000000000002</v>
      </c>
      <c r="H2" s="1">
        <v>3.08</v>
      </c>
      <c r="I2" s="1">
        <v>0.224</v>
      </c>
      <c r="J2" s="1">
        <v>0.316</v>
      </c>
      <c r="K2" s="1">
        <v>0.187</v>
      </c>
      <c r="L2" s="1">
        <v>0.17899999999999999</v>
      </c>
      <c r="M2" s="1">
        <v>0.20699999999999999</v>
      </c>
      <c r="N2" s="1">
        <v>0.32700000000000001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>
        <v>2</v>
      </c>
      <c r="B3" s="1">
        <v>33</v>
      </c>
      <c r="C3" s="1">
        <v>3.427</v>
      </c>
      <c r="D3" s="1">
        <v>3.9060000000000001</v>
      </c>
      <c r="E3" s="1">
        <v>4.109</v>
      </c>
      <c r="F3" s="1">
        <v>3.903</v>
      </c>
      <c r="G3" s="1">
        <v>3.4119999999999999</v>
      </c>
      <c r="H3" s="1">
        <v>3.9089999999999998</v>
      </c>
      <c r="I3" s="1">
        <v>0.19600000000000001</v>
      </c>
      <c r="J3" s="1">
        <v>0.221</v>
      </c>
      <c r="K3" s="1">
        <v>0.189</v>
      </c>
      <c r="L3" s="1">
        <v>0.32500000000000001</v>
      </c>
      <c r="M3" s="1">
        <v>0.32</v>
      </c>
      <c r="N3" s="1">
        <v>0.31900000000000001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>
        <v>3</v>
      </c>
      <c r="B4" s="1">
        <v>18</v>
      </c>
      <c r="C4" s="1">
        <v>4.4829999999999997</v>
      </c>
      <c r="D4" s="1">
        <v>4.4669999999999996</v>
      </c>
      <c r="E4" s="1">
        <v>4.6390000000000002</v>
      </c>
      <c r="F4" s="1">
        <v>2.4609999999999999</v>
      </c>
      <c r="G4" s="1">
        <v>4.3559999999999999</v>
      </c>
      <c r="H4" s="1">
        <v>4.6059999999999999</v>
      </c>
      <c r="I4" s="1">
        <v>0.13800000000000001</v>
      </c>
      <c r="J4" s="1">
        <v>0.128</v>
      </c>
      <c r="K4" s="1">
        <v>0.13300000000000001</v>
      </c>
      <c r="L4" s="1">
        <v>0.29699999999999999</v>
      </c>
      <c r="M4" s="1">
        <v>0.24099999999999999</v>
      </c>
      <c r="N4" s="1">
        <v>0.21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>
        <v>4</v>
      </c>
      <c r="B5" s="1">
        <v>9</v>
      </c>
      <c r="C5" s="1">
        <v>4.8330000000000002</v>
      </c>
      <c r="D5" s="1">
        <v>4.7560000000000002</v>
      </c>
      <c r="E5" s="1">
        <v>4.8440000000000003</v>
      </c>
      <c r="F5" s="1">
        <v>1.8</v>
      </c>
      <c r="G5" s="1">
        <v>4.8109999999999999</v>
      </c>
      <c r="H5" s="1">
        <v>4.8890000000000002</v>
      </c>
      <c r="I5" s="1">
        <v>0.1</v>
      </c>
      <c r="J5" s="1">
        <v>8.7999999999999995E-2</v>
      </c>
      <c r="K5" s="1">
        <v>8.7999999999999995E-2</v>
      </c>
      <c r="L5" s="1">
        <v>0.17299999999999999</v>
      </c>
      <c r="M5" s="1">
        <v>0.127</v>
      </c>
      <c r="N5" s="1">
        <v>0.11700000000000001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00"/>
  <sheetViews>
    <sheetView tabSelected="1" workbookViewId="0"/>
  </sheetViews>
  <sheetFormatPr defaultRowHeight="13.8"/>
  <cols>
    <col min="2" max="2" width="80" customWidth="1"/>
  </cols>
  <sheetData>
    <row r="1" spans="1:26" ht="27.6">
      <c r="A1" s="2" t="s">
        <v>36</v>
      </c>
      <c r="B1" s="2" t="s">
        <v>135</v>
      </c>
      <c r="C1" s="2" t="s">
        <v>122</v>
      </c>
      <c r="D1" s="2" t="s">
        <v>136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 t="s">
        <v>63</v>
      </c>
      <c r="B2" s="1" t="s">
        <v>137</v>
      </c>
      <c r="C2" s="1">
        <v>17</v>
      </c>
      <c r="D2" s="6">
        <v>26.2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 t="s">
        <v>71</v>
      </c>
      <c r="B3" s="1" t="s">
        <v>138</v>
      </c>
      <c r="C3" s="1">
        <v>15</v>
      </c>
      <c r="D3" s="6">
        <v>23.1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 t="s">
        <v>58</v>
      </c>
      <c r="B4" s="1" t="s">
        <v>139</v>
      </c>
      <c r="C4" s="1">
        <v>14</v>
      </c>
      <c r="D4" s="6">
        <v>21.5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 t="s">
        <v>52</v>
      </c>
      <c r="B5" s="1" t="s">
        <v>140</v>
      </c>
      <c r="C5" s="1">
        <v>10</v>
      </c>
      <c r="D5" s="6">
        <v>15.4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 t="s">
        <v>54</v>
      </c>
      <c r="B6" s="1" t="s">
        <v>141</v>
      </c>
      <c r="C6" s="1">
        <v>9</v>
      </c>
      <c r="D6" s="6">
        <v>13.8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</sheetData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00"/>
  <sheetViews>
    <sheetView workbookViewId="0"/>
  </sheetViews>
  <sheetFormatPr defaultRowHeight="13.8"/>
  <cols>
    <col min="1" max="1" width="20.59765625" customWidth="1"/>
    <col min="2" max="2" width="80" customWidth="1"/>
    <col min="3" max="3" width="24.3984375" customWidth="1"/>
  </cols>
  <sheetData>
    <row r="1" spans="1:26">
      <c r="A1" s="2" t="s">
        <v>142</v>
      </c>
      <c r="B1" s="2" t="s">
        <v>143</v>
      </c>
      <c r="C1" s="2" t="s">
        <v>144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 t="s">
        <v>145</v>
      </c>
      <c r="B2" s="1" t="s">
        <v>146</v>
      </c>
      <c r="C2" s="1" t="s">
        <v>147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 t="s">
        <v>148</v>
      </c>
      <c r="B3" s="1" t="s">
        <v>149</v>
      </c>
      <c r="C3" s="1" t="s">
        <v>150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 t="s">
        <v>151</v>
      </c>
      <c r="B4" s="1" t="s">
        <v>152</v>
      </c>
      <c r="C4" s="1" t="s">
        <v>153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 t="s">
        <v>154</v>
      </c>
      <c r="B5" s="1" t="s">
        <v>155</v>
      </c>
      <c r="C5" s="1" t="s">
        <v>156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 t="s">
        <v>157</v>
      </c>
      <c r="B6" s="1" t="s">
        <v>158</v>
      </c>
      <c r="C6" s="1" t="s">
        <v>159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 t="s">
        <v>160</v>
      </c>
      <c r="B7" s="1" t="s">
        <v>161</v>
      </c>
      <c r="C7" s="1" t="s">
        <v>162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 t="s">
        <v>163</v>
      </c>
      <c r="B8" s="1" t="s">
        <v>164</v>
      </c>
      <c r="C8" s="1" t="s">
        <v>165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Codebook</vt:lpstr>
      <vt:lpstr>Quantitative_Subscale_Data</vt:lpstr>
      <vt:lpstr>Processed_Data</vt:lpstr>
      <vt:lpstr>Qualitative_Response_Data</vt:lpstr>
      <vt:lpstr>Level_Summary</vt:lpstr>
      <vt:lpstr>Qual_Code_Frequencies</vt:lpstr>
      <vt:lpstr>Analysis_Formulae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2026-06-20T13:46:59Z</dcterms:modified>
</cp:coreProperties>
</file>