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harts/chartEx2.xml" ContentType="application/vnd.ms-office.chartex+xml"/>
  <Override PartName="/xl/charts/style3.xml" ContentType="application/vnd.ms-office.chartstyle+xml"/>
  <Override PartName="/xl/charts/colors3.xml" ContentType="application/vnd.ms-office.chartcolorstyle+xml"/>
  <Override PartName="/xl/charts/chart2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E:\論文　Figure\Sup Fig 3. Remodeling of phosphatidylinositol (PI) unsaturation and fatty acid composition in ccRCC\Sup_Fig.3A_3B_PI_unsaturation_distribution_and_foldchange_raw\"/>
    </mc:Choice>
  </mc:AlternateContent>
  <xr:revisionPtr revIDLastSave="0" documentId="13_ncr:1_{63DD4F84-646E-4972-B645-855724130062}" xr6:coauthVersionLast="47" xr6:coauthVersionMax="47" xr10:uidLastSave="{00000000-0000-0000-0000-000000000000}"/>
  <bookViews>
    <workbookView xWindow="-110" yWindow="-110" windowWidth="19420" windowHeight="10300" xr2:uid="{CCEF5CFD-3CC0-451C-8297-D4012684046B}"/>
  </bookViews>
  <sheets>
    <sheet name="PI unsaturation raw" sheetId="2" r:id="rId1"/>
  </sheets>
  <externalReferences>
    <externalReference r:id="rId2"/>
  </externalReferences>
  <definedNames>
    <definedName name="_xlchart.v1.0" hidden="1">'PI unsaturation raw'!$J$71:$J$80</definedName>
    <definedName name="_xlchart.v1.1" hidden="1">'PI unsaturation raw'!$K$71:$K$80</definedName>
    <definedName name="_xlchart.v1.10" hidden="1">'PI unsaturation raw'!$C$71:$C$80</definedName>
    <definedName name="_xlchart.v1.11" hidden="1">'PI unsaturation raw'!$D$71:$D$80</definedName>
    <definedName name="_xlchart.v1.12" hidden="1">'PI unsaturation raw'!$E$71:$E$80</definedName>
    <definedName name="_xlchart.v1.13" hidden="1">'PI unsaturation raw'!$F$71:$F$80</definedName>
    <definedName name="_xlchart.v1.14" hidden="1">'PI unsaturation raw'!$G$71:$G$80</definedName>
    <definedName name="_xlchart.v1.15" hidden="1">'PI unsaturation raw'!$H$71:$H$80</definedName>
    <definedName name="_xlchart.v1.2" hidden="1">'PI unsaturation raw'!$L$71:$L$80</definedName>
    <definedName name="_xlchart.v1.3" hidden="1">'PI unsaturation raw'!$M$71:$M$80</definedName>
    <definedName name="_xlchart.v1.4" hidden="1">'PI unsaturation raw'!$N$71:$N$80</definedName>
    <definedName name="_xlchart.v1.5" hidden="1">'PI unsaturation raw'!$O$71:$O$80</definedName>
    <definedName name="_xlchart.v1.6" hidden="1">'PI unsaturation raw'!$P$71:$P$80</definedName>
    <definedName name="_xlchart.v1.7" hidden="1">'PI unsaturation raw'!$Q$71:$Q$80</definedName>
    <definedName name="_xlchart.v1.8" hidden="1">'PI unsaturation raw'!$A$71:$A$80</definedName>
    <definedName name="_xlchart.v1.9" hidden="1">'PI unsaturation raw'!$B$71:$B$80</definedName>
    <definedName name="CalendarYear">'[1]1 月'!$K$2</definedName>
    <definedName name="ColumnTitleRegion1..H12.4">#REF!</definedName>
    <definedName name="ColumnTitleRegion2..C14.4">#REF!</definedName>
    <definedName name="DaysAndWeeks">{0,1,2,3,4,5,6} + {0;1;2;3;4;5}*7</definedName>
    <definedName name="WeekStart">'[1]1 月'!$K$3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60" i="2" l="1"/>
  <c r="O60" i="2"/>
  <c r="P60" i="2"/>
  <c r="C61" i="2"/>
  <c r="K61" i="2"/>
  <c r="S61" i="2"/>
  <c r="S65" i="2"/>
  <c r="C59" i="2"/>
  <c r="D59" i="2"/>
  <c r="J59" i="2"/>
  <c r="K59" i="2"/>
  <c r="C37" i="2"/>
  <c r="D37" i="2"/>
  <c r="E37" i="2"/>
  <c r="F37" i="2"/>
  <c r="G37" i="2"/>
  <c r="H37" i="2"/>
  <c r="I37" i="2"/>
  <c r="J37" i="2"/>
  <c r="K37" i="2"/>
  <c r="L37" i="2"/>
  <c r="M37" i="2"/>
  <c r="N37" i="2"/>
  <c r="O37" i="2"/>
  <c r="E59" i="2" s="1"/>
  <c r="P37" i="2"/>
  <c r="F59" i="2" s="1"/>
  <c r="Q37" i="2"/>
  <c r="R37" i="2"/>
  <c r="H59" i="2" s="1"/>
  <c r="S37" i="2"/>
  <c r="I59" i="2" s="1"/>
  <c r="T37" i="2"/>
  <c r="U37" i="2"/>
  <c r="V37" i="2"/>
  <c r="W37" i="2"/>
  <c r="M59" i="2" s="1"/>
  <c r="X37" i="2"/>
  <c r="D48" i="2" s="1"/>
  <c r="Y37" i="2"/>
  <c r="O59" i="2" s="1"/>
  <c r="Z37" i="2"/>
  <c r="P59" i="2" s="1"/>
  <c r="AA37" i="2"/>
  <c r="Q59" i="2" s="1"/>
  <c r="AB37" i="2"/>
  <c r="R59" i="2" s="1"/>
  <c r="AC37" i="2"/>
  <c r="S59" i="2" s="1"/>
  <c r="AD37" i="2"/>
  <c r="T59" i="2" s="1"/>
  <c r="AE37" i="2"/>
  <c r="U59" i="2" s="1"/>
  <c r="C38" i="2"/>
  <c r="D38" i="2"/>
  <c r="E38" i="2"/>
  <c r="F38" i="2"/>
  <c r="G38" i="2"/>
  <c r="H38" i="2"/>
  <c r="I38" i="2"/>
  <c r="J38" i="2"/>
  <c r="K38" i="2"/>
  <c r="L38" i="2"/>
  <c r="M38" i="2"/>
  <c r="C60" i="2" s="1"/>
  <c r="N38" i="2"/>
  <c r="D60" i="2" s="1"/>
  <c r="O38" i="2"/>
  <c r="E60" i="2" s="1"/>
  <c r="P38" i="2"/>
  <c r="F60" i="2" s="1"/>
  <c r="Q38" i="2"/>
  <c r="R38" i="2"/>
  <c r="H60" i="2" s="1"/>
  <c r="S38" i="2"/>
  <c r="I60" i="2" s="1"/>
  <c r="T38" i="2"/>
  <c r="J60" i="2" s="1"/>
  <c r="U38" i="2"/>
  <c r="K60" i="2" s="1"/>
  <c r="V38" i="2"/>
  <c r="L60" i="2" s="1"/>
  <c r="W38" i="2"/>
  <c r="M60" i="2" s="1"/>
  <c r="X38" i="2"/>
  <c r="N60" i="2" s="1"/>
  <c r="Y38" i="2"/>
  <c r="Z38" i="2"/>
  <c r="AA38" i="2"/>
  <c r="Q60" i="2" s="1"/>
  <c r="AB38" i="2"/>
  <c r="R60" i="2" s="1"/>
  <c r="AC38" i="2"/>
  <c r="S60" i="2" s="1"/>
  <c r="AD38" i="2"/>
  <c r="T60" i="2" s="1"/>
  <c r="AE38" i="2"/>
  <c r="U60" i="2" s="1"/>
  <c r="C39" i="2"/>
  <c r="D39" i="2"/>
  <c r="E39" i="2"/>
  <c r="F39" i="2"/>
  <c r="G39" i="2"/>
  <c r="H39" i="2"/>
  <c r="I39" i="2"/>
  <c r="J39" i="2"/>
  <c r="K39" i="2"/>
  <c r="L39" i="2"/>
  <c r="B61" i="2" s="1"/>
  <c r="M39" i="2"/>
  <c r="N39" i="2"/>
  <c r="D61" i="2" s="1"/>
  <c r="O39" i="2"/>
  <c r="E61" i="2" s="1"/>
  <c r="P39" i="2"/>
  <c r="F61" i="2" s="1"/>
  <c r="Q39" i="2"/>
  <c r="G61" i="2" s="1"/>
  <c r="R39" i="2"/>
  <c r="H61" i="2" s="1"/>
  <c r="S39" i="2"/>
  <c r="I61" i="2" s="1"/>
  <c r="T39" i="2"/>
  <c r="J61" i="2" s="1"/>
  <c r="U39" i="2"/>
  <c r="V39" i="2"/>
  <c r="L61" i="2" s="1"/>
  <c r="W39" i="2"/>
  <c r="M61" i="2" s="1"/>
  <c r="X39" i="2"/>
  <c r="N61" i="2" s="1"/>
  <c r="Y39" i="2"/>
  <c r="O61" i="2" s="1"/>
  <c r="Z39" i="2"/>
  <c r="P61" i="2" s="1"/>
  <c r="AA39" i="2"/>
  <c r="Q61" i="2" s="1"/>
  <c r="AB39" i="2"/>
  <c r="R61" i="2" s="1"/>
  <c r="AC39" i="2"/>
  <c r="AD39" i="2"/>
  <c r="T61" i="2" s="1"/>
  <c r="AE39" i="2"/>
  <c r="U61" i="2" s="1"/>
  <c r="C40" i="2"/>
  <c r="D40" i="2"/>
  <c r="E40" i="2"/>
  <c r="F40" i="2"/>
  <c r="G40" i="2"/>
  <c r="H40" i="2"/>
  <c r="I40" i="2"/>
  <c r="J40" i="2"/>
  <c r="K40" i="2"/>
  <c r="L40" i="2"/>
  <c r="M40" i="2"/>
  <c r="C62" i="2" s="1"/>
  <c r="N40" i="2"/>
  <c r="D62" i="2" s="1"/>
  <c r="O40" i="2"/>
  <c r="E62" i="2" s="1"/>
  <c r="P40" i="2"/>
  <c r="F62" i="2" s="1"/>
  <c r="Q40" i="2"/>
  <c r="G62" i="2" s="1"/>
  <c r="R40" i="2"/>
  <c r="H62" i="2" s="1"/>
  <c r="S40" i="2"/>
  <c r="I62" i="2" s="1"/>
  <c r="T40" i="2"/>
  <c r="J62" i="2" s="1"/>
  <c r="U40" i="2"/>
  <c r="K62" i="2" s="1"/>
  <c r="V40" i="2"/>
  <c r="W40" i="2"/>
  <c r="M62" i="2" s="1"/>
  <c r="X40" i="2"/>
  <c r="Y40" i="2"/>
  <c r="O62" i="2" s="1"/>
  <c r="Z40" i="2"/>
  <c r="P62" i="2" s="1"/>
  <c r="AA40" i="2"/>
  <c r="Q62" i="2" s="1"/>
  <c r="AB40" i="2"/>
  <c r="R62" i="2" s="1"/>
  <c r="AC40" i="2"/>
  <c r="S62" i="2" s="1"/>
  <c r="AD40" i="2"/>
  <c r="T62" i="2" s="1"/>
  <c r="AE40" i="2"/>
  <c r="U62" i="2" s="1"/>
  <c r="C41" i="2"/>
  <c r="D41" i="2"/>
  <c r="E41" i="2"/>
  <c r="F41" i="2"/>
  <c r="G41" i="2"/>
  <c r="H41" i="2"/>
  <c r="I41" i="2"/>
  <c r="J41" i="2"/>
  <c r="K41" i="2"/>
  <c r="L41" i="2"/>
  <c r="B63" i="2" s="1"/>
  <c r="M41" i="2"/>
  <c r="C63" i="2" s="1"/>
  <c r="N41" i="2"/>
  <c r="D63" i="2" s="1"/>
  <c r="O41" i="2"/>
  <c r="E63" i="2" s="1"/>
  <c r="P41" i="2"/>
  <c r="F63" i="2" s="1"/>
  <c r="Q41" i="2"/>
  <c r="G63" i="2" s="1"/>
  <c r="R41" i="2"/>
  <c r="H63" i="2" s="1"/>
  <c r="S41" i="2"/>
  <c r="I63" i="2" s="1"/>
  <c r="T41" i="2"/>
  <c r="J63" i="2" s="1"/>
  <c r="U41" i="2"/>
  <c r="K63" i="2" s="1"/>
  <c r="V41" i="2"/>
  <c r="D52" i="2" s="1"/>
  <c r="W41" i="2"/>
  <c r="M63" i="2" s="1"/>
  <c r="X41" i="2"/>
  <c r="N63" i="2" s="1"/>
  <c r="Y41" i="2"/>
  <c r="O63" i="2" s="1"/>
  <c r="Z41" i="2"/>
  <c r="P63" i="2" s="1"/>
  <c r="AA41" i="2"/>
  <c r="Q63" i="2" s="1"/>
  <c r="AB41" i="2"/>
  <c r="R63" i="2" s="1"/>
  <c r="AC41" i="2"/>
  <c r="S63" i="2" s="1"/>
  <c r="AD41" i="2"/>
  <c r="T63" i="2" s="1"/>
  <c r="AE41" i="2"/>
  <c r="U63" i="2" s="1"/>
  <c r="C42" i="2"/>
  <c r="D42" i="2"/>
  <c r="E42" i="2"/>
  <c r="F42" i="2"/>
  <c r="G42" i="2"/>
  <c r="H42" i="2"/>
  <c r="I42" i="2"/>
  <c r="I53" i="2" s="1"/>
  <c r="J42" i="2"/>
  <c r="K42" i="2"/>
  <c r="L42" i="2"/>
  <c r="M42" i="2"/>
  <c r="C64" i="2" s="1"/>
  <c r="N42" i="2"/>
  <c r="O42" i="2"/>
  <c r="E64" i="2" s="1"/>
  <c r="P42" i="2"/>
  <c r="F64" i="2" s="1"/>
  <c r="Q42" i="2"/>
  <c r="G64" i="2" s="1"/>
  <c r="R42" i="2"/>
  <c r="H64" i="2" s="1"/>
  <c r="S42" i="2"/>
  <c r="I64" i="2" s="1"/>
  <c r="T42" i="2"/>
  <c r="J64" i="2" s="1"/>
  <c r="U42" i="2"/>
  <c r="K64" i="2" s="1"/>
  <c r="V42" i="2"/>
  <c r="W42" i="2"/>
  <c r="M64" i="2" s="1"/>
  <c r="X42" i="2"/>
  <c r="N64" i="2" s="1"/>
  <c r="Y42" i="2"/>
  <c r="O64" i="2" s="1"/>
  <c r="Z42" i="2"/>
  <c r="P64" i="2" s="1"/>
  <c r="AA42" i="2"/>
  <c r="Q64" i="2" s="1"/>
  <c r="AB42" i="2"/>
  <c r="R64" i="2" s="1"/>
  <c r="AC42" i="2"/>
  <c r="S64" i="2" s="1"/>
  <c r="AD42" i="2"/>
  <c r="T64" i="2" s="1"/>
  <c r="AE42" i="2"/>
  <c r="U64" i="2" s="1"/>
  <c r="C43" i="2"/>
  <c r="D43" i="2"/>
  <c r="I54" i="2" s="1"/>
  <c r="E43" i="2"/>
  <c r="F43" i="2"/>
  <c r="G43" i="2"/>
  <c r="H43" i="2"/>
  <c r="I43" i="2"/>
  <c r="J43" i="2"/>
  <c r="K43" i="2"/>
  <c r="K65" i="2" s="1"/>
  <c r="L43" i="2"/>
  <c r="C54" i="2" s="1"/>
  <c r="M43" i="2"/>
  <c r="N43" i="2"/>
  <c r="D65" i="2" s="1"/>
  <c r="O43" i="2"/>
  <c r="E65" i="2" s="1"/>
  <c r="P43" i="2"/>
  <c r="F65" i="2" s="1"/>
  <c r="Q43" i="2"/>
  <c r="G65" i="2" s="1"/>
  <c r="R43" i="2"/>
  <c r="H65" i="2" s="1"/>
  <c r="S43" i="2"/>
  <c r="I65" i="2" s="1"/>
  <c r="T43" i="2"/>
  <c r="J65" i="2" s="1"/>
  <c r="U43" i="2"/>
  <c r="V43" i="2"/>
  <c r="L65" i="2" s="1"/>
  <c r="W43" i="2"/>
  <c r="M65" i="2" s="1"/>
  <c r="X43" i="2"/>
  <c r="N65" i="2" s="1"/>
  <c r="Y43" i="2"/>
  <c r="O65" i="2" s="1"/>
  <c r="Z43" i="2"/>
  <c r="P65" i="2" s="1"/>
  <c r="AA43" i="2"/>
  <c r="Q65" i="2" s="1"/>
  <c r="AB43" i="2"/>
  <c r="R65" i="2" s="1"/>
  <c r="AC43" i="2"/>
  <c r="AD43" i="2"/>
  <c r="T65" i="2" s="1"/>
  <c r="AE43" i="2"/>
  <c r="U65" i="2" s="1"/>
  <c r="C44" i="2"/>
  <c r="D44" i="2"/>
  <c r="E44" i="2"/>
  <c r="O66" i="2" s="1"/>
  <c r="F44" i="2"/>
  <c r="G44" i="2"/>
  <c r="I55" i="2" s="1"/>
  <c r="H44" i="2"/>
  <c r="I44" i="2"/>
  <c r="J44" i="2"/>
  <c r="K44" i="2"/>
  <c r="L44" i="2"/>
  <c r="M44" i="2"/>
  <c r="C66" i="2" s="1"/>
  <c r="N44" i="2"/>
  <c r="D66" i="2" s="1"/>
  <c r="O44" i="2"/>
  <c r="E66" i="2" s="1"/>
  <c r="P44" i="2"/>
  <c r="F66" i="2" s="1"/>
  <c r="Q44" i="2"/>
  <c r="R44" i="2"/>
  <c r="H66" i="2" s="1"/>
  <c r="S44" i="2"/>
  <c r="I66" i="2" s="1"/>
  <c r="T44" i="2"/>
  <c r="J66" i="2" s="1"/>
  <c r="U44" i="2"/>
  <c r="K66" i="2" s="1"/>
  <c r="V44" i="2"/>
  <c r="W44" i="2"/>
  <c r="M66" i="2" s="1"/>
  <c r="X44" i="2"/>
  <c r="N66" i="2" s="1"/>
  <c r="Y44" i="2"/>
  <c r="Z44" i="2"/>
  <c r="P66" i="2" s="1"/>
  <c r="AA44" i="2"/>
  <c r="Q66" i="2" s="1"/>
  <c r="AB44" i="2"/>
  <c r="R66" i="2" s="1"/>
  <c r="AC44" i="2"/>
  <c r="S66" i="2" s="1"/>
  <c r="AD44" i="2"/>
  <c r="T66" i="2" s="1"/>
  <c r="AE44" i="2"/>
  <c r="U66" i="2" s="1"/>
  <c r="B44" i="2"/>
  <c r="B43" i="2"/>
  <c r="B42" i="2"/>
  <c r="B41" i="2"/>
  <c r="B40" i="2"/>
  <c r="B39" i="2"/>
  <c r="B50" i="2" s="1"/>
  <c r="B38" i="2"/>
  <c r="B49" i="2" s="1"/>
  <c r="B37" i="2"/>
  <c r="I48" i="2" s="1"/>
  <c r="I52" i="2" l="1"/>
  <c r="B51" i="2"/>
  <c r="I50" i="2"/>
  <c r="B59" i="2"/>
  <c r="H54" i="2"/>
  <c r="H50" i="2"/>
  <c r="C49" i="2"/>
  <c r="C48" i="2"/>
  <c r="L63" i="2"/>
  <c r="D55" i="2"/>
  <c r="L59" i="2"/>
  <c r="G66" i="2"/>
  <c r="E51" i="2"/>
  <c r="C55" i="2"/>
  <c r="D53" i="2"/>
  <c r="F53" i="2"/>
  <c r="G51" i="2"/>
  <c r="F50" i="2"/>
  <c r="B65" i="2"/>
  <c r="N62" i="2"/>
  <c r="B52" i="2"/>
  <c r="C52" i="2"/>
  <c r="C50" i="2"/>
  <c r="G48" i="2"/>
  <c r="C65" i="2"/>
  <c r="E52" i="2"/>
  <c r="C53" i="2"/>
  <c r="D51" i="2"/>
  <c r="G59" i="2"/>
  <c r="L66" i="2"/>
  <c r="L64" i="2"/>
  <c r="D64" i="2"/>
  <c r="L62" i="2"/>
  <c r="N59" i="2"/>
  <c r="B54" i="2"/>
  <c r="D54" i="2"/>
  <c r="B53" i="2"/>
  <c r="F48" i="2"/>
  <c r="H53" i="2"/>
  <c r="D50" i="2"/>
  <c r="B55" i="2"/>
  <c r="C51" i="2"/>
  <c r="D49" i="2"/>
  <c r="B66" i="2"/>
  <c r="B64" i="2"/>
  <c r="B62" i="2"/>
  <c r="B60" i="2"/>
  <c r="I49" i="2"/>
  <c r="H55" i="2"/>
  <c r="H52" i="2"/>
  <c r="H51" i="2"/>
  <c r="H49" i="2"/>
  <c r="G55" i="2"/>
  <c r="G54" i="2"/>
  <c r="G53" i="2"/>
  <c r="G52" i="2"/>
  <c r="G50" i="2"/>
  <c r="G49" i="2"/>
  <c r="E49" i="2"/>
  <c r="E48" i="2"/>
  <c r="F55" i="2"/>
  <c r="F54" i="2"/>
  <c r="F52" i="2"/>
  <c r="F51" i="2"/>
  <c r="F49" i="2"/>
  <c r="E55" i="2"/>
  <c r="E54" i="2"/>
  <c r="E53" i="2"/>
  <c r="E50" i="2"/>
  <c r="B48" i="2"/>
  <c r="I51" i="2"/>
  <c r="H48" i="2"/>
</calcChain>
</file>

<file path=xl/sharedStrings.xml><?xml version="1.0" encoding="utf-8"?>
<sst xmlns="http://schemas.openxmlformats.org/spreadsheetml/2006/main" count="130" uniqueCount="76">
  <si>
    <t>PI(32:0)</t>
  </si>
  <si>
    <t>PI(32:1)</t>
  </si>
  <si>
    <t>PI(34:0)</t>
  </si>
  <si>
    <t>PI(34:1)</t>
  </si>
  <si>
    <t>PI(34:2)</t>
  </si>
  <si>
    <t>PI(35:1)</t>
  </si>
  <si>
    <t>PI(35:2)</t>
  </si>
  <si>
    <t>PI(36:0)</t>
  </si>
  <si>
    <t>PI(36:1)</t>
  </si>
  <si>
    <t>PI(36:2)</t>
  </si>
  <si>
    <t>PI(36:3)</t>
  </si>
  <si>
    <t>PI(36:4)</t>
  </si>
  <si>
    <t>PI(37:3)</t>
  </si>
  <si>
    <t>PI(37:4)</t>
  </si>
  <si>
    <t>PI(38:1)</t>
  </si>
  <si>
    <t>PI(38:2)</t>
  </si>
  <si>
    <t>PI(38:3)</t>
  </si>
  <si>
    <t>PI(38:4)</t>
  </si>
  <si>
    <t>PI(38:5)</t>
  </si>
  <si>
    <t>PI(38:6)</t>
  </si>
  <si>
    <t>PI(39:3)</t>
  </si>
  <si>
    <t>PI(39:4)</t>
  </si>
  <si>
    <t>PI(39:5)</t>
  </si>
  <si>
    <t>PI(40:3)</t>
  </si>
  <si>
    <t>PI(40:4)</t>
  </si>
  <si>
    <t>PI(40:5)</t>
  </si>
  <si>
    <t>PI(40:6)</t>
  </si>
  <si>
    <t>PI(40:7)</t>
  </si>
  <si>
    <t>PI(O-34:1)</t>
  </si>
  <si>
    <t>PI(O-36:4)</t>
  </si>
  <si>
    <t>PI(O-38:4)</t>
  </si>
  <si>
    <t>PI(O-38:5)</t>
  </si>
  <si>
    <t>R-01_Normal</t>
  </si>
  <si>
    <t>R-04_Normal</t>
  </si>
  <si>
    <t>R-05_Normal</t>
  </si>
  <si>
    <t>R-06_Normal</t>
  </si>
  <si>
    <t>R-07_Normal</t>
  </si>
  <si>
    <t>R-08_Normal</t>
  </si>
  <si>
    <t>R-09_Normal</t>
  </si>
  <si>
    <t>R-10_Normal</t>
  </si>
  <si>
    <t>R-12_Normal</t>
  </si>
  <si>
    <t>R-13_Normal</t>
  </si>
  <si>
    <t>R-01_TumorC</t>
  </si>
  <si>
    <t>R-04_TumorC</t>
  </si>
  <si>
    <t>R-05_TumorC</t>
  </si>
  <si>
    <t>R-06_TumorC</t>
  </si>
  <si>
    <t>R-07_TumorC</t>
  </si>
  <si>
    <t>R-08_TumorC</t>
  </si>
  <si>
    <t>R-09_TumorC</t>
  </si>
  <si>
    <t>R-10_TumorC</t>
  </si>
  <si>
    <t>R-12_TumorC</t>
  </si>
  <si>
    <t>R-13_TumorC</t>
  </si>
  <si>
    <t>R-01_TumorP</t>
  </si>
  <si>
    <t>R-04_TumorP</t>
  </si>
  <si>
    <t>R-05_TumorP</t>
  </si>
  <si>
    <t>R-06_TumorP</t>
  </si>
  <si>
    <t>R-07_TumorP</t>
  </si>
  <si>
    <t>R-08_TumorP</t>
  </si>
  <si>
    <t>R-09_TumorP</t>
  </si>
  <si>
    <t>R-10_TumorP</t>
  </si>
  <si>
    <t>R-12_TumorP</t>
  </si>
  <si>
    <t>R-13_TumorP</t>
  </si>
  <si>
    <t>Normal</t>
    <phoneticPr fontId="1"/>
  </si>
  <si>
    <t>Tumor P</t>
    <phoneticPr fontId="1"/>
  </si>
  <si>
    <t>Tumor C</t>
    <phoneticPr fontId="1"/>
  </si>
  <si>
    <t>Tumor P/Normal</t>
    <phoneticPr fontId="1"/>
  </si>
  <si>
    <t>Tumor C/Normal</t>
    <phoneticPr fontId="1"/>
  </si>
  <si>
    <t>Unsaturation</t>
  </si>
  <si>
    <t>Unsaturation analysis</t>
  </si>
  <si>
    <t>SD (N)</t>
    <phoneticPr fontId="1"/>
  </si>
  <si>
    <t>SD (TP)</t>
    <phoneticPr fontId="1"/>
  </si>
  <si>
    <t>SD (TC)</t>
    <phoneticPr fontId="1"/>
  </si>
  <si>
    <t>P value: N vs. TP</t>
    <phoneticPr fontId="1"/>
  </si>
  <si>
    <t>P value: N vs. TC</t>
    <phoneticPr fontId="1"/>
  </si>
  <si>
    <t>Fold change relative to Normal</t>
    <phoneticPr fontId="1"/>
  </si>
  <si>
    <t>Box plot of fold change relative to Normal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</si>
</sst>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2" borderId="0" xfId="0" applyFill="1">
      <alignment vertical="center"/>
    </xf>
    <xf numFmtId="0" fontId="0" fillId="3" borderId="0" xfId="0" applyFill="1">
      <alignment vertical="center"/>
    </xf>
    <xf numFmtId="0" fontId="0" fillId="4" borderId="0" xfId="0" applyFill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Ex2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136482939632546E-2"/>
          <c:y val="5.0925925925925923E-2"/>
          <c:w val="0.89030796150481195"/>
          <c:h val="0.8651932050160396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'PI unsaturation raw'!$B$47</c:f>
              <c:strCache>
                <c:ptCount val="1"/>
                <c:pt idx="0">
                  <c:v>Normal</c:v>
                </c:pt>
              </c:strCache>
            </c:strRef>
          </c:tx>
          <c:spPr>
            <a:noFill/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unsaturation raw'!$E$48:$E$55</c:f>
                <c:numCache>
                  <c:formatCode>General</c:formatCode>
                  <c:ptCount val="8"/>
                  <c:pt idx="0">
                    <c:v>7.7814468186453523</c:v>
                  </c:pt>
                  <c:pt idx="1">
                    <c:v>24.418229992494187</c:v>
                  </c:pt>
                  <c:pt idx="2">
                    <c:v>12.331181778398809</c:v>
                  </c:pt>
                  <c:pt idx="3">
                    <c:v>6.0034720408413218</c:v>
                  </c:pt>
                  <c:pt idx="4">
                    <c:v>36.423970283871462</c:v>
                  </c:pt>
                  <c:pt idx="5">
                    <c:v>5.4111576854143024</c:v>
                  </c:pt>
                  <c:pt idx="6">
                    <c:v>5.0911843154481478</c:v>
                  </c:pt>
                  <c:pt idx="7">
                    <c:v>1.0380299317098713</c:v>
                  </c:pt>
                </c:numCache>
              </c:numRef>
            </c:plus>
            <c:minus>
              <c:numRef>
                <c:f>'PI unsaturation raw'!$E$48:$E$55</c:f>
                <c:numCache>
                  <c:formatCode>General</c:formatCode>
                  <c:ptCount val="8"/>
                  <c:pt idx="0">
                    <c:v>7.7814468186453523</c:v>
                  </c:pt>
                  <c:pt idx="1">
                    <c:v>24.418229992494187</c:v>
                  </c:pt>
                  <c:pt idx="2">
                    <c:v>12.331181778398809</c:v>
                  </c:pt>
                  <c:pt idx="3">
                    <c:v>6.0034720408413218</c:v>
                  </c:pt>
                  <c:pt idx="4">
                    <c:v>36.423970283871462</c:v>
                  </c:pt>
                  <c:pt idx="5">
                    <c:v>5.4111576854143024</c:v>
                  </c:pt>
                  <c:pt idx="6">
                    <c:v>5.0911843154481478</c:v>
                  </c:pt>
                  <c:pt idx="7">
                    <c:v>1.0380299317098713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'PI unsaturation raw'!$A$48:$A$55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'PI unsaturation raw'!$B$48:$B$55</c:f>
              <c:numCache>
                <c:formatCode>General</c:formatCode>
                <c:ptCount val="8"/>
                <c:pt idx="0">
                  <c:v>32.999624226481728</c:v>
                </c:pt>
                <c:pt idx="1">
                  <c:v>105.19240797827088</c:v>
                </c:pt>
                <c:pt idx="2">
                  <c:v>54.224115922390979</c:v>
                </c:pt>
                <c:pt idx="3">
                  <c:v>57.332263866871322</c:v>
                </c:pt>
                <c:pt idx="4">
                  <c:v>293.35781152943753</c:v>
                </c:pt>
                <c:pt idx="5">
                  <c:v>34.45436216394026</c:v>
                </c:pt>
                <c:pt idx="6">
                  <c:v>17.125064505731707</c:v>
                </c:pt>
                <c:pt idx="7">
                  <c:v>2.0390864659708683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C7-4C4C-9170-B3B482368E37}"/>
            </c:ext>
          </c:extLst>
        </c:ser>
        <c:ser>
          <c:idx val="1"/>
          <c:order val="1"/>
          <c:tx>
            <c:strRef>
              <c:f>'PI unsaturation raw'!$C$47</c:f>
              <c:strCache>
                <c:ptCount val="1"/>
                <c:pt idx="0">
                  <c:v>Tumor P</c:v>
                </c:pt>
              </c:strCache>
            </c:strRef>
          </c:tx>
          <c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unsaturation raw'!$F$48:$F$55</c:f>
                <c:numCache>
                  <c:formatCode>General</c:formatCode>
                  <c:ptCount val="8"/>
                  <c:pt idx="0">
                    <c:v>8.1215789298039276</c:v>
                  </c:pt>
                  <c:pt idx="1">
                    <c:v>28.465837624738629</c:v>
                  </c:pt>
                  <c:pt idx="2">
                    <c:v>21.566209467139501</c:v>
                  </c:pt>
                  <c:pt idx="3">
                    <c:v>20.825526666897375</c:v>
                  </c:pt>
                  <c:pt idx="4">
                    <c:v>63.038467077801833</c:v>
                  </c:pt>
                  <c:pt idx="5">
                    <c:v>8.1822028921207473</c:v>
                  </c:pt>
                  <c:pt idx="6">
                    <c:v>10.058998600635391</c:v>
                  </c:pt>
                  <c:pt idx="7">
                    <c:v>0.40130695044174514</c:v>
                  </c:pt>
                </c:numCache>
              </c:numRef>
            </c:plus>
            <c:minus>
              <c:numRef>
                <c:f>'PI unsaturation raw'!$F$48:$F$55</c:f>
                <c:numCache>
                  <c:formatCode>General</c:formatCode>
                  <c:ptCount val="8"/>
                  <c:pt idx="0">
                    <c:v>8.1215789298039276</c:v>
                  </c:pt>
                  <c:pt idx="1">
                    <c:v>28.465837624738629</c:v>
                  </c:pt>
                  <c:pt idx="2">
                    <c:v>21.566209467139501</c:v>
                  </c:pt>
                  <c:pt idx="3">
                    <c:v>20.825526666897375</c:v>
                  </c:pt>
                  <c:pt idx="4">
                    <c:v>63.038467077801833</c:v>
                  </c:pt>
                  <c:pt idx="5">
                    <c:v>8.1822028921207473</c:v>
                  </c:pt>
                  <c:pt idx="6">
                    <c:v>10.058998600635391</c:v>
                  </c:pt>
                  <c:pt idx="7">
                    <c:v>0.40130695044174514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'PI unsaturation raw'!$A$48:$A$55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'PI unsaturation raw'!$C$48:$C$55</c:f>
              <c:numCache>
                <c:formatCode>General</c:formatCode>
                <c:ptCount val="8"/>
                <c:pt idx="0">
                  <c:v>22.237313320288049</c:v>
                </c:pt>
                <c:pt idx="1">
                  <c:v>69.487464453829318</c:v>
                </c:pt>
                <c:pt idx="2">
                  <c:v>60.287815022442281</c:v>
                </c:pt>
                <c:pt idx="3">
                  <c:v>59.615164950859636</c:v>
                </c:pt>
                <c:pt idx="4">
                  <c:v>273.82007265561981</c:v>
                </c:pt>
                <c:pt idx="5">
                  <c:v>34.62935285282439</c:v>
                </c:pt>
                <c:pt idx="6">
                  <c:v>16.274332346923551</c:v>
                </c:pt>
                <c:pt idx="7">
                  <c:v>0.77385708925128716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AC7-4C4C-9170-B3B482368E37}"/>
            </c:ext>
          </c:extLst>
        </c:ser>
        <c:ser>
          <c:idx val="2"/>
          <c:order val="2"/>
          <c:tx>
            <c:strRef>
              <c:f>'PI unsaturation raw'!$D$47</c:f>
              <c:strCache>
                <c:ptCount val="1"/>
                <c:pt idx="0">
                  <c:v>Tumor C</c:v>
                </c:pt>
              </c:strCache>
            </c:strRef>
          </c:tx>
          <c:spPr>
            <a:solidFill>
              <a:schemeClr val="tx1"/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'PI unsaturation raw'!$G$48:$G$55</c:f>
                <c:numCache>
                  <c:formatCode>General</c:formatCode>
                  <c:ptCount val="8"/>
                  <c:pt idx="0">
                    <c:v>8.5619337914158944</c:v>
                  </c:pt>
                  <c:pt idx="1">
                    <c:v>36.941789356796342</c:v>
                  </c:pt>
                  <c:pt idx="2">
                    <c:v>27.578819792502127</c:v>
                  </c:pt>
                  <c:pt idx="3">
                    <c:v>26.028879556067967</c:v>
                  </c:pt>
                  <c:pt idx="4">
                    <c:v>75.459453364883274</c:v>
                  </c:pt>
                  <c:pt idx="5">
                    <c:v>10.15003983346506</c:v>
                  </c:pt>
                  <c:pt idx="6">
                    <c:v>4.992760325764606</c:v>
                  </c:pt>
                  <c:pt idx="7">
                    <c:v>0.39826768024847342</c:v>
                  </c:pt>
                </c:numCache>
              </c:numRef>
            </c:plus>
            <c:minus>
              <c:numRef>
                <c:f>'PI unsaturation raw'!$G$48:$G$55</c:f>
                <c:numCache>
                  <c:formatCode>General</c:formatCode>
                  <c:ptCount val="8"/>
                  <c:pt idx="0">
                    <c:v>8.5619337914158944</c:v>
                  </c:pt>
                  <c:pt idx="1">
                    <c:v>36.941789356796342</c:v>
                  </c:pt>
                  <c:pt idx="2">
                    <c:v>27.578819792502127</c:v>
                  </c:pt>
                  <c:pt idx="3">
                    <c:v>26.028879556067967</c:v>
                  </c:pt>
                  <c:pt idx="4">
                    <c:v>75.459453364883274</c:v>
                  </c:pt>
                  <c:pt idx="5">
                    <c:v>10.15003983346506</c:v>
                  </c:pt>
                  <c:pt idx="6">
                    <c:v>4.992760325764606</c:v>
                  </c:pt>
                  <c:pt idx="7">
                    <c:v>0.39826768024847342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cat>
            <c:numRef>
              <c:f>'PI unsaturation raw'!$A$48:$A$55</c:f>
              <c:numCache>
                <c:formatCode>General</c:formatCode>
                <c:ptCount val="8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</c:numCache>
            </c:numRef>
          </c:cat>
          <c:val>
            <c:numRef>
              <c:f>'PI unsaturation raw'!$D$48:$D$55</c:f>
              <c:numCache>
                <c:formatCode>General</c:formatCode>
                <c:ptCount val="8"/>
                <c:pt idx="0">
                  <c:v>17.430534075983729</c:v>
                </c:pt>
                <c:pt idx="1">
                  <c:v>54.015519443839096</c:v>
                </c:pt>
                <c:pt idx="2">
                  <c:v>49.131632745072068</c:v>
                </c:pt>
                <c:pt idx="3">
                  <c:v>44.887755011638646</c:v>
                </c:pt>
                <c:pt idx="4">
                  <c:v>202.78871857726472</c:v>
                </c:pt>
                <c:pt idx="5">
                  <c:v>29.164020579393558</c:v>
                </c:pt>
                <c:pt idx="6">
                  <c:v>11.24364658444755</c:v>
                </c:pt>
                <c:pt idx="7">
                  <c:v>0.56614858791517908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AC7-4C4C-9170-B3B482368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0"/>
        <c:overlap val="-27"/>
        <c:axId val="641160072"/>
        <c:axId val="641160432"/>
      </c:barChart>
      <c:catAx>
        <c:axId val="6411600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1160432"/>
        <c:crosses val="autoZero"/>
        <c:auto val="1"/>
        <c:lblAlgn val="ctr"/>
        <c:lblOffset val="100"/>
        <c:noMultiLvlLbl val="0"/>
      </c:catAx>
      <c:valAx>
        <c:axId val="641160432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411600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35736388888888893"/>
          <c:y val="1.2036458333333331E-2"/>
          <c:w val="0.6293347222222222"/>
          <c:h val="7.812554680664918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solidFill>
                <a:schemeClr val="bg1"/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AE5-4FB7-B755-3DBC71653D17}"/>
              </c:ext>
            </c:extLst>
          </c:dPt>
          <c:dPt>
            <c:idx val="1"/>
            <c:invertIfNegative val="0"/>
            <c:bubble3D val="0"/>
            <c:spPr>
              <a:solidFill>
                <a:schemeClr val="bg2">
                  <a:lumMod val="75000"/>
                </a:schemeClr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9AE5-4FB7-B755-3DBC71653D17}"/>
              </c:ext>
            </c:extLst>
          </c:dPt>
          <c:dPt>
            <c:idx val="2"/>
            <c:invertIfNegative val="0"/>
            <c:bubble3D val="0"/>
            <c:spPr>
              <a:solidFill>
                <a:schemeClr val="tx1"/>
              </a:solidFill>
              <a:ln w="12700">
                <a:solidFill>
                  <a:schemeClr val="tx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AE5-4FB7-B755-3DBC71653D17}"/>
              </c:ext>
            </c:extLst>
          </c:dPt>
          <c:errBars>
            <c:errBarType val="both"/>
            <c:errValType val="cust"/>
            <c:noEndCap val="0"/>
            <c:plus>
              <c:numRef>
                <c:f>'PI unsaturation raw'!$E$55:$G$55</c:f>
                <c:numCache>
                  <c:formatCode>General</c:formatCode>
                  <c:ptCount val="3"/>
                  <c:pt idx="0">
                    <c:v>1.0380299317098713</c:v>
                  </c:pt>
                  <c:pt idx="1">
                    <c:v>0.40130695044174514</c:v>
                  </c:pt>
                  <c:pt idx="2">
                    <c:v>0.39826768024847342</c:v>
                  </c:pt>
                </c:numCache>
              </c:numRef>
            </c:plus>
            <c:minus>
              <c:numRef>
                <c:f>'PI unsaturation raw'!$E$55:$G$55</c:f>
                <c:numCache>
                  <c:formatCode>General</c:formatCode>
                  <c:ptCount val="3"/>
                  <c:pt idx="0">
                    <c:v>1.0380299317098713</c:v>
                  </c:pt>
                  <c:pt idx="1">
                    <c:v>0.40130695044174514</c:v>
                  </c:pt>
                  <c:pt idx="2">
                    <c:v>0.39826768024847342</c:v>
                  </c:pt>
                </c:numCache>
              </c:numRef>
            </c:minus>
            <c:spPr>
              <a:noFill/>
              <a:ln w="12700" cap="flat" cmpd="sng" algn="ctr">
                <a:solidFill>
                  <a:schemeClr val="tx1">
                    <a:lumMod val="50000"/>
                    <a:lumOff val="50000"/>
                  </a:schemeClr>
                </a:solidFill>
                <a:round/>
              </a:ln>
              <a:effectLst/>
            </c:spPr>
          </c:errBars>
          <c:val>
            <c:numRef>
              <c:f>'PI unsaturation raw'!$B$55:$D$55</c:f>
              <c:numCache>
                <c:formatCode>General</c:formatCode>
                <c:ptCount val="3"/>
                <c:pt idx="0">
                  <c:v>2.0390864659708683</c:v>
                </c:pt>
                <c:pt idx="1">
                  <c:v>0.77385708925128716</c:v>
                </c:pt>
                <c:pt idx="2">
                  <c:v>0.56614858791517908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E5-4FB7-B755-3DBC71653D1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554117584"/>
        <c:axId val="554118304"/>
      </c:barChart>
      <c:catAx>
        <c:axId val="554117584"/>
        <c:scaling>
          <c:orientation val="minMax"/>
        </c:scaling>
        <c:delete val="1"/>
        <c:axPos val="b"/>
        <c:majorTickMark val="none"/>
        <c:minorTickMark val="none"/>
        <c:tickLblPos val="nextTo"/>
        <c:crossAx val="554118304"/>
        <c:crosses val="autoZero"/>
        <c:auto val="1"/>
        <c:lblAlgn val="ctr"/>
        <c:lblOffset val="100"/>
        <c:noMultiLvlLbl val="0"/>
      </c:catAx>
      <c:valAx>
        <c:axId val="554118304"/>
        <c:scaling>
          <c:orientation val="minMax"/>
          <c:max val="4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54117584"/>
        <c:crosses val="autoZero"/>
        <c:crossBetween val="between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_xlchart.v1.8</cx:f>
      </cx:numDim>
    </cx:data>
    <cx:data id="1">
      <cx:numDim type="val">
        <cx:f>_xlchart.v1.9</cx:f>
      </cx:numDim>
    </cx:data>
    <cx:data id="2">
      <cx:numDim type="val">
        <cx:f>_xlchart.v1.10</cx:f>
      </cx:numDim>
    </cx:data>
    <cx:data id="3">
      <cx:numDim type="val">
        <cx:f>_xlchart.v1.11</cx:f>
      </cx:numDim>
    </cx:data>
    <cx:data id="4">
      <cx:numDim type="val">
        <cx:f>_xlchart.v1.12</cx:f>
      </cx:numDim>
    </cx:data>
    <cx:data id="5">
      <cx:numDim type="val">
        <cx:f>_xlchart.v1.13</cx:f>
      </cx:numDim>
    </cx:data>
    <cx:data id="6">
      <cx:numDim type="val">
        <cx:f>_xlchart.v1.14</cx:f>
      </cx:numDim>
    </cx:data>
    <cx:data id="7">
      <cx:numDim type="val">
        <cx:f>_xlchart.v1.15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49832D04-4E80-4ECE-B01F-768C8ABAF8F0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76383518-EACE-45A1-A978-47C1D76EB374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98235927-ABAE-44E4-850E-6AD78E620C31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B8DCA23F-22BF-4DFB-AF47-92C08C5A6A9B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FCB35AD8-CFA6-4464-9612-035717A2D2DD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C46C45D5-D9F8-4817-838D-86E8E4D5994E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0954D94B-8B3E-4878-A803-EC55C3EA7EB6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93B0C19A-1DE5-4963-B0FC-23F08B43D963}">
          <cx:spPr>
            <a:solidFill>
              <a:schemeClr val="bg2">
                <a:lumMod val="75000"/>
              </a:schemeClr>
            </a:solidFill>
            <a:ln w="12700">
              <a:solidFill>
                <a:schemeClr val="tx1"/>
              </a:solidFill>
            </a:ln>
          </cx:spPr>
          <cx:dataId val="7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2"/>
        <cx:majorGridlines>
          <cx:spPr>
            <a:ln>
              <a:noFill/>
            </a:ln>
          </cx:spPr>
        </cx:majorGridlines>
        <cx:majorTickMarks type="out"/>
        <cx:minorTickMarks type="out"/>
        <cx:tickLabels/>
        <cx:spPr>
          <a:ln>
            <a:solidFill>
              <a:schemeClr val="tx1">
                <a:alpha val="99000"/>
              </a:schemeClr>
            </a:solidFill>
          </a:ln>
        </cx:spPr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</cx:chartSpace>
</file>

<file path=xl/charts/chartEx2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_xlchart.v1.0</cx:f>
      </cx:numDim>
    </cx:data>
    <cx:data id="1">
      <cx:numDim type="val">
        <cx:f>_xlchart.v1.1</cx:f>
      </cx:numDim>
    </cx:data>
    <cx:data id="2">
      <cx:numDim type="val">
        <cx:f>_xlchart.v1.2</cx:f>
      </cx:numDim>
    </cx:data>
    <cx:data id="3">
      <cx:numDim type="val">
        <cx:f>_xlchart.v1.3</cx:f>
      </cx:numDim>
    </cx:data>
    <cx:data id="4">
      <cx:numDim type="val">
        <cx:f>_xlchart.v1.4</cx:f>
      </cx:numDim>
    </cx:data>
    <cx:data id="5">
      <cx:numDim type="val">
        <cx:f>_xlchart.v1.5</cx:f>
      </cx:numDim>
    </cx:data>
    <cx:data id="6">
      <cx:numDim type="val">
        <cx:f>_xlchart.v1.6</cx:f>
      </cx:numDim>
    </cx:data>
    <cx:data id="7">
      <cx:numDim type="val">
        <cx:f>_xlchart.v1.7</cx:f>
      </cx:numDim>
    </cx:data>
  </cx:chartData>
  <cx:chart>
    <cx:plotArea>
      <cx:plotAreaRegion>
        <cx:plotSurface>
          <cx:spPr>
            <a:ln w="12700">
              <a:solidFill>
                <a:schemeClr val="tx1"/>
              </a:solidFill>
            </a:ln>
          </cx:spPr>
        </cx:plotSurface>
        <cx:series layoutId="boxWhisker" uniqueId="{69566FC6-C5F0-4685-8653-B721E804CEFE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0"/>
          <cx:layoutPr>
            <cx:visibility meanLine="0" meanMarker="0" nonoutliers="0" outliers="1"/>
            <cx:statistics quartileMethod="inclusive"/>
          </cx:layoutPr>
        </cx:series>
        <cx:series layoutId="boxWhisker" uniqueId="{E48B2836-2863-454A-9A5B-A14D63091495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1"/>
          <cx:layoutPr>
            <cx:visibility meanLine="0" meanMarker="0" nonoutliers="0" outliers="1"/>
            <cx:statistics quartileMethod="inclusive"/>
          </cx:layoutPr>
        </cx:series>
        <cx:series layoutId="boxWhisker" uniqueId="{F37DCE09-67BA-4F09-8515-E4E67A3D1D15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2"/>
          <cx:layoutPr>
            <cx:visibility meanLine="0" meanMarker="0" nonoutliers="0" outliers="1"/>
            <cx:statistics quartileMethod="inclusive"/>
          </cx:layoutPr>
        </cx:series>
        <cx:series layoutId="boxWhisker" uniqueId="{6DE5E69A-085A-4840-AFCD-296BB219A401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3"/>
          <cx:layoutPr>
            <cx:visibility meanLine="0" meanMarker="0" nonoutliers="0" outliers="1"/>
            <cx:statistics quartileMethod="inclusive"/>
          </cx:layoutPr>
        </cx:series>
        <cx:series layoutId="boxWhisker" uniqueId="{780684D6-53CD-4A39-B720-D4A572580963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4"/>
          <cx:layoutPr>
            <cx:visibility meanLine="0" meanMarker="0" nonoutliers="0" outliers="1"/>
            <cx:statistics quartileMethod="inclusive"/>
          </cx:layoutPr>
        </cx:series>
        <cx:series layoutId="boxWhisker" uniqueId="{5FB985CD-3360-4CA4-A9BA-C202E7BE7133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5"/>
          <cx:layoutPr>
            <cx:visibility meanLine="0" meanMarker="0" nonoutliers="0" outliers="1"/>
            <cx:statistics quartileMethod="inclusive"/>
          </cx:layoutPr>
        </cx:series>
        <cx:series layoutId="boxWhisker" uniqueId="{32CCABF0-6AB2-48AE-B318-EB8EEF0F7BFF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6"/>
          <cx:layoutPr>
            <cx:visibility meanLine="0" meanMarker="0" nonoutliers="0" outliers="1"/>
            <cx:statistics quartileMethod="inclusive"/>
          </cx:layoutPr>
        </cx:series>
        <cx:series layoutId="boxWhisker" uniqueId="{F7A09D2D-8F48-472E-A9EB-6AEB2BE28E13}">
          <cx:spPr>
            <a:pattFill prst="wdUpDiag">
              <a:fgClr>
                <a:schemeClr val="tx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</cx:spPr>
          <cx:dataId val="7"/>
          <cx:layoutPr>
            <cx:visibility meanLine="0" meanMarker="0" nonoutliers="0" outliers="1"/>
            <cx:statistics quartileMethod="inclusive"/>
          </cx:layoutPr>
        </cx:series>
      </cx:plotAreaRegion>
      <cx:axis id="0" hidden="1">
        <cx:catScaling gapWidth="0.100000001"/>
        <cx:tickLabels/>
      </cx:axis>
      <cx:axis id="1">
        <cx:valScaling max="2"/>
        <cx:majorGridlines>
          <cx:spPr>
            <a:ln>
              <a:noFill/>
            </a:ln>
          </cx:spPr>
        </cx:majorGridlines>
        <cx:majorTickMarks type="out"/>
        <cx:tickLabels/>
        <cx:txPr>
          <a:bodyPr spcFirstLastPara="1" vertOverflow="ellipsis" horzOverflow="overflow" wrap="square" lIns="0" tIns="0" rIns="0" bIns="0" anchor="ctr" anchorCtr="1"/>
          <a:lstStyle/>
          <a:p>
            <a:pPr algn="ctr" rtl="0">
              <a:defRPr sz="800">
                <a:latin typeface="Arial" panose="020B0604020202020204" pitchFamily="34" charset="0"/>
                <a:ea typeface="Arial" panose="020B0604020202020204" pitchFamily="34" charset="0"/>
                <a:cs typeface="Arial" panose="020B0604020202020204" pitchFamily="34" charset="0"/>
              </a:defRPr>
            </a:pPr>
            <a:endParaRPr lang="ja-JP" altLang="en-US" sz="800" b="0" i="0" u="none" strike="noStrike" baseline="0">
              <a:solidFill>
                <a:sysClr val="windowText" lastClr="000000">
                  <a:lumMod val="65000"/>
                  <a:lumOff val="35000"/>
                </a:sysClr>
              </a:solidFill>
              <a:latin typeface="Arial" panose="020B0604020202020204" pitchFamily="34" charset="0"/>
              <a:ea typeface="游ゴシック" panose="020B0400000000000000" pitchFamily="50" charset="-128"/>
              <a:cs typeface="Arial" panose="020B0604020202020204" pitchFamily="34" charset="0"/>
            </a:endParaRPr>
          </a:p>
        </cx:txPr>
      </cx:axis>
    </cx:plotArea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40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>
        <a:solidFill>
          <a:schemeClr val="phClr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microsoft.com/office/2014/relationships/chartEx" Target="../charts/chartEx2.xml"/><Relationship Id="rId2" Type="http://schemas.microsoft.com/office/2014/relationships/chartEx" Target="../charts/chartEx1.xml"/><Relationship Id="rId1" Type="http://schemas.openxmlformats.org/officeDocument/2006/relationships/chart" Target="../charts/chart1.xml"/><Relationship Id="rId4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260350</xdr:colOff>
      <xdr:row>44</xdr:row>
      <xdr:rowOff>53975</xdr:rowOff>
    </xdr:from>
    <xdr:to>
      <xdr:col>14</xdr:col>
      <xdr:colOff>498750</xdr:colOff>
      <xdr:row>56</xdr:row>
      <xdr:rowOff>190775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70547361-6F71-6AF1-393F-2FD37FDB8AD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596900</xdr:colOff>
      <xdr:row>82</xdr:row>
      <xdr:rowOff>9525</xdr:rowOff>
    </xdr:from>
    <xdr:to>
      <xdr:col>5</xdr:col>
      <xdr:colOff>265615</xdr:colOff>
      <xdr:row>88</xdr:row>
      <xdr:rowOff>88811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3" name="グラフ 2">
              <a:extLst>
                <a:ext uri="{FF2B5EF4-FFF2-40B4-BE49-F238E27FC236}">
                  <a16:creationId xmlns:a16="http://schemas.microsoft.com/office/drawing/2014/main" id="{29F612CD-5BB6-0A1B-D3AD-06BDD4ACE53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2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1651000" y="18754725"/>
              <a:ext cx="2627815" cy="1450886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9</xdr:col>
      <xdr:colOff>450850</xdr:colOff>
      <xdr:row>80</xdr:row>
      <xdr:rowOff>168275</xdr:rowOff>
    </xdr:from>
    <xdr:to>
      <xdr:col>14</xdr:col>
      <xdr:colOff>19778</xdr:colOff>
      <xdr:row>87</xdr:row>
      <xdr:rowOff>20775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4" name="グラフ 3">
              <a:extLst>
                <a:ext uri="{FF2B5EF4-FFF2-40B4-BE49-F238E27FC236}">
                  <a16:creationId xmlns:a16="http://schemas.microsoft.com/office/drawing/2014/main" id="{64D197A3-15C4-D542-D4B0-6505758AE589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3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8083550" y="18456275"/>
              <a:ext cx="2870928" cy="1452700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ja-JP" altLang="en-US" sz="1100"/>
                <a:t>この図は、お使いのバージョンの Excel では利用できません。
この図形を編集するか、このブックを異なるファイル形式に保存すると、グラフが恒久的に壊れます。</a:t>
              </a:r>
            </a:p>
          </xdr:txBody>
        </xdr:sp>
      </mc:Fallback>
    </mc:AlternateContent>
    <xdr:clientData/>
  </xdr:twoCellAnchor>
  <xdr:twoCellAnchor>
    <xdr:from>
      <xdr:col>17</xdr:col>
      <xdr:colOff>402167</xdr:colOff>
      <xdr:row>44</xdr:row>
      <xdr:rowOff>79381</xdr:rowOff>
    </xdr:from>
    <xdr:to>
      <xdr:col>24</xdr:col>
      <xdr:colOff>346605</xdr:colOff>
      <xdr:row>56</xdr:row>
      <xdr:rowOff>92081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D967DDD5-63C5-F38D-299B-FF48F76FE2F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lipidome-my.sharepoint.com/Users/Imagawa/Desktop/&#12473;&#12465;&#12472;&#12517;&#12540;&#12523;-2021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1 月"/>
      <sheetName val="2 月"/>
      <sheetName val="3 月"/>
      <sheetName val="4 月"/>
      <sheetName val="5 月"/>
      <sheetName val="6 月"/>
      <sheetName val="7 月"/>
      <sheetName val="8 月"/>
      <sheetName val="9 月"/>
      <sheetName val="10 月"/>
      <sheetName val="11 月"/>
      <sheetName val="12 月"/>
    </sheetNames>
    <sheetDataSet>
      <sheetData sheetId="0"/>
      <sheetData sheetId="1">
        <row r="2">
          <cell r="K2">
            <v>2021</v>
          </cell>
        </row>
        <row r="3">
          <cell r="K3" t="str">
            <v>日曜日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41842-46FF-43CA-ABB6-C0462BDF872F}">
  <dimension ref="A1:AF80"/>
  <sheetViews>
    <sheetView tabSelected="1" zoomScale="70" zoomScaleNormal="70" workbookViewId="0">
      <selection activeCell="E7" sqref="E7"/>
    </sheetView>
  </sheetViews>
  <sheetFormatPr defaultRowHeight="18" x14ac:dyDescent="0.55000000000000004"/>
  <cols>
    <col min="1" max="1" width="13.83203125" customWidth="1"/>
    <col min="2" max="2" width="12.83203125" customWidth="1"/>
    <col min="5" max="6" width="8.6640625" customWidth="1"/>
    <col min="7" max="7" width="8.58203125" customWidth="1"/>
    <col min="8" max="8" width="15.08203125" customWidth="1"/>
    <col min="9" max="9" width="15.1640625" customWidth="1"/>
  </cols>
  <sheetData>
    <row r="1" spans="1:32" x14ac:dyDescent="0.55000000000000004">
      <c r="B1" t="s">
        <v>67</v>
      </c>
      <c r="C1" t="s">
        <v>32</v>
      </c>
      <c r="D1" t="s">
        <v>33</v>
      </c>
      <c r="E1" t="s">
        <v>34</v>
      </c>
      <c r="F1" t="s">
        <v>35</v>
      </c>
      <c r="G1" t="s">
        <v>36</v>
      </c>
      <c r="H1" t="s">
        <v>37</v>
      </c>
      <c r="I1" t="s">
        <v>38</v>
      </c>
      <c r="J1" t="s">
        <v>39</v>
      </c>
      <c r="K1" t="s">
        <v>40</v>
      </c>
      <c r="L1" t="s">
        <v>41</v>
      </c>
      <c r="M1" t="s">
        <v>52</v>
      </c>
      <c r="N1" t="s">
        <v>53</v>
      </c>
      <c r="O1" t="s">
        <v>54</v>
      </c>
      <c r="P1" t="s">
        <v>55</v>
      </c>
      <c r="Q1" t="s">
        <v>56</v>
      </c>
      <c r="R1" t="s">
        <v>57</v>
      </c>
      <c r="S1" t="s">
        <v>58</v>
      </c>
      <c r="T1" t="s">
        <v>59</v>
      </c>
      <c r="U1" t="s">
        <v>60</v>
      </c>
      <c r="V1" t="s">
        <v>61</v>
      </c>
      <c r="W1" t="s">
        <v>42</v>
      </c>
      <c r="X1" t="s">
        <v>43</v>
      </c>
      <c r="Y1" t="s">
        <v>44</v>
      </c>
      <c r="Z1" t="s">
        <v>45</v>
      </c>
      <c r="AA1" t="s">
        <v>46</v>
      </c>
      <c r="AB1" t="s">
        <v>47</v>
      </c>
      <c r="AC1" t="s">
        <v>48</v>
      </c>
      <c r="AD1" t="s">
        <v>49</v>
      </c>
      <c r="AE1" t="s">
        <v>50</v>
      </c>
      <c r="AF1" t="s">
        <v>51</v>
      </c>
    </row>
    <row r="2" spans="1:32" x14ac:dyDescent="0.55000000000000004">
      <c r="A2" s="1" t="s">
        <v>0</v>
      </c>
      <c r="B2">
        <v>0</v>
      </c>
      <c r="C2">
        <v>17.17119290764224</v>
      </c>
      <c r="D2">
        <v>17.35378877775894</v>
      </c>
      <c r="E2">
        <v>18.578051762787855</v>
      </c>
      <c r="F2">
        <v>16.728734659331359</v>
      </c>
      <c r="G2">
        <v>15.728173726406162</v>
      </c>
      <c r="H2">
        <v>21.9912823609329</v>
      </c>
      <c r="I2">
        <v>11.946059590683618</v>
      </c>
      <c r="J2">
        <v>11.793485990613</v>
      </c>
      <c r="K2">
        <v>19.564736698870593</v>
      </c>
      <c r="L2">
        <v>10.049700951899588</v>
      </c>
      <c r="M2">
        <v>3.2702250054612976</v>
      </c>
      <c r="N2">
        <v>9.9796284224250318</v>
      </c>
      <c r="O2">
        <v>9.208987888235999</v>
      </c>
      <c r="P2">
        <v>5.474163343159355</v>
      </c>
      <c r="Q2">
        <v>4.7202659343049813</v>
      </c>
      <c r="R2">
        <v>7.9664277514040149</v>
      </c>
      <c r="S2">
        <v>9.1885225087967495</v>
      </c>
      <c r="T2">
        <v>5.2008212690705271</v>
      </c>
      <c r="U2">
        <v>9.8027842227378184</v>
      </c>
      <c r="V2">
        <v>3.9173921096499349</v>
      </c>
      <c r="W2">
        <v>2.4306544440488906</v>
      </c>
      <c r="X2">
        <v>12.679587729039424</v>
      </c>
      <c r="Y2">
        <v>9.0670109029484021</v>
      </c>
      <c r="Z2">
        <v>7.2727968436447741</v>
      </c>
      <c r="AA2">
        <v>6.3580869949948839</v>
      </c>
      <c r="AB2">
        <v>6.4294792220842947</v>
      </c>
      <c r="AC2">
        <v>5.2571924824084793</v>
      </c>
      <c r="AD2">
        <v>5.2237945152066549</v>
      </c>
      <c r="AE2">
        <v>1.0986010991363928</v>
      </c>
      <c r="AF2">
        <v>3.7144761606022585</v>
      </c>
    </row>
    <row r="3" spans="1:32" x14ac:dyDescent="0.55000000000000004">
      <c r="A3" s="1" t="s">
        <v>2</v>
      </c>
      <c r="B3">
        <v>0</v>
      </c>
      <c r="C3">
        <v>17.578694871507125</v>
      </c>
      <c r="D3">
        <v>14.355823020850991</v>
      </c>
      <c r="E3">
        <v>24.709598532708377</v>
      </c>
      <c r="F3">
        <v>14.539779940753281</v>
      </c>
      <c r="G3">
        <v>16.323937882709423</v>
      </c>
      <c r="H3">
        <v>14.869990187938711</v>
      </c>
      <c r="I3">
        <v>10.117933050819618</v>
      </c>
      <c r="J3">
        <v>14.116057459820794</v>
      </c>
      <c r="K3">
        <v>18.371547149272011</v>
      </c>
      <c r="L3">
        <v>8.9503832870019373</v>
      </c>
      <c r="M3">
        <v>7.2425908395834853</v>
      </c>
      <c r="N3">
        <v>12.834908735332466</v>
      </c>
      <c r="O3">
        <v>14.867640004796739</v>
      </c>
      <c r="P3">
        <v>11.457430206346455</v>
      </c>
      <c r="Q3">
        <v>33.57012725690668</v>
      </c>
      <c r="R3">
        <v>12.018678829625493</v>
      </c>
      <c r="S3">
        <v>8.7952080385968738</v>
      </c>
      <c r="T3">
        <v>9.7765488715043602</v>
      </c>
      <c r="U3">
        <v>12.97370456303171</v>
      </c>
      <c r="V3">
        <v>8.9651787368031108</v>
      </c>
      <c r="W3">
        <v>3.8710395158419368</v>
      </c>
      <c r="X3">
        <v>12.287444475291505</v>
      </c>
      <c r="Y3">
        <v>14.429130835380835</v>
      </c>
      <c r="Z3">
        <v>9.4707663004659697</v>
      </c>
      <c r="AA3">
        <v>22.908774161435723</v>
      </c>
      <c r="AB3">
        <v>8.9030265413489396</v>
      </c>
      <c r="AC3">
        <v>6.9919242302781983</v>
      </c>
      <c r="AD3">
        <v>9.4245515986482982</v>
      </c>
      <c r="AE3">
        <v>3.8463826041443627</v>
      </c>
      <c r="AF3">
        <v>7.1715025094102884</v>
      </c>
    </row>
    <row r="4" spans="1:32" x14ac:dyDescent="0.55000000000000004">
      <c r="A4" s="1" t="s">
        <v>7</v>
      </c>
      <c r="B4">
        <v>0</v>
      </c>
      <c r="C4">
        <v>1.9995651442037929</v>
      </c>
      <c r="D4">
        <v>1.2419901678250551</v>
      </c>
      <c r="E4">
        <v>2.2263263365260513</v>
      </c>
      <c r="F4">
        <v>1.3799195937367754</v>
      </c>
      <c r="G4">
        <v>1.6468341645098163</v>
      </c>
      <c r="H4">
        <v>1.5468148539512416</v>
      </c>
      <c r="I4">
        <v>0.77444893400348214</v>
      </c>
      <c r="J4">
        <v>1.6864599630209074</v>
      </c>
      <c r="K4">
        <v>1.6430806912505103</v>
      </c>
      <c r="L4">
        <v>1.0118496054811446</v>
      </c>
      <c r="M4">
        <v>0.66276487293380903</v>
      </c>
      <c r="N4">
        <v>1.4371740547588006</v>
      </c>
      <c r="O4">
        <v>2.2349802134548504</v>
      </c>
      <c r="P4">
        <v>2.9025489856077682</v>
      </c>
      <c r="Q4">
        <v>2.2385523167283012</v>
      </c>
      <c r="R4">
        <v>3.8697291259424742</v>
      </c>
      <c r="S4">
        <v>2.2020894547828926</v>
      </c>
      <c r="T4">
        <v>1.0217906063603392</v>
      </c>
      <c r="U4">
        <v>2.6079237854179849</v>
      </c>
      <c r="V4">
        <v>1.9643452491202074</v>
      </c>
      <c r="W4">
        <v>0.61155363711878485</v>
      </c>
      <c r="X4">
        <v>1.8802921987784562</v>
      </c>
      <c r="Y4">
        <v>2.449708230958231</v>
      </c>
      <c r="Z4">
        <v>2.9919900683650216</v>
      </c>
      <c r="AA4">
        <v>1.8330890689378647</v>
      </c>
      <c r="AB4">
        <v>1.977670390731217</v>
      </c>
      <c r="AC4">
        <v>1.3264897123007036</v>
      </c>
      <c r="AD4">
        <v>0.92417793085521183</v>
      </c>
      <c r="AE4">
        <v>0.28986153736350012</v>
      </c>
      <c r="AF4">
        <v>1.1842848180677541</v>
      </c>
    </row>
    <row r="5" spans="1:32" x14ac:dyDescent="0.55000000000000004">
      <c r="A5" s="1" t="s">
        <v>1</v>
      </c>
      <c r="B5">
        <v>1</v>
      </c>
      <c r="C5">
        <v>3.710862978341376</v>
      </c>
      <c r="D5">
        <v>5.1409560942532639</v>
      </c>
      <c r="E5">
        <v>5.0085761836831733</v>
      </c>
      <c r="F5">
        <v>3.5962759204401187</v>
      </c>
      <c r="G5">
        <v>3.2608421185531213</v>
      </c>
      <c r="H5">
        <v>3.5563061363121746</v>
      </c>
      <c r="I5">
        <v>3.7957031634965999</v>
      </c>
      <c r="J5">
        <v>2.0381169108234962</v>
      </c>
      <c r="K5">
        <v>8.2246734249557765</v>
      </c>
      <c r="L5">
        <v>2.9883048325049839</v>
      </c>
      <c r="M5">
        <v>5.5352071652224568</v>
      </c>
      <c r="N5">
        <v>7.8912157757496741</v>
      </c>
      <c r="O5">
        <v>3.0561218371507373</v>
      </c>
      <c r="P5">
        <v>2.9809259580371075</v>
      </c>
      <c r="Q5">
        <v>4.6624836850119644</v>
      </c>
      <c r="R5">
        <v>3.8888113189984175</v>
      </c>
      <c r="S5">
        <v>3.587441506148656</v>
      </c>
      <c r="T5">
        <v>3.2377933639061234</v>
      </c>
      <c r="U5">
        <v>4.4869225901708498</v>
      </c>
      <c r="V5">
        <v>3.7634747175402854</v>
      </c>
      <c r="W5">
        <v>2.1592055298445474</v>
      </c>
      <c r="X5">
        <v>7.2297508328706277</v>
      </c>
      <c r="Y5">
        <v>4.0754568488943486</v>
      </c>
      <c r="Z5">
        <v>2.9159722458419779</v>
      </c>
      <c r="AA5">
        <v>1.396593202997539</v>
      </c>
      <c r="AB5">
        <v>4.6131849618726726</v>
      </c>
      <c r="AC5">
        <v>2.0875270924259968</v>
      </c>
      <c r="AD5">
        <v>1.9307252404471016</v>
      </c>
      <c r="AE5">
        <v>0.3729629100944496</v>
      </c>
      <c r="AF5">
        <v>2.3339084065244666</v>
      </c>
    </row>
    <row r="6" spans="1:32" x14ac:dyDescent="0.55000000000000004">
      <c r="A6" s="1" t="s">
        <v>3</v>
      </c>
      <c r="B6">
        <v>1</v>
      </c>
      <c r="C6">
        <v>48.519386151947032</v>
      </c>
      <c r="D6">
        <v>39.63468384471944</v>
      </c>
      <c r="E6">
        <v>47.48658379186196</v>
      </c>
      <c r="F6">
        <v>41.38383410918324</v>
      </c>
      <c r="G6">
        <v>30.401331986617009</v>
      </c>
      <c r="H6">
        <v>35.2215261529172</v>
      </c>
      <c r="I6">
        <v>33.452416149272359</v>
      </c>
      <c r="J6">
        <v>29.496515431659791</v>
      </c>
      <c r="K6">
        <v>52.797149272009804</v>
      </c>
      <c r="L6">
        <v>24.303625080728946</v>
      </c>
      <c r="M6">
        <v>35.854328988567687</v>
      </c>
      <c r="N6">
        <v>50.246088657105602</v>
      </c>
      <c r="O6">
        <v>30.227695167286246</v>
      </c>
      <c r="P6">
        <v>23.034506675914688</v>
      </c>
      <c r="Q6">
        <v>36.668615401348703</v>
      </c>
      <c r="R6">
        <v>44.311024232833788</v>
      </c>
      <c r="S6">
        <v>26.657779228788041</v>
      </c>
      <c r="T6">
        <v>22.360099511434822</v>
      </c>
      <c r="U6">
        <v>30.417281867397879</v>
      </c>
      <c r="V6">
        <v>14.997221707723652</v>
      </c>
      <c r="W6">
        <v>23.271923578972352</v>
      </c>
      <c r="X6">
        <v>54.863617434758474</v>
      </c>
      <c r="Y6">
        <v>29.428363022113025</v>
      </c>
      <c r="Z6">
        <v>23.886942620999285</v>
      </c>
      <c r="AA6">
        <v>14.702181788015375</v>
      </c>
      <c r="AB6">
        <v>43.046196134066321</v>
      </c>
      <c r="AC6">
        <v>16.489266945755769</v>
      </c>
      <c r="AD6">
        <v>18.181375097478554</v>
      </c>
      <c r="AE6">
        <v>5.0482953869578662</v>
      </c>
      <c r="AF6">
        <v>14.018977415307402</v>
      </c>
    </row>
    <row r="7" spans="1:32" x14ac:dyDescent="0.55000000000000004">
      <c r="A7" s="1" t="s">
        <v>5</v>
      </c>
      <c r="B7">
        <v>1</v>
      </c>
      <c r="C7">
        <v>1.0672904275614408</v>
      </c>
      <c r="D7">
        <v>1.1613832853025938</v>
      </c>
      <c r="E7">
        <v>1.7828272535833165</v>
      </c>
      <c r="F7">
        <v>1.2413245873889125</v>
      </c>
      <c r="G7">
        <v>0.70864370936178267</v>
      </c>
      <c r="H7">
        <v>0.83430824967922113</v>
      </c>
      <c r="I7">
        <v>0.91127098321342925</v>
      </c>
      <c r="J7">
        <v>0.89809415445882523</v>
      </c>
      <c r="K7">
        <v>1.0066845829364541</v>
      </c>
      <c r="L7">
        <v>0.85411226237609861</v>
      </c>
      <c r="M7">
        <v>0.94298405301099542</v>
      </c>
      <c r="N7">
        <v>1.3419165580182528</v>
      </c>
      <c r="O7">
        <v>0.93506415637366591</v>
      </c>
      <c r="P7">
        <v>0.57387723252991152</v>
      </c>
      <c r="Q7">
        <v>0.83036491189906447</v>
      </c>
      <c r="R7">
        <v>1.2272332371466692</v>
      </c>
      <c r="S7">
        <v>0.64477454927993616</v>
      </c>
      <c r="T7">
        <v>0.6479633126517399</v>
      </c>
      <c r="U7">
        <v>0.85785347676298962</v>
      </c>
      <c r="V7">
        <v>0.4757269864789776</v>
      </c>
      <c r="W7">
        <v>0.54197074878367157</v>
      </c>
      <c r="X7">
        <v>1.4476332593003887</v>
      </c>
      <c r="Y7">
        <v>1.4663313882063882</v>
      </c>
      <c r="Z7">
        <v>0.7208598346995001</v>
      </c>
      <c r="AA7">
        <v>0.20906727871028399</v>
      </c>
      <c r="AB7">
        <v>1.2874623160134775</v>
      </c>
      <c r="AC7">
        <v>0.57922864523024853</v>
      </c>
      <c r="AD7">
        <v>0.53076260722641022</v>
      </c>
      <c r="AE7">
        <v>0.10912854185996716</v>
      </c>
      <c r="AF7">
        <v>0.23780583437892094</v>
      </c>
    </row>
    <row r="8" spans="1:32" x14ac:dyDescent="0.55000000000000004">
      <c r="A8" s="1" t="s">
        <v>8</v>
      </c>
      <c r="B8">
        <v>1</v>
      </c>
      <c r="C8">
        <v>57.203175850072938</v>
      </c>
      <c r="D8">
        <v>62.360569588065772</v>
      </c>
      <c r="E8">
        <v>94.85598804429047</v>
      </c>
      <c r="F8">
        <v>47.307448159119765</v>
      </c>
      <c r="G8">
        <v>50.943753550912184</v>
      </c>
      <c r="H8">
        <v>60.507396784662994</v>
      </c>
      <c r="I8">
        <v>42.839427088466216</v>
      </c>
      <c r="J8">
        <v>54.771014080500635</v>
      </c>
      <c r="K8">
        <v>73.109436658048708</v>
      </c>
      <c r="L8">
        <v>49.336618650492795</v>
      </c>
      <c r="M8">
        <v>19.834522682589384</v>
      </c>
      <c r="N8">
        <v>57.695567144719682</v>
      </c>
      <c r="O8">
        <v>31.976256145820841</v>
      </c>
      <c r="P8">
        <v>14.568233050112712</v>
      </c>
      <c r="Q8">
        <v>30.676936045246901</v>
      </c>
      <c r="R8">
        <v>53.406093890595429</v>
      </c>
      <c r="S8">
        <v>24.269053578554068</v>
      </c>
      <c r="T8">
        <v>22.914606000659411</v>
      </c>
      <c r="U8">
        <v>44.686423398720379</v>
      </c>
      <c r="V8">
        <v>10.148175588071865</v>
      </c>
      <c r="W8">
        <v>20.1124362169218</v>
      </c>
      <c r="X8">
        <v>56.819995835646864</v>
      </c>
      <c r="Y8">
        <v>33.654215294840299</v>
      </c>
      <c r="Z8">
        <v>19.155811026835824</v>
      </c>
      <c r="AA8">
        <v>7.4703426153803614</v>
      </c>
      <c r="AB8">
        <v>54.445971507950588</v>
      </c>
      <c r="AC8">
        <v>20.582821175143255</v>
      </c>
      <c r="AD8">
        <v>17.345496490772032</v>
      </c>
      <c r="AE8">
        <v>4.1083196536055002</v>
      </c>
      <c r="AF8">
        <v>11.534661229611041</v>
      </c>
    </row>
    <row r="9" spans="1:32" x14ac:dyDescent="0.55000000000000004">
      <c r="A9" s="1" t="s">
        <v>14</v>
      </c>
      <c r="B9">
        <v>1</v>
      </c>
      <c r="C9">
        <v>2.2995455055549319</v>
      </c>
      <c r="D9">
        <v>2.0100864553314119</v>
      </c>
      <c r="E9">
        <v>4.3550030568575506</v>
      </c>
      <c r="F9">
        <v>2.1406051629284808</v>
      </c>
      <c r="G9">
        <v>1.3667855564673947</v>
      </c>
      <c r="H9">
        <v>1.8190052079402219</v>
      </c>
      <c r="I9">
        <v>1.924871062054466</v>
      </c>
      <c r="J9">
        <v>1.9383444744702032</v>
      </c>
      <c r="K9">
        <v>3.209960538848823</v>
      </c>
      <c r="L9">
        <v>2.3306096088507005</v>
      </c>
      <c r="M9">
        <v>1.2067647272992064</v>
      </c>
      <c r="N9">
        <v>3.7734680573663621</v>
      </c>
      <c r="O9">
        <v>1.7137846264540113</v>
      </c>
      <c r="P9">
        <v>8.7168371770417891E-2</v>
      </c>
      <c r="Q9">
        <v>1.8197329780291494</v>
      </c>
      <c r="R9">
        <v>3.4985572000372334</v>
      </c>
      <c r="S9">
        <v>0.29018391555120254</v>
      </c>
      <c r="T9">
        <v>0.93516770074633571</v>
      </c>
      <c r="U9">
        <v>2.3208887013991424</v>
      </c>
      <c r="V9">
        <v>0.204936099277644</v>
      </c>
      <c r="W9">
        <v>0.73125074166370008</v>
      </c>
      <c r="X9">
        <v>3.9484140755136039</v>
      </c>
      <c r="Y9">
        <v>1.6827587530712531</v>
      </c>
      <c r="Z9">
        <v>0.25556953845107305</v>
      </c>
      <c r="AA9">
        <v>0.58585432624505707</v>
      </c>
      <c r="AB9">
        <v>4.4985813087426854</v>
      </c>
      <c r="AC9">
        <v>0.56658056471007401</v>
      </c>
      <c r="AD9">
        <v>0.63799714062906154</v>
      </c>
      <c r="AE9">
        <v>0.29682035543501534</v>
      </c>
      <c r="AF9">
        <v>0.27746235884567128</v>
      </c>
    </row>
    <row r="10" spans="1:32" x14ac:dyDescent="0.55000000000000004">
      <c r="A10" s="1" t="s">
        <v>28</v>
      </c>
      <c r="B10">
        <v>1</v>
      </c>
      <c r="C10">
        <v>9.1417910447761194E-2</v>
      </c>
      <c r="D10">
        <v>9.6304458382776736E-2</v>
      </c>
      <c r="E10">
        <v>0.10507098702533794</v>
      </c>
      <c r="F10">
        <v>8.4603258569614898E-2</v>
      </c>
      <c r="G10">
        <v>4.1795025566567771E-2</v>
      </c>
      <c r="H10">
        <v>4.0629481470299642E-2</v>
      </c>
      <c r="I10">
        <v>7.663266646956407E-2</v>
      </c>
      <c r="J10">
        <v>0.11494808704309487</v>
      </c>
      <c r="K10">
        <v>0.12670941624710844</v>
      </c>
      <c r="L10">
        <v>3.2714177407126607E-2</v>
      </c>
      <c r="M10">
        <v>0.42689142940362629</v>
      </c>
      <c r="N10">
        <v>0.79304921773142112</v>
      </c>
      <c r="O10">
        <v>0.16580974937042811</v>
      </c>
      <c r="P10">
        <v>5.1393272065198538E-2</v>
      </c>
      <c r="Q10">
        <v>0.14775261039808571</v>
      </c>
      <c r="R10">
        <v>0.35050730708368238</v>
      </c>
      <c r="S10">
        <v>8.565948416585048E-2</v>
      </c>
      <c r="T10">
        <v>9.2302850463087852E-2</v>
      </c>
      <c r="U10">
        <v>0.16214054700133584</v>
      </c>
      <c r="V10">
        <v>0.22982033709946287</v>
      </c>
      <c r="W10">
        <v>9.4243206360507883E-2</v>
      </c>
      <c r="X10">
        <v>1.0594808439755692</v>
      </c>
      <c r="Y10">
        <v>0.26344632985257982</v>
      </c>
      <c r="Z10">
        <v>8.6808271827488862E-2</v>
      </c>
      <c r="AA10">
        <v>5.1248513674197381E-2</v>
      </c>
      <c r="AB10">
        <v>0.29960985990423833</v>
      </c>
      <c r="AC10">
        <v>7.2575784566966547E-2</v>
      </c>
      <c r="AD10">
        <v>0.10356284117494152</v>
      </c>
      <c r="AE10">
        <v>1.6105203054742705E-2</v>
      </c>
      <c r="AF10">
        <v>0.21407622333751569</v>
      </c>
    </row>
    <row r="11" spans="1:32" x14ac:dyDescent="0.55000000000000004">
      <c r="A11" s="1" t="s">
        <v>4</v>
      </c>
      <c r="B11">
        <v>2</v>
      </c>
      <c r="C11">
        <v>15.497699472562001</v>
      </c>
      <c r="D11">
        <v>13.321749449059162</v>
      </c>
      <c r="E11">
        <v>15.281740370898717</v>
      </c>
      <c r="F11">
        <v>12.79623360135421</v>
      </c>
      <c r="G11">
        <v>9.3704627233129223</v>
      </c>
      <c r="H11">
        <v>13.588761415955922</v>
      </c>
      <c r="I11">
        <v>10.477645281035446</v>
      </c>
      <c r="J11">
        <v>10.125160005689091</v>
      </c>
      <c r="K11">
        <v>18.624982990883112</v>
      </c>
      <c r="L11">
        <v>11.555471316654032</v>
      </c>
      <c r="M11">
        <v>27.671484744775359</v>
      </c>
      <c r="N11">
        <v>17.548076923076923</v>
      </c>
      <c r="O11">
        <v>11.345035375944358</v>
      </c>
      <c r="P11">
        <v>13.999479798855557</v>
      </c>
      <c r="Q11">
        <v>9.7570426365020673</v>
      </c>
      <c r="R11">
        <v>21.837475565484503</v>
      </c>
      <c r="S11">
        <v>11.850219465302716</v>
      </c>
      <c r="T11">
        <v>12.86005455144921</v>
      </c>
      <c r="U11">
        <v>18.042079730014766</v>
      </c>
      <c r="V11">
        <v>15.501018707167994</v>
      </c>
      <c r="W11">
        <v>16.877299157470038</v>
      </c>
      <c r="X11">
        <v>21.580892559689062</v>
      </c>
      <c r="Y11">
        <v>14.646038083538086</v>
      </c>
      <c r="Z11">
        <v>16.926295023978778</v>
      </c>
      <c r="AA11">
        <v>5.4899344634018199</v>
      </c>
      <c r="AB11">
        <v>20.758704261984988</v>
      </c>
      <c r="AC11">
        <v>7.6326415486476051</v>
      </c>
      <c r="AD11">
        <v>7.61624317650117</v>
      </c>
      <c r="AE11">
        <v>1.9967049699045989</v>
      </c>
      <c r="AF11">
        <v>13.473964868255962</v>
      </c>
    </row>
    <row r="12" spans="1:32" x14ac:dyDescent="0.55000000000000004">
      <c r="A12" s="1" t="s">
        <v>6</v>
      </c>
      <c r="B12">
        <v>2</v>
      </c>
      <c r="C12">
        <v>0.63243463135450573</v>
      </c>
      <c r="D12">
        <v>0.59674521105272083</v>
      </c>
      <c r="E12">
        <v>0.91434005841994437</v>
      </c>
      <c r="F12">
        <v>0.53314642403724077</v>
      </c>
      <c r="G12">
        <v>0.49247995707341707</v>
      </c>
      <c r="H12">
        <v>0.60084723375349081</v>
      </c>
      <c r="I12">
        <v>0.52540980913899027</v>
      </c>
      <c r="J12">
        <v>0.40711136395960745</v>
      </c>
      <c r="K12">
        <v>0.83568342631650561</v>
      </c>
      <c r="L12">
        <v>0.56400050543340907</v>
      </c>
      <c r="M12">
        <v>0.80627867181242252</v>
      </c>
      <c r="N12">
        <v>0.62708604954367664</v>
      </c>
      <c r="O12">
        <v>0.58698584962225686</v>
      </c>
      <c r="P12">
        <v>0.38715970175134384</v>
      </c>
      <c r="Q12">
        <v>0.5968294539917337</v>
      </c>
      <c r="R12">
        <v>0.84450339756120263</v>
      </c>
      <c r="S12">
        <v>0.35568796024231869</v>
      </c>
      <c r="T12">
        <v>0.34739831549920569</v>
      </c>
      <c r="U12">
        <v>0.53101490543485896</v>
      </c>
      <c r="V12">
        <v>0.34475828857195778</v>
      </c>
      <c r="W12">
        <v>0.41398926070962377</v>
      </c>
      <c r="X12">
        <v>0.86092795669072741</v>
      </c>
      <c r="Y12">
        <v>0.94300906019656028</v>
      </c>
      <c r="Z12">
        <v>0.52544981463215534</v>
      </c>
      <c r="AA12">
        <v>0.19098249592124547</v>
      </c>
      <c r="AB12">
        <v>0.77185671218301122</v>
      </c>
      <c r="AC12">
        <v>0.23940797482260029</v>
      </c>
      <c r="AD12">
        <v>0.26699376137249803</v>
      </c>
      <c r="AE12">
        <v>6.6542954345395283E-2</v>
      </c>
      <c r="AF12">
        <v>0.33502979924717691</v>
      </c>
    </row>
    <row r="13" spans="1:32" x14ac:dyDescent="0.55000000000000004">
      <c r="A13" s="1" t="s">
        <v>9</v>
      </c>
      <c r="B13">
        <v>2</v>
      </c>
      <c r="C13">
        <v>29.65365839973067</v>
      </c>
      <c r="D13">
        <v>30.017799627055432</v>
      </c>
      <c r="E13">
        <v>39.615175599483734</v>
      </c>
      <c r="F13">
        <v>19.632881929750319</v>
      </c>
      <c r="G13">
        <v>17.565178965974372</v>
      </c>
      <c r="H13">
        <v>28.107781719375048</v>
      </c>
      <c r="I13">
        <v>23.736079629447126</v>
      </c>
      <c r="J13">
        <v>24.920352723652396</v>
      </c>
      <c r="K13">
        <v>38.664274050891279</v>
      </c>
      <c r="L13">
        <v>21.954763709881224</v>
      </c>
      <c r="M13">
        <v>52.424816136313993</v>
      </c>
      <c r="N13">
        <v>39.579530638852674</v>
      </c>
      <c r="O13">
        <v>26.938931526561937</v>
      </c>
      <c r="P13">
        <v>26.533726374198025</v>
      </c>
      <c r="Q13">
        <v>28.848977594083099</v>
      </c>
      <c r="R13">
        <v>51.421856092339205</v>
      </c>
      <c r="S13">
        <v>30.102114847462545</v>
      </c>
      <c r="T13">
        <v>22.801456703533855</v>
      </c>
      <c r="U13">
        <v>52.222632356043029</v>
      </c>
      <c r="V13">
        <v>25.015743656232637</v>
      </c>
      <c r="W13">
        <v>40.775928562952416</v>
      </c>
      <c r="X13">
        <v>46.0534078289839</v>
      </c>
      <c r="Y13">
        <v>40.308277027027032</v>
      </c>
      <c r="Z13">
        <v>25.978708207203837</v>
      </c>
      <c r="AA13">
        <v>10.608218344716976</v>
      </c>
      <c r="AB13">
        <v>53.250428562983977</v>
      </c>
      <c r="AC13">
        <v>20.786199934681274</v>
      </c>
      <c r="AD13">
        <v>23.877371978164806</v>
      </c>
      <c r="AE13">
        <v>6.6584588299669303</v>
      </c>
      <c r="AF13">
        <v>23.266154328732746</v>
      </c>
    </row>
    <row r="14" spans="1:32" x14ac:dyDescent="0.55000000000000004">
      <c r="A14" s="1" t="s">
        <v>15</v>
      </c>
      <c r="B14">
        <v>2</v>
      </c>
      <c r="C14">
        <v>14.253450791156997</v>
      </c>
      <c r="D14">
        <v>11.757077470757755</v>
      </c>
      <c r="E14">
        <v>19.350757421370833</v>
      </c>
      <c r="F14">
        <v>12.768726195514176</v>
      </c>
      <c r="G14">
        <v>9.7539612398207183</v>
      </c>
      <c r="H14">
        <v>14.693561778247416</v>
      </c>
      <c r="I14">
        <v>9.2572517328602881</v>
      </c>
      <c r="J14">
        <v>13.224292419286018</v>
      </c>
      <c r="K14">
        <v>14.208565791264119</v>
      </c>
      <c r="L14">
        <v>12.363462780445342</v>
      </c>
      <c r="M14">
        <v>11.279399985436541</v>
      </c>
      <c r="N14">
        <v>10.597294654498045</v>
      </c>
      <c r="O14">
        <v>8.2001738817604028</v>
      </c>
      <c r="P14">
        <v>1.3124674874284723</v>
      </c>
      <c r="Q14">
        <v>5.6465493800304545</v>
      </c>
      <c r="R14">
        <v>19.885817121226225</v>
      </c>
      <c r="S14">
        <v>2.7376936191823558</v>
      </c>
      <c r="T14">
        <v>7.0829212001318824</v>
      </c>
      <c r="U14">
        <v>10.752829923363565</v>
      </c>
      <c r="V14">
        <v>3.65354695313947</v>
      </c>
      <c r="W14">
        <v>8.7419900320398725</v>
      </c>
      <c r="X14">
        <v>11.630691282620766</v>
      </c>
      <c r="Y14">
        <v>9.7109183046683043</v>
      </c>
      <c r="Z14">
        <v>2.4925172613176421</v>
      </c>
      <c r="AA14">
        <v>1.766031579238448</v>
      </c>
      <c r="AB14">
        <v>21.524945321274458</v>
      </c>
      <c r="AC14">
        <v>2.856135506665479</v>
      </c>
      <c r="AD14">
        <v>4.8640986482973751</v>
      </c>
      <c r="AE14">
        <v>0.88716008850189143</v>
      </c>
      <c r="AF14">
        <v>3.6657779171894602</v>
      </c>
    </row>
    <row r="15" spans="1:32" x14ac:dyDescent="0.55000000000000004">
      <c r="A15" s="1" t="s">
        <v>10</v>
      </c>
      <c r="B15">
        <v>3</v>
      </c>
      <c r="C15">
        <v>9.593479968578162</v>
      </c>
      <c r="D15">
        <v>11.285811154432954</v>
      </c>
      <c r="E15">
        <v>14.745092045377353</v>
      </c>
      <c r="F15">
        <v>13.170757511637749</v>
      </c>
      <c r="G15">
        <v>10.895776781768827</v>
      </c>
      <c r="H15">
        <v>15.628538002868142</v>
      </c>
      <c r="I15">
        <v>9.478992148746757</v>
      </c>
      <c r="J15">
        <v>9.8691509031432236</v>
      </c>
      <c r="K15">
        <v>21.409375425227921</v>
      </c>
      <c r="L15">
        <v>10.335411226237611</v>
      </c>
      <c r="M15">
        <v>21.755989223039393</v>
      </c>
      <c r="N15">
        <v>23.110332464146026</v>
      </c>
      <c r="O15">
        <v>12.781808370308189</v>
      </c>
      <c r="P15">
        <v>5.2026183457603601</v>
      </c>
      <c r="Q15">
        <v>12.513595823363064</v>
      </c>
      <c r="R15">
        <v>24.022619380061435</v>
      </c>
      <c r="S15">
        <v>10.224181086081185</v>
      </c>
      <c r="T15">
        <v>13.028654497497227</v>
      </c>
      <c r="U15">
        <v>23.411024397103283</v>
      </c>
      <c r="V15">
        <v>9.2356917947768107</v>
      </c>
      <c r="W15">
        <v>14.74130770143586</v>
      </c>
      <c r="X15">
        <v>22.61504025541366</v>
      </c>
      <c r="Y15">
        <v>20.427671990171987</v>
      </c>
      <c r="Z15">
        <v>8.1937689194245102</v>
      </c>
      <c r="AA15">
        <v>3.8997041174681306</v>
      </c>
      <c r="AB15">
        <v>22.71679375775847</v>
      </c>
      <c r="AC15">
        <v>5.6394554793503753</v>
      </c>
      <c r="AD15">
        <v>12.181570054587992</v>
      </c>
      <c r="AE15">
        <v>2.8030951871148861</v>
      </c>
      <c r="AF15">
        <v>9.4236198243412801</v>
      </c>
    </row>
    <row r="16" spans="1:32" x14ac:dyDescent="0.55000000000000004">
      <c r="A16" s="1" t="s">
        <v>12</v>
      </c>
      <c r="B16">
        <v>3</v>
      </c>
      <c r="C16">
        <v>0.30500925822017733</v>
      </c>
      <c r="D16">
        <v>0.61861332429225291</v>
      </c>
      <c r="E16">
        <v>0.5670385843353033</v>
      </c>
      <c r="F16">
        <v>0.49906898011002959</v>
      </c>
      <c r="G16">
        <v>0.37168581528943878</v>
      </c>
      <c r="H16">
        <v>0.41501245377009582</v>
      </c>
      <c r="I16">
        <v>0.46450510824217345</v>
      </c>
      <c r="J16">
        <v>0.4244986488408477</v>
      </c>
      <c r="K16">
        <v>0.54138318138522257</v>
      </c>
      <c r="L16">
        <v>0.47406143823884539</v>
      </c>
      <c r="M16">
        <v>0.41498580062622875</v>
      </c>
      <c r="N16">
        <v>0.37328063885267276</v>
      </c>
      <c r="O16">
        <v>0.4237543470440101</v>
      </c>
      <c r="P16">
        <v>0.14493670886075949</v>
      </c>
      <c r="Q16">
        <v>0.31260876658690451</v>
      </c>
      <c r="R16">
        <v>0.68588848552545845</v>
      </c>
      <c r="S16">
        <v>0.39804839119236773</v>
      </c>
      <c r="T16">
        <v>0.31385816623205348</v>
      </c>
      <c r="U16">
        <v>0.54242248470786758</v>
      </c>
      <c r="V16">
        <v>0.28933135765882567</v>
      </c>
      <c r="W16">
        <v>0.24902842055298446</v>
      </c>
      <c r="X16">
        <v>0.43494933370349809</v>
      </c>
      <c r="Y16">
        <v>0.50035511363636365</v>
      </c>
      <c r="Z16">
        <v>0.17088704465834495</v>
      </c>
      <c r="AA16">
        <v>4.7661283632442E-2</v>
      </c>
      <c r="AB16">
        <v>0.92081929420109954</v>
      </c>
      <c r="AC16">
        <v>0.25705887592411153</v>
      </c>
      <c r="AD16">
        <v>0.46640239147387574</v>
      </c>
      <c r="AE16">
        <v>1.9862964813360931E-2</v>
      </c>
      <c r="AF16">
        <v>0.23219102885821832</v>
      </c>
    </row>
    <row r="17" spans="1:32" x14ac:dyDescent="0.55000000000000004">
      <c r="A17" s="1" t="s">
        <v>16</v>
      </c>
      <c r="B17">
        <v>3</v>
      </c>
      <c r="C17">
        <v>41.723010885422511</v>
      </c>
      <c r="D17">
        <v>51.839294795728087</v>
      </c>
      <c r="E17">
        <v>42.486923442700899</v>
      </c>
      <c r="F17">
        <v>39.721752010156578</v>
      </c>
      <c r="G17">
        <v>45.674199861119881</v>
      </c>
      <c r="H17">
        <v>44.060872518680654</v>
      </c>
      <c r="I17">
        <v>39.577379192536384</v>
      </c>
      <c r="J17">
        <v>44.156592234390558</v>
      </c>
      <c r="K17">
        <v>46.240134712205744</v>
      </c>
      <c r="L17">
        <v>40.183360008985481</v>
      </c>
      <c r="M17">
        <v>33.629760431078424</v>
      </c>
      <c r="N17">
        <v>37.432366362451106</v>
      </c>
      <c r="O17">
        <v>39.470410121117638</v>
      </c>
      <c r="P17">
        <v>23.854690480319057</v>
      </c>
      <c r="Q17">
        <v>35.773330432891015</v>
      </c>
      <c r="R17">
        <v>81.114834465853733</v>
      </c>
      <c r="S17">
        <v>39.691478942213514</v>
      </c>
      <c r="T17">
        <v>51.156970296436178</v>
      </c>
      <c r="U17">
        <v>50.11600928074246</v>
      </c>
      <c r="V17">
        <v>34.736988331172441</v>
      </c>
      <c r="W17">
        <v>23.771063249080338</v>
      </c>
      <c r="X17">
        <v>37.762874791782345</v>
      </c>
      <c r="Y17">
        <v>43.147266584766584</v>
      </c>
      <c r="Z17">
        <v>22.858916363389</v>
      </c>
      <c r="AA17">
        <v>9.8920167021541356</v>
      </c>
      <c r="AB17">
        <v>71.946119288289893</v>
      </c>
      <c r="AC17">
        <v>35.546005166117396</v>
      </c>
      <c r="AD17">
        <v>36.413926436184042</v>
      </c>
      <c r="AE17">
        <v>4.098446458734804</v>
      </c>
      <c r="AF17">
        <v>30.079203262233374</v>
      </c>
    </row>
    <row r="18" spans="1:32" x14ac:dyDescent="0.55000000000000004">
      <c r="A18" s="1" t="s">
        <v>20</v>
      </c>
      <c r="B18">
        <v>3</v>
      </c>
      <c r="C18">
        <v>0.14726181124452925</v>
      </c>
      <c r="D18">
        <v>0.23376843532802172</v>
      </c>
      <c r="E18">
        <v>0.22007676108959989</v>
      </c>
      <c r="F18">
        <v>0.22452391028353785</v>
      </c>
      <c r="G18">
        <v>0.16351556088630767</v>
      </c>
      <c r="H18">
        <v>0.22458298739527513</v>
      </c>
      <c r="I18">
        <v>0.17836142045267897</v>
      </c>
      <c r="J18">
        <v>0.20434504337932013</v>
      </c>
      <c r="K18">
        <v>0.27740168730439518</v>
      </c>
      <c r="L18">
        <v>0.18300901356246316</v>
      </c>
      <c r="M18">
        <v>0.44302046166169079</v>
      </c>
      <c r="N18">
        <v>0.31967894393741852</v>
      </c>
      <c r="O18">
        <v>0.28531598513011153</v>
      </c>
      <c r="P18">
        <v>0.12568059649731228</v>
      </c>
      <c r="Q18">
        <v>0.2373694800957146</v>
      </c>
      <c r="R18">
        <v>0.55205715349529927</v>
      </c>
      <c r="S18">
        <v>0.24542931766242246</v>
      </c>
      <c r="T18">
        <v>0.20387854809219794</v>
      </c>
      <c r="U18">
        <v>0.26823630738943965</v>
      </c>
      <c r="V18">
        <v>0.44948138544174848</v>
      </c>
      <c r="W18">
        <v>0.17889670107986236</v>
      </c>
      <c r="X18">
        <v>0.34169385063853419</v>
      </c>
      <c r="Y18">
        <v>0.38689150798525801</v>
      </c>
      <c r="Z18">
        <v>0.30862045508656172</v>
      </c>
      <c r="AA18">
        <v>7.3465973508834992E-2</v>
      </c>
      <c r="AB18">
        <v>0.54136371697109409</v>
      </c>
      <c r="AC18">
        <v>0.22082925091297761</v>
      </c>
      <c r="AD18">
        <v>0.16550233948531323</v>
      </c>
      <c r="AE18">
        <v>2.2039231080341636E-2</v>
      </c>
      <c r="AF18">
        <v>0.24275407779171895</v>
      </c>
    </row>
    <row r="19" spans="1:32" x14ac:dyDescent="0.55000000000000004">
      <c r="A19" s="1" t="s">
        <v>23</v>
      </c>
      <c r="B19">
        <v>3</v>
      </c>
      <c r="C19">
        <v>0.44360902255639095</v>
      </c>
      <c r="D19">
        <v>0.40329716901169688</v>
      </c>
      <c r="E19">
        <v>0.65685924869234424</v>
      </c>
      <c r="F19">
        <v>0.44649809564113413</v>
      </c>
      <c r="G19">
        <v>0.41509374408181299</v>
      </c>
      <c r="H19">
        <v>0.45978941806928825</v>
      </c>
      <c r="I19">
        <v>0.33532078446831576</v>
      </c>
      <c r="J19">
        <v>0.47222301237377329</v>
      </c>
      <c r="K19">
        <v>0.41557524833310655</v>
      </c>
      <c r="L19">
        <v>0.4607446718894786</v>
      </c>
      <c r="M19">
        <v>0.91340202432097872</v>
      </c>
      <c r="N19">
        <v>0.55154009126466752</v>
      </c>
      <c r="O19">
        <v>0.47156433625134908</v>
      </c>
      <c r="P19">
        <v>0.13447199583839084</v>
      </c>
      <c r="Q19">
        <v>0.81398194474657393</v>
      </c>
      <c r="R19">
        <v>1.2768779670483106</v>
      </c>
      <c r="S19">
        <v>0.40772481590307258</v>
      </c>
      <c r="T19">
        <v>0.72479992806402305</v>
      </c>
      <c r="U19">
        <v>0.61097342332841176</v>
      </c>
      <c r="V19">
        <v>0.95369512872754203</v>
      </c>
      <c r="W19">
        <v>0.41421175981962738</v>
      </c>
      <c r="X19">
        <v>0.75831135480288725</v>
      </c>
      <c r="Y19">
        <v>0.60315571253071254</v>
      </c>
      <c r="Z19">
        <v>0.20081799938777592</v>
      </c>
      <c r="AA19">
        <v>0.18375826120620525</v>
      </c>
      <c r="AB19">
        <v>1.3562540639593308</v>
      </c>
      <c r="AC19">
        <v>0.25500282058133666</v>
      </c>
      <c r="AD19">
        <v>0.38396802703405247</v>
      </c>
      <c r="AE19">
        <v>7.7724644921847122E-2</v>
      </c>
      <c r="AF19">
        <v>0.70520702634880805</v>
      </c>
    </row>
    <row r="20" spans="1:32" x14ac:dyDescent="0.55000000000000004">
      <c r="A20" s="1" t="s">
        <v>11</v>
      </c>
      <c r="B20">
        <v>4</v>
      </c>
      <c r="C20">
        <v>58.528083267871168</v>
      </c>
      <c r="D20">
        <v>59.274453297169018</v>
      </c>
      <c r="E20">
        <v>52.618707968208675</v>
      </c>
      <c r="F20">
        <v>67.783537875581885</v>
      </c>
      <c r="G20">
        <v>38.278833406981882</v>
      </c>
      <c r="H20">
        <v>48.894256170277004</v>
      </c>
      <c r="I20">
        <v>39.335107256660422</v>
      </c>
      <c r="J20">
        <v>52.030294410467924</v>
      </c>
      <c r="K20">
        <v>46.342189413525645</v>
      </c>
      <c r="L20">
        <v>47.267851627214782</v>
      </c>
      <c r="M20">
        <v>42.131180368455546</v>
      </c>
      <c r="N20">
        <v>34.576271186440678</v>
      </c>
      <c r="O20">
        <v>20.494813526801774</v>
      </c>
      <c r="P20">
        <v>44.447719784983526</v>
      </c>
      <c r="Q20">
        <v>26.008810093539264</v>
      </c>
      <c r="R20">
        <v>41.355611405876694</v>
      </c>
      <c r="S20">
        <v>46.502158377770527</v>
      </c>
      <c r="T20">
        <v>31.04187273326739</v>
      </c>
      <c r="U20">
        <v>40.843176545032698</v>
      </c>
      <c r="V20">
        <v>53.171883682163369</v>
      </c>
      <c r="W20">
        <v>26.150320398718407</v>
      </c>
      <c r="X20">
        <v>36.066768461965573</v>
      </c>
      <c r="Y20">
        <v>20.410396191646189</v>
      </c>
      <c r="Z20">
        <v>50.04081493826741</v>
      </c>
      <c r="AA20">
        <v>12.863976993059204</v>
      </c>
      <c r="AB20">
        <v>33.678400425607379</v>
      </c>
      <c r="AC20">
        <v>25.048989044268282</v>
      </c>
      <c r="AD20">
        <v>25.64254613984923</v>
      </c>
      <c r="AE20">
        <v>3.1938595865153565</v>
      </c>
      <c r="AF20">
        <v>39.829046424090336</v>
      </c>
    </row>
    <row r="21" spans="1:32" x14ac:dyDescent="0.55000000000000004">
      <c r="A21" s="1" t="s">
        <v>13</v>
      </c>
      <c r="B21">
        <v>4</v>
      </c>
      <c r="C21">
        <v>3.0682583323981594</v>
      </c>
      <c r="D21">
        <v>3.8337853873537888</v>
      </c>
      <c r="E21">
        <v>4.1907818762312345</v>
      </c>
      <c r="F21">
        <v>4.1056919170545916</v>
      </c>
      <c r="G21">
        <v>3.3827567704059085</v>
      </c>
      <c r="H21">
        <v>3.2271303494603365</v>
      </c>
      <c r="I21">
        <v>2.3017476429815051</v>
      </c>
      <c r="J21">
        <v>2.6808419854928176</v>
      </c>
      <c r="K21">
        <v>2.8295516396788676</v>
      </c>
      <c r="L21">
        <v>2.9336197455985173</v>
      </c>
      <c r="M21">
        <v>2.1089710915313478</v>
      </c>
      <c r="N21">
        <v>1.9661831812255541</v>
      </c>
      <c r="O21">
        <v>1.9429787744333853</v>
      </c>
      <c r="P21">
        <v>2.6500780301716662</v>
      </c>
      <c r="Q21">
        <v>3.4524554056993693</v>
      </c>
      <c r="R21">
        <v>2.9384250209438703</v>
      </c>
      <c r="S21">
        <v>2.5615772481590309</v>
      </c>
      <c r="T21">
        <v>1.4140664808320595</v>
      </c>
      <c r="U21">
        <v>2.3621950362089574</v>
      </c>
      <c r="V21">
        <v>2.2890350064826821</v>
      </c>
      <c r="W21">
        <v>1.6071110715557138</v>
      </c>
      <c r="X21">
        <v>2.1809931982232094</v>
      </c>
      <c r="Y21">
        <v>1.755029176904177</v>
      </c>
      <c r="Z21">
        <v>2.562667936464746</v>
      </c>
      <c r="AA21">
        <v>1.0913779277161739</v>
      </c>
      <c r="AB21">
        <v>1.9306762428326536</v>
      </c>
      <c r="AC21">
        <v>1.4396098690656454</v>
      </c>
      <c r="AD21">
        <v>1.3770470496490772</v>
      </c>
      <c r="AE21">
        <v>0.34152927461756238</v>
      </c>
      <c r="AF21">
        <v>2.1325282308657467</v>
      </c>
    </row>
    <row r="22" spans="1:32" x14ac:dyDescent="0.55000000000000004">
      <c r="A22" s="1" t="s">
        <v>17</v>
      </c>
      <c r="B22">
        <v>4</v>
      </c>
      <c r="C22">
        <v>236.80002244417011</v>
      </c>
      <c r="D22">
        <v>299.16935073741314</v>
      </c>
      <c r="E22">
        <v>264.34175667413899</v>
      </c>
      <c r="F22">
        <v>216.48328396106643</v>
      </c>
      <c r="G22">
        <v>204.6430149611767</v>
      </c>
      <c r="H22">
        <v>228.21533700656653</v>
      </c>
      <c r="I22">
        <v>202.99103183206859</v>
      </c>
      <c r="J22">
        <v>236.28929028587683</v>
      </c>
      <c r="K22">
        <v>224.49482922846644</v>
      </c>
      <c r="L22">
        <v>206.70120461629179</v>
      </c>
      <c r="M22">
        <v>192.72009029345372</v>
      </c>
      <c r="N22">
        <v>201.54823989569749</v>
      </c>
      <c r="O22">
        <v>143.12267657992567</v>
      </c>
      <c r="P22">
        <v>217.87757933067451</v>
      </c>
      <c r="Q22">
        <v>176.45339351751142</v>
      </c>
      <c r="R22">
        <v>245.81122591454903</v>
      </c>
      <c r="S22">
        <v>286.26618783327893</v>
      </c>
      <c r="T22">
        <v>195.80073734376404</v>
      </c>
      <c r="U22">
        <v>279.08141742248472</v>
      </c>
      <c r="V22">
        <v>298.379329505464</v>
      </c>
      <c r="W22">
        <v>153.42055298445473</v>
      </c>
      <c r="X22">
        <v>198.3186424208773</v>
      </c>
      <c r="Y22">
        <v>173.01712223587225</v>
      </c>
      <c r="Z22">
        <v>220.85133158736099</v>
      </c>
      <c r="AA22">
        <v>100.35810082128143</v>
      </c>
      <c r="AB22">
        <v>179.42749896553764</v>
      </c>
      <c r="AC22">
        <v>179.88628603663787</v>
      </c>
      <c r="AD22">
        <v>199.77417468157006</v>
      </c>
      <c r="AE22">
        <v>32.602360050436566</v>
      </c>
      <c r="AF22">
        <v>228.12107904642409</v>
      </c>
    </row>
    <row r="23" spans="1:32" x14ac:dyDescent="0.55000000000000004">
      <c r="A23" s="1" t="s">
        <v>21</v>
      </c>
      <c r="B23">
        <v>4</v>
      </c>
      <c r="C23">
        <v>1.2222253394680731</v>
      </c>
      <c r="D23">
        <v>1.4993219189693168</v>
      </c>
      <c r="E23">
        <v>1.5336084505128726</v>
      </c>
      <c r="F23">
        <v>1.0984976724502751</v>
      </c>
      <c r="G23">
        <v>1.0548576478757654</v>
      </c>
      <c r="H23">
        <v>1.2730206053287041</v>
      </c>
      <c r="I23">
        <v>1.0408659373870766</v>
      </c>
      <c r="J23">
        <v>0.9169392689517849</v>
      </c>
      <c r="K23">
        <v>1.218107905837529</v>
      </c>
      <c r="L23">
        <v>0.99984556201387131</v>
      </c>
      <c r="M23">
        <v>1.6751620184955944</v>
      </c>
      <c r="N23">
        <v>1.1420306388526729</v>
      </c>
      <c r="O23">
        <v>0.76567933805012589</v>
      </c>
      <c r="P23">
        <v>1.3319750303450668</v>
      </c>
      <c r="Q23">
        <v>1.9168751359582337</v>
      </c>
      <c r="R23">
        <v>1.67217412889013</v>
      </c>
      <c r="S23">
        <v>2.0035731127797729</v>
      </c>
      <c r="T23">
        <v>0.7698648203099242</v>
      </c>
      <c r="U23">
        <v>1.6164838641636785</v>
      </c>
      <c r="V23">
        <v>3.0651972587516205</v>
      </c>
      <c r="W23">
        <v>1.5884211463154145</v>
      </c>
      <c r="X23">
        <v>1.0888048306496392</v>
      </c>
      <c r="Y23">
        <v>1.0325168918918919</v>
      </c>
      <c r="Z23">
        <v>1.5564096459304104</v>
      </c>
      <c r="AA23">
        <v>0.51473190830406768</v>
      </c>
      <c r="AB23">
        <v>1.229606313176095</v>
      </c>
      <c r="AC23">
        <v>1.1156141444731451</v>
      </c>
      <c r="AD23">
        <v>0.70364082401871586</v>
      </c>
      <c r="AE23">
        <v>0.18888730283348798</v>
      </c>
      <c r="AF23">
        <v>2.0173306148055206</v>
      </c>
    </row>
    <row r="24" spans="1:32" x14ac:dyDescent="0.55000000000000004">
      <c r="A24" s="1" t="s">
        <v>24</v>
      </c>
      <c r="B24">
        <v>4</v>
      </c>
      <c r="C24">
        <v>4.8085231736056562</v>
      </c>
      <c r="D24">
        <v>4.7283437870825562</v>
      </c>
      <c r="E24">
        <v>4.4534168874397126</v>
      </c>
      <c r="F24">
        <v>3.855797714769361</v>
      </c>
      <c r="G24">
        <v>3.6086736948424973</v>
      </c>
      <c r="H24">
        <v>4.4935466827685104</v>
      </c>
      <c r="I24">
        <v>3.0894188758582177</v>
      </c>
      <c r="J24">
        <v>3.9623097710140804</v>
      </c>
      <c r="K24">
        <v>3.6037215947747994</v>
      </c>
      <c r="L24">
        <v>3.964142307584309</v>
      </c>
      <c r="M24">
        <v>8.6210223549115277</v>
      </c>
      <c r="N24">
        <v>4.866769882659713</v>
      </c>
      <c r="O24">
        <v>3.4500539633049527</v>
      </c>
      <c r="P24">
        <v>4.5555748222646093</v>
      </c>
      <c r="Q24">
        <v>6.5013867739830324</v>
      </c>
      <c r="R24">
        <v>7.9912501163548351</v>
      </c>
      <c r="S24">
        <v>5.6564007690354412</v>
      </c>
      <c r="T24">
        <v>7.5083175973383698</v>
      </c>
      <c r="U24">
        <v>5.3808092526189979</v>
      </c>
      <c r="V24">
        <v>15.393591405815894</v>
      </c>
      <c r="W24">
        <v>7.4900617064198416</v>
      </c>
      <c r="X24">
        <v>4.8984938922820653</v>
      </c>
      <c r="Y24">
        <v>3.8740018427518423</v>
      </c>
      <c r="Z24">
        <v>5.3824699840141497</v>
      </c>
      <c r="AA24">
        <v>2.2222299034925199</v>
      </c>
      <c r="AB24">
        <v>6.8550127091091806</v>
      </c>
      <c r="AC24">
        <v>3.7310353018022031</v>
      </c>
      <c r="AD24">
        <v>6.2374902521445277</v>
      </c>
      <c r="AE24">
        <v>0.56092237051840221</v>
      </c>
      <c r="AF24">
        <v>10.595200752823086</v>
      </c>
    </row>
    <row r="25" spans="1:32" x14ac:dyDescent="0.55000000000000004">
      <c r="A25" s="1" t="s">
        <v>29</v>
      </c>
      <c r="B25">
        <v>4</v>
      </c>
      <c r="C25">
        <v>1.014686903826731</v>
      </c>
      <c r="D25">
        <v>1.7440244109171044</v>
      </c>
      <c r="E25">
        <v>1.1076013857754228</v>
      </c>
      <c r="F25">
        <v>1.0570884468895472</v>
      </c>
      <c r="G25">
        <v>1.5767628306293795</v>
      </c>
      <c r="H25">
        <v>1.7792852290738923</v>
      </c>
      <c r="I25">
        <v>1.0183633914785979</v>
      </c>
      <c r="J25">
        <v>1.1605745982079363</v>
      </c>
      <c r="K25">
        <v>1.0690229963260307</v>
      </c>
      <c r="L25">
        <v>1.8583101676354141</v>
      </c>
      <c r="M25">
        <v>0.94871841549552183</v>
      </c>
      <c r="N25">
        <v>0.68531616688396346</v>
      </c>
      <c r="O25">
        <v>0.20339669025062956</v>
      </c>
      <c r="P25">
        <v>0.719828333622334</v>
      </c>
      <c r="Q25">
        <v>0.86897705025016314</v>
      </c>
      <c r="R25">
        <v>0.47399081572496821</v>
      </c>
      <c r="S25">
        <v>0.82043747959516822</v>
      </c>
      <c r="T25">
        <v>0.27633905823816801</v>
      </c>
      <c r="U25">
        <v>0.3576337622161288</v>
      </c>
      <c r="V25">
        <v>0.88884978699759221</v>
      </c>
      <c r="W25">
        <v>0.47038536845852619</v>
      </c>
      <c r="X25">
        <v>1.1321835091615768</v>
      </c>
      <c r="Y25">
        <v>0.33966139434889436</v>
      </c>
      <c r="Z25">
        <v>1.1561681575456617</v>
      </c>
      <c r="AA25">
        <v>0.30632137820424188</v>
      </c>
      <c r="AB25">
        <v>0.28446237512561329</v>
      </c>
      <c r="AC25">
        <v>0.31152578605148301</v>
      </c>
      <c r="AD25">
        <v>0.30678938133610606</v>
      </c>
      <c r="AE25">
        <v>0</v>
      </c>
      <c r="AF25">
        <v>1.1533092848180677</v>
      </c>
    </row>
    <row r="26" spans="1:32" x14ac:dyDescent="0.55000000000000004">
      <c r="A26" s="1" t="s">
        <v>30</v>
      </c>
      <c r="B26">
        <v>4</v>
      </c>
      <c r="C26">
        <v>0.34912608012568735</v>
      </c>
      <c r="D26">
        <v>0.57700457704695718</v>
      </c>
      <c r="E26">
        <v>0.42195672848311938</v>
      </c>
      <c r="F26">
        <v>0.35416842996191283</v>
      </c>
      <c r="G26">
        <v>0.6631289060034089</v>
      </c>
      <c r="H26">
        <v>0.57983621405389085</v>
      </c>
      <c r="I26">
        <v>0.43475082947340754</v>
      </c>
      <c r="J26">
        <v>0.36973403498791069</v>
      </c>
      <c r="K26">
        <v>0.33917029527826914</v>
      </c>
      <c r="L26">
        <v>0.64173195181534837</v>
      </c>
      <c r="M26">
        <v>0.55348430787155034</v>
      </c>
      <c r="N26">
        <v>0.41830997392438068</v>
      </c>
      <c r="O26">
        <v>0.17400167885837631</v>
      </c>
      <c r="P26">
        <v>0.76123634471995838</v>
      </c>
      <c r="Q26">
        <v>0.6530957689797694</v>
      </c>
      <c r="R26">
        <v>0.30014893418970495</v>
      </c>
      <c r="S26">
        <v>0.60479921645445645</v>
      </c>
      <c r="T26">
        <v>0.35449449989509335</v>
      </c>
      <c r="U26">
        <v>0.10011073613161779</v>
      </c>
      <c r="V26">
        <v>0.83302463419151696</v>
      </c>
      <c r="W26">
        <v>0.43187077251690992</v>
      </c>
      <c r="X26">
        <v>0.59268288450860629</v>
      </c>
      <c r="Y26">
        <v>0.18234605343980342</v>
      </c>
      <c r="Z26">
        <v>1.0937553144450869</v>
      </c>
      <c r="AA26">
        <v>0.33016480933550868</v>
      </c>
      <c r="AB26">
        <v>0.19291245492699652</v>
      </c>
      <c r="AC26">
        <v>0.22770256227546687</v>
      </c>
      <c r="AD26">
        <v>0.28101442682609823</v>
      </c>
      <c r="AE26">
        <v>2.6455404087264767E-2</v>
      </c>
      <c r="AF26">
        <v>1.063754705144291</v>
      </c>
    </row>
    <row r="27" spans="1:32" x14ac:dyDescent="0.55000000000000004">
      <c r="A27" s="1" t="s">
        <v>18</v>
      </c>
      <c r="B27">
        <v>5</v>
      </c>
      <c r="C27">
        <v>33.392015486477391</v>
      </c>
      <c r="D27">
        <v>28.428547211391763</v>
      </c>
      <c r="E27">
        <v>37.974662047415258</v>
      </c>
      <c r="F27">
        <v>25.381929750317394</v>
      </c>
      <c r="G27">
        <v>32.228079035414432</v>
      </c>
      <c r="H27">
        <v>29.948486678239867</v>
      </c>
      <c r="I27">
        <v>28.711277553299823</v>
      </c>
      <c r="J27">
        <v>23.591238799601761</v>
      </c>
      <c r="K27">
        <v>33.81667573819567</v>
      </c>
      <c r="L27">
        <v>24.714991716508017</v>
      </c>
      <c r="M27">
        <v>26.56193111483288</v>
      </c>
      <c r="N27">
        <v>28.351531942633638</v>
      </c>
      <c r="O27">
        <v>25.868659311668061</v>
      </c>
      <c r="P27">
        <v>18.35096237211722</v>
      </c>
      <c r="Q27">
        <v>9.9514629105938646</v>
      </c>
      <c r="R27">
        <v>32.053430140556642</v>
      </c>
      <c r="S27">
        <v>29.857256865092317</v>
      </c>
      <c r="T27">
        <v>24.361568204298177</v>
      </c>
      <c r="U27">
        <v>39.513464107431624</v>
      </c>
      <c r="V27">
        <v>29.934247082793107</v>
      </c>
      <c r="W27">
        <v>21.51047229144417</v>
      </c>
      <c r="X27">
        <v>34.911160466407551</v>
      </c>
      <c r="Y27">
        <v>31.437154484029485</v>
      </c>
      <c r="Z27">
        <v>19.60562565899119</v>
      </c>
      <c r="AA27">
        <v>19.622265851837515</v>
      </c>
      <c r="AB27">
        <v>26.26943311461843</v>
      </c>
      <c r="AC27">
        <v>15.534722840770762</v>
      </c>
      <c r="AD27">
        <v>21.230829217572133</v>
      </c>
      <c r="AE27">
        <v>6.7399424261889465</v>
      </c>
      <c r="AF27">
        <v>29.368726474278546</v>
      </c>
    </row>
    <row r="28" spans="1:32" x14ac:dyDescent="0.55000000000000004">
      <c r="A28" s="1" t="s">
        <v>22</v>
      </c>
      <c r="B28">
        <v>5</v>
      </c>
      <c r="C28">
        <v>0.19568510829312086</v>
      </c>
      <c r="D28">
        <v>0.12903034412612308</v>
      </c>
      <c r="E28">
        <v>0.27820800217376535</v>
      </c>
      <c r="F28">
        <v>0.11380660177740161</v>
      </c>
      <c r="G28">
        <v>0.20648948929991792</v>
      </c>
      <c r="H28">
        <v>0.31040078496490303</v>
      </c>
      <c r="I28">
        <v>0.17312177655136166</v>
      </c>
      <c r="J28">
        <v>0.10718247759920352</v>
      </c>
      <c r="K28">
        <v>0.16367873180024492</v>
      </c>
      <c r="L28">
        <v>0.21185381742622075</v>
      </c>
      <c r="M28">
        <v>0.28761923833102748</v>
      </c>
      <c r="N28">
        <v>0.17962027379400261</v>
      </c>
      <c r="O28">
        <v>0.34750869408802015</v>
      </c>
      <c r="P28">
        <v>6.9348014565632041E-2</v>
      </c>
      <c r="Q28">
        <v>0.57687078529475744</v>
      </c>
      <c r="R28">
        <v>0.33196810326103821</v>
      </c>
      <c r="S28">
        <v>0.30259005332462729</v>
      </c>
      <c r="T28">
        <v>0.19528369750921679</v>
      </c>
      <c r="U28">
        <v>0.2390933698938339</v>
      </c>
      <c r="V28">
        <v>0.23379329505463972</v>
      </c>
      <c r="W28">
        <v>0.25579239349709265</v>
      </c>
      <c r="X28">
        <v>0.28306322876179901</v>
      </c>
      <c r="Y28">
        <v>0.46634098587223594</v>
      </c>
      <c r="Z28">
        <v>0.11153532192782559</v>
      </c>
      <c r="AA28">
        <v>0.15632690871885629</v>
      </c>
      <c r="AB28">
        <v>0.24675622155228469</v>
      </c>
      <c r="AC28">
        <v>0.13410379739318903</v>
      </c>
      <c r="AD28">
        <v>0.21130101377696908</v>
      </c>
      <c r="AE28">
        <v>3.0039492779482788E-2</v>
      </c>
      <c r="AF28">
        <v>0.25749686323713927</v>
      </c>
    </row>
    <row r="29" spans="1:32" x14ac:dyDescent="0.55000000000000004">
      <c r="A29" s="1" t="s">
        <v>25</v>
      </c>
      <c r="B29">
        <v>5</v>
      </c>
      <c r="C29">
        <v>3.4608208955223883</v>
      </c>
      <c r="D29">
        <v>3.5582302085099169</v>
      </c>
      <c r="E29">
        <v>5.2391141906120504</v>
      </c>
      <c r="F29">
        <v>2.4599026661024119</v>
      </c>
      <c r="G29">
        <v>3.820781516318414</v>
      </c>
      <c r="H29">
        <v>4.3300437768888225</v>
      </c>
      <c r="I29">
        <v>2.863818534213725</v>
      </c>
      <c r="J29">
        <v>2.38550704025032</v>
      </c>
      <c r="K29">
        <v>5.0375901483194996</v>
      </c>
      <c r="L29">
        <v>3.9826748659197482</v>
      </c>
      <c r="M29">
        <v>6.0739641738877159</v>
      </c>
      <c r="N29">
        <v>4.4498859191655802</v>
      </c>
      <c r="O29">
        <v>4.4100011991845545</v>
      </c>
      <c r="P29">
        <v>3.7256805964973125</v>
      </c>
      <c r="Q29">
        <v>7.985506852294975</v>
      </c>
      <c r="R29">
        <v>6.2449191721741286</v>
      </c>
      <c r="S29">
        <v>6.7612543983748692</v>
      </c>
      <c r="T29">
        <v>6.0095764769355275</v>
      </c>
      <c r="U29">
        <v>6.2951733108345636</v>
      </c>
      <c r="V29">
        <v>11.261344693461753</v>
      </c>
      <c r="W29">
        <v>6.1225821763379615</v>
      </c>
      <c r="X29">
        <v>4.437378539700167</v>
      </c>
      <c r="Y29">
        <v>5.8831772113022112</v>
      </c>
      <c r="Z29">
        <v>3.9736743648175232</v>
      </c>
      <c r="AA29">
        <v>3.7136023006940801</v>
      </c>
      <c r="AB29">
        <v>5.2018679434887982</v>
      </c>
      <c r="AC29">
        <v>4.5683026038419294</v>
      </c>
      <c r="AD29">
        <v>5.6358851052768388</v>
      </c>
      <c r="AE29">
        <v>1.0588704113434684</v>
      </c>
      <c r="AF29">
        <v>8.4371079046424082</v>
      </c>
    </row>
    <row r="30" spans="1:32" x14ac:dyDescent="0.55000000000000004">
      <c r="A30" s="1" t="s">
        <v>31</v>
      </c>
      <c r="B30">
        <v>5</v>
      </c>
      <c r="C30">
        <v>0.68484878240377067</v>
      </c>
      <c r="D30">
        <v>0.63096287506357007</v>
      </c>
      <c r="E30">
        <v>0.59310678622376201</v>
      </c>
      <c r="F30">
        <v>0.60071942446043169</v>
      </c>
      <c r="G30">
        <v>1.0683511141973361</v>
      </c>
      <c r="H30">
        <v>1.0812136765038871</v>
      </c>
      <c r="I30">
        <v>0.58027824315889753</v>
      </c>
      <c r="J30">
        <v>0.60523396387427109</v>
      </c>
      <c r="K30">
        <v>0.5692100966117839</v>
      </c>
      <c r="L30">
        <v>0.91385168337404876</v>
      </c>
      <c r="M30">
        <v>1.8552938178111118</v>
      </c>
      <c r="N30">
        <v>1.5677151238591918</v>
      </c>
      <c r="O30">
        <v>0.65791761602110566</v>
      </c>
      <c r="P30">
        <v>2.2507369516212936</v>
      </c>
      <c r="Q30">
        <v>2.1717968240156624</v>
      </c>
      <c r="R30">
        <v>1.0996307673213566</v>
      </c>
      <c r="S30">
        <v>1.6267638843544818</v>
      </c>
      <c r="T30">
        <v>0.79998801067050329</v>
      </c>
      <c r="U30">
        <v>0.97816916262391895</v>
      </c>
      <c r="V30">
        <v>2.5</v>
      </c>
      <c r="W30">
        <v>1.7871128515485939</v>
      </c>
      <c r="X30">
        <v>1.6161160466407551</v>
      </c>
      <c r="Y30">
        <v>0.92623234029484036</v>
      </c>
      <c r="Z30">
        <v>3.2697017108261623</v>
      </c>
      <c r="AA30">
        <v>1.1324419987279817</v>
      </c>
      <c r="AB30">
        <v>0.71326919666607558</v>
      </c>
      <c r="AC30">
        <v>0.75599002404916726</v>
      </c>
      <c r="AD30">
        <v>0.71600435404211071</v>
      </c>
      <c r="AE30">
        <v>0.28913591701758146</v>
      </c>
      <c r="AF30">
        <v>3.01866373902133</v>
      </c>
    </row>
    <row r="31" spans="1:32" x14ac:dyDescent="0.55000000000000004">
      <c r="A31" s="1" t="s">
        <v>19</v>
      </c>
      <c r="B31">
        <v>6</v>
      </c>
      <c r="C31">
        <v>2.0119795758051846</v>
      </c>
      <c r="D31">
        <v>3.8581115443295477</v>
      </c>
      <c r="E31">
        <v>2.9945316214931053</v>
      </c>
      <c r="F31">
        <v>3.3788616165890817</v>
      </c>
      <c r="G31">
        <v>0.27387002083201822</v>
      </c>
      <c r="H31">
        <v>2.0688353838025511</v>
      </c>
      <c r="I31">
        <v>2.229312440458592</v>
      </c>
      <c r="J31">
        <v>2.0731048215047645</v>
      </c>
      <c r="K31">
        <v>6.4748605252415299</v>
      </c>
      <c r="L31">
        <v>1.3318170331058883</v>
      </c>
      <c r="M31">
        <v>1.7714628995849413</v>
      </c>
      <c r="N31">
        <v>1.9893252933507171</v>
      </c>
      <c r="O31">
        <v>0.1115691329895671</v>
      </c>
      <c r="P31">
        <v>2.5470782035720481</v>
      </c>
      <c r="Q31">
        <v>1.5567217750706982E-2</v>
      </c>
      <c r="R31">
        <v>3.4694684911104905</v>
      </c>
      <c r="S31">
        <v>9.4968621902999963</v>
      </c>
      <c r="T31">
        <v>2.7383628570572189</v>
      </c>
      <c r="U31">
        <v>5.1690923152640087</v>
      </c>
      <c r="V31">
        <v>4.1858677532876456</v>
      </c>
      <c r="W31">
        <v>0.71480064079743677</v>
      </c>
      <c r="X31">
        <v>1.67979594669628</v>
      </c>
      <c r="Y31">
        <v>2.4621851965601969</v>
      </c>
      <c r="Z31">
        <v>2.830090813237645</v>
      </c>
      <c r="AA31">
        <v>4.590257998506761E-2</v>
      </c>
      <c r="AB31">
        <v>3.8249246320269554</v>
      </c>
      <c r="AC31">
        <v>1.0035331492532882</v>
      </c>
      <c r="AD31">
        <v>2.8076260722641018</v>
      </c>
      <c r="AE31">
        <v>0.56202864416054055</v>
      </c>
      <c r="AF31">
        <v>2.5577948557089081</v>
      </c>
    </row>
    <row r="32" spans="1:32" x14ac:dyDescent="0.55000000000000004">
      <c r="A32" s="1" t="s">
        <v>19</v>
      </c>
      <c r="B32">
        <v>6</v>
      </c>
      <c r="C32">
        <v>9.5296543597800465</v>
      </c>
      <c r="D32">
        <v>12.836073910832344</v>
      </c>
      <c r="E32">
        <v>11.130357991984239</v>
      </c>
      <c r="F32">
        <v>9.1004020313161238</v>
      </c>
      <c r="G32">
        <v>7.1521684237106236</v>
      </c>
      <c r="H32">
        <v>8.4500717035247952</v>
      </c>
      <c r="I32">
        <v>8.1129890608061501</v>
      </c>
      <c r="J32">
        <v>8.8365808562082204</v>
      </c>
      <c r="K32">
        <v>14.763913457613281</v>
      </c>
      <c r="L32">
        <v>7.8622974756409167</v>
      </c>
      <c r="M32">
        <v>6.5687577368382728</v>
      </c>
      <c r="N32">
        <v>5.8106258148631031</v>
      </c>
      <c r="O32">
        <v>4.1936982851660876</v>
      </c>
      <c r="P32">
        <v>4.5587827293220045</v>
      </c>
      <c r="Q32">
        <v>5.5264982597346091</v>
      </c>
      <c r="R32">
        <v>5.3141580564088242</v>
      </c>
      <c r="S32">
        <v>15.2374215547575</v>
      </c>
      <c r="T32">
        <v>6.1978838833438239</v>
      </c>
      <c r="U32">
        <v>11.987625676720805</v>
      </c>
      <c r="V32">
        <v>10.860344508242267</v>
      </c>
      <c r="W32">
        <v>6.026610893556426</v>
      </c>
      <c r="X32">
        <v>6.6641796224319814</v>
      </c>
      <c r="Y32">
        <v>6.2408822174447174</v>
      </c>
      <c r="Z32">
        <v>5.3868916023264521</v>
      </c>
      <c r="AA32">
        <v>1.6862539059259465</v>
      </c>
      <c r="AB32">
        <v>6.0926878288112549</v>
      </c>
      <c r="AC32">
        <v>6.4108844749265161</v>
      </c>
      <c r="AD32">
        <v>4.8854626982063953</v>
      </c>
      <c r="AE32">
        <v>0.89637903551971077</v>
      </c>
      <c r="AF32">
        <v>8.6166875784190715</v>
      </c>
    </row>
    <row r="33" spans="1:32" x14ac:dyDescent="0.55000000000000004">
      <c r="A33" s="1" t="s">
        <v>26</v>
      </c>
      <c r="B33">
        <v>6</v>
      </c>
      <c r="C33">
        <v>3.4751991920098755</v>
      </c>
      <c r="D33">
        <v>4.1144261739277841</v>
      </c>
      <c r="E33">
        <v>5.7284661368113579</v>
      </c>
      <c r="F33">
        <v>3.3332628015234871</v>
      </c>
      <c r="G33">
        <v>3.0570986680133827</v>
      </c>
      <c r="H33">
        <v>5.8740282285455505</v>
      </c>
      <c r="I33">
        <v>5.2094215038927763</v>
      </c>
      <c r="J33">
        <v>4.0903854359266107</v>
      </c>
      <c r="K33">
        <v>7.7309838073207242</v>
      </c>
      <c r="L33">
        <v>4.167579254766518</v>
      </c>
      <c r="M33">
        <v>3.9590766766183645</v>
      </c>
      <c r="N33">
        <v>2.4066981747066492</v>
      </c>
      <c r="O33">
        <v>2.5002248471039694</v>
      </c>
      <c r="P33">
        <v>4.0524536153979538</v>
      </c>
      <c r="Q33">
        <v>2.8870730911463998</v>
      </c>
      <c r="R33">
        <v>3.5140711781314962</v>
      </c>
      <c r="S33">
        <v>11.476584321834077</v>
      </c>
      <c r="T33">
        <v>3.3950034469322299</v>
      </c>
      <c r="U33">
        <v>4.7301905364550372</v>
      </c>
      <c r="V33">
        <v>16.071494721244676</v>
      </c>
      <c r="W33">
        <v>6.8184852260590958</v>
      </c>
      <c r="X33">
        <v>4.0892212659633538</v>
      </c>
      <c r="Y33">
        <v>3.4630297911547911</v>
      </c>
      <c r="Z33">
        <v>3.5268358219108196</v>
      </c>
      <c r="AA33">
        <v>1.2834941791333683</v>
      </c>
      <c r="AB33">
        <v>2.8319885322456702</v>
      </c>
      <c r="AC33">
        <v>5.7052937858139607</v>
      </c>
      <c r="AD33">
        <v>5.2540940992981549</v>
      </c>
      <c r="AE33">
        <v>0.57108700306901716</v>
      </c>
      <c r="AF33">
        <v>7.497333751568382</v>
      </c>
    </row>
    <row r="34" spans="1:32" x14ac:dyDescent="0.55000000000000004">
      <c r="A34" s="1" t="s">
        <v>27</v>
      </c>
      <c r="B34">
        <v>7</v>
      </c>
      <c r="C34">
        <v>2.0710357984513523</v>
      </c>
      <c r="D34">
        <v>1.204271910493304</v>
      </c>
      <c r="E34">
        <v>3.8879831533183888</v>
      </c>
      <c r="F34">
        <v>1.8852094794752434</v>
      </c>
      <c r="G34">
        <v>1.533757338551859</v>
      </c>
      <c r="H34">
        <v>1.9239187863234961</v>
      </c>
      <c r="I34">
        <v>1.1613448966853914</v>
      </c>
      <c r="J34">
        <v>1.3757644716256578</v>
      </c>
      <c r="K34">
        <v>3.9530038100421825</v>
      </c>
      <c r="L34">
        <v>1.3945750147418077</v>
      </c>
      <c r="M34">
        <v>0.73119493191582319</v>
      </c>
      <c r="N34">
        <v>0.43388200782268577</v>
      </c>
      <c r="O34">
        <v>0.67287744333852983</v>
      </c>
      <c r="P34">
        <v>0.26853650078030172</v>
      </c>
      <c r="Q34">
        <v>0.45134054818359798</v>
      </c>
      <c r="R34">
        <v>0.74737038071302242</v>
      </c>
      <c r="S34">
        <v>1.4546377915623754</v>
      </c>
      <c r="T34">
        <v>0.52441327218775291</v>
      </c>
      <c r="U34">
        <v>1.3392041060254516</v>
      </c>
      <c r="V34">
        <v>1.1151139099833303</v>
      </c>
      <c r="W34">
        <v>1.4836240655037378</v>
      </c>
      <c r="X34">
        <v>0.56715887007218213</v>
      </c>
      <c r="Y34">
        <v>0.61364596130221127</v>
      </c>
      <c r="Z34">
        <v>0.41962008094962755</v>
      </c>
      <c r="AA34">
        <v>0.16854243287337886</v>
      </c>
      <c r="AB34">
        <v>0.40071377903883665</v>
      </c>
      <c r="AC34">
        <v>0.51535732311985982</v>
      </c>
      <c r="AD34">
        <v>0.38587698206394594</v>
      </c>
      <c r="AE34">
        <v>0.14043132776627887</v>
      </c>
      <c r="AF34">
        <v>0.96651505646173153</v>
      </c>
    </row>
    <row r="36" spans="1:32" x14ac:dyDescent="0.55000000000000004">
      <c r="A36" t="s">
        <v>67</v>
      </c>
      <c r="B36" t="s">
        <v>32</v>
      </c>
      <c r="C36" t="s">
        <v>33</v>
      </c>
      <c r="D36" t="s">
        <v>34</v>
      </c>
      <c r="E36" t="s">
        <v>35</v>
      </c>
      <c r="F36" t="s">
        <v>36</v>
      </c>
      <c r="G36" t="s">
        <v>37</v>
      </c>
      <c r="H36" t="s">
        <v>38</v>
      </c>
      <c r="I36" t="s">
        <v>39</v>
      </c>
      <c r="J36" t="s">
        <v>40</v>
      </c>
      <c r="K36" t="s">
        <v>41</v>
      </c>
      <c r="L36" t="s">
        <v>52</v>
      </c>
      <c r="M36" t="s">
        <v>53</v>
      </c>
      <c r="N36" t="s">
        <v>54</v>
      </c>
      <c r="O36" t="s">
        <v>55</v>
      </c>
      <c r="P36" t="s">
        <v>56</v>
      </c>
      <c r="Q36" t="s">
        <v>57</v>
      </c>
      <c r="R36" t="s">
        <v>58</v>
      </c>
      <c r="S36" t="s">
        <v>59</v>
      </c>
      <c r="T36" t="s">
        <v>60</v>
      </c>
      <c r="U36" t="s">
        <v>61</v>
      </c>
      <c r="V36" t="s">
        <v>42</v>
      </c>
      <c r="W36" t="s">
        <v>43</v>
      </c>
      <c r="X36" t="s">
        <v>44</v>
      </c>
      <c r="Y36" t="s">
        <v>45</v>
      </c>
      <c r="Z36" t="s">
        <v>46</v>
      </c>
      <c r="AA36" t="s">
        <v>47</v>
      </c>
      <c r="AB36" t="s">
        <v>48</v>
      </c>
      <c r="AC36" t="s">
        <v>49</v>
      </c>
      <c r="AD36" t="s">
        <v>50</v>
      </c>
      <c r="AE36" t="s">
        <v>51</v>
      </c>
    </row>
    <row r="37" spans="1:32" x14ac:dyDescent="0.55000000000000004">
      <c r="A37">
        <v>0</v>
      </c>
      <c r="B37">
        <f>SUM(C2:C4)</f>
        <v>36.749452923353154</v>
      </c>
      <c r="C37">
        <f t="shared" ref="C37:AE37" si="0">SUM(D2:D4)</f>
        <v>32.951601966434986</v>
      </c>
      <c r="D37">
        <f t="shared" si="0"/>
        <v>45.513976632022285</v>
      </c>
      <c r="E37">
        <f t="shared" si="0"/>
        <v>32.648434193821416</v>
      </c>
      <c r="F37">
        <f t="shared" si="0"/>
        <v>33.698945773625404</v>
      </c>
      <c r="G37">
        <f t="shared" si="0"/>
        <v>38.408087402822851</v>
      </c>
      <c r="H37">
        <f t="shared" si="0"/>
        <v>22.838441575506714</v>
      </c>
      <c r="I37">
        <f t="shared" si="0"/>
        <v>27.596003413454703</v>
      </c>
      <c r="J37">
        <f t="shared" si="0"/>
        <v>39.579364539393119</v>
      </c>
      <c r="K37">
        <f t="shared" si="0"/>
        <v>20.011933844382671</v>
      </c>
      <c r="L37">
        <f t="shared" si="0"/>
        <v>11.175580717978592</v>
      </c>
      <c r="M37">
        <f t="shared" si="0"/>
        <v>24.251711212516298</v>
      </c>
      <c r="N37">
        <f t="shared" si="0"/>
        <v>26.311608106487586</v>
      </c>
      <c r="O37">
        <f t="shared" si="0"/>
        <v>19.834142535113578</v>
      </c>
      <c r="P37">
        <f t="shared" si="0"/>
        <v>40.528945507939966</v>
      </c>
      <c r="Q37">
        <f t="shared" si="0"/>
        <v>23.854835706971983</v>
      </c>
      <c r="R37">
        <f t="shared" si="0"/>
        <v>20.185820002176516</v>
      </c>
      <c r="S37">
        <f t="shared" si="0"/>
        <v>15.999160746935226</v>
      </c>
      <c r="T37">
        <f t="shared" si="0"/>
        <v>25.384412571187514</v>
      </c>
      <c r="U37">
        <f t="shared" si="0"/>
        <v>14.846916095573253</v>
      </c>
      <c r="V37">
        <f t="shared" si="0"/>
        <v>6.9132475970096126</v>
      </c>
      <c r="W37">
        <f t="shared" si="0"/>
        <v>26.847324403109383</v>
      </c>
      <c r="X37">
        <f t="shared" si="0"/>
        <v>25.945849969287465</v>
      </c>
      <c r="Y37">
        <f t="shared" si="0"/>
        <v>19.735553212475764</v>
      </c>
      <c r="Z37">
        <f t="shared" si="0"/>
        <v>31.099950225368474</v>
      </c>
      <c r="AA37">
        <f t="shared" si="0"/>
        <v>17.310176154164452</v>
      </c>
      <c r="AB37">
        <f t="shared" si="0"/>
        <v>13.575606424987383</v>
      </c>
      <c r="AC37">
        <f t="shared" si="0"/>
        <v>15.572524044710164</v>
      </c>
      <c r="AD37">
        <f t="shared" si="0"/>
        <v>5.2348452406442556</v>
      </c>
      <c r="AE37">
        <f t="shared" si="0"/>
        <v>12.0702634880803</v>
      </c>
    </row>
    <row r="38" spans="1:32" x14ac:dyDescent="0.55000000000000004">
      <c r="A38">
        <v>1</v>
      </c>
      <c r="B38">
        <f>SUM(C5:C10)</f>
        <v>112.89167882392547</v>
      </c>
      <c r="C38">
        <f t="shared" ref="C38:AE38" si="1">SUM(D5:D10)</f>
        <v>110.40398372605526</v>
      </c>
      <c r="D38">
        <f t="shared" si="1"/>
        <v>153.5940493173018</v>
      </c>
      <c r="E38">
        <f t="shared" si="1"/>
        <v>95.754091197630132</v>
      </c>
      <c r="F38">
        <f t="shared" si="1"/>
        <v>86.723151947478058</v>
      </c>
      <c r="G38">
        <f t="shared" si="1"/>
        <v>101.97917201298212</v>
      </c>
      <c r="H38">
        <f t="shared" si="1"/>
        <v>83.000321112972628</v>
      </c>
      <c r="I38">
        <f t="shared" si="1"/>
        <v>89.257033138956032</v>
      </c>
      <c r="J38">
        <f t="shared" si="1"/>
        <v>138.47461389304669</v>
      </c>
      <c r="K38">
        <f t="shared" si="1"/>
        <v>79.845984612360652</v>
      </c>
      <c r="L38">
        <f t="shared" si="1"/>
        <v>63.800699046093364</v>
      </c>
      <c r="M38">
        <f t="shared" si="1"/>
        <v>121.741305410691</v>
      </c>
      <c r="N38">
        <f t="shared" si="1"/>
        <v>68.074731682455933</v>
      </c>
      <c r="O38">
        <f t="shared" si="1"/>
        <v>41.296104560430038</v>
      </c>
      <c r="P38">
        <f t="shared" si="1"/>
        <v>74.805885631933876</v>
      </c>
      <c r="Q38">
        <f t="shared" si="1"/>
        <v>106.68222718669524</v>
      </c>
      <c r="R38">
        <f t="shared" si="1"/>
        <v>55.534892262487759</v>
      </c>
      <c r="S38">
        <f t="shared" si="1"/>
        <v>50.187932739861516</v>
      </c>
      <c r="T38">
        <f t="shared" si="1"/>
        <v>82.931510581452585</v>
      </c>
      <c r="U38">
        <f t="shared" si="1"/>
        <v>29.819355436191888</v>
      </c>
      <c r="V38">
        <f t="shared" si="1"/>
        <v>46.911030022546583</v>
      </c>
      <c r="W38">
        <f t="shared" si="1"/>
        <v>125.36889228206553</v>
      </c>
      <c r="X38">
        <f t="shared" si="1"/>
        <v>70.570571636977903</v>
      </c>
      <c r="Y38">
        <f t="shared" si="1"/>
        <v>47.021963538655143</v>
      </c>
      <c r="Z38">
        <f t="shared" si="1"/>
        <v>24.415287725022807</v>
      </c>
      <c r="AA38">
        <f t="shared" si="1"/>
        <v>108.19100608854998</v>
      </c>
      <c r="AB38">
        <f t="shared" si="1"/>
        <v>40.378000207832308</v>
      </c>
      <c r="AC38">
        <f t="shared" si="1"/>
        <v>38.729919417728098</v>
      </c>
      <c r="AD38">
        <f t="shared" si="1"/>
        <v>9.9516320510075413</v>
      </c>
      <c r="AE38">
        <f t="shared" si="1"/>
        <v>28.616891468005019</v>
      </c>
    </row>
    <row r="39" spans="1:32" x14ac:dyDescent="0.55000000000000004">
      <c r="A39">
        <v>2</v>
      </c>
      <c r="B39">
        <f>SUM(C11:C14)</f>
        <v>60.037243294804171</v>
      </c>
      <c r="C39">
        <f t="shared" ref="C39:AE39" si="2">SUM(D11:D14)</f>
        <v>55.693371757925071</v>
      </c>
      <c r="D39">
        <f t="shared" si="2"/>
        <v>75.162013450173234</v>
      </c>
      <c r="E39">
        <f t="shared" si="2"/>
        <v>45.730988150655946</v>
      </c>
      <c r="F39">
        <f t="shared" si="2"/>
        <v>37.182082886181433</v>
      </c>
      <c r="G39">
        <f t="shared" si="2"/>
        <v>56.990952147331875</v>
      </c>
      <c r="H39">
        <f t="shared" si="2"/>
        <v>43.99638645248185</v>
      </c>
      <c r="I39">
        <f t="shared" si="2"/>
        <v>48.676916512587113</v>
      </c>
      <c r="J39">
        <f t="shared" si="2"/>
        <v>72.333506259355019</v>
      </c>
      <c r="K39">
        <f t="shared" si="2"/>
        <v>46.437698312414014</v>
      </c>
      <c r="L39">
        <f t="shared" si="2"/>
        <v>92.181979538338311</v>
      </c>
      <c r="M39">
        <f t="shared" si="2"/>
        <v>68.351988265971315</v>
      </c>
      <c r="N39">
        <f t="shared" si="2"/>
        <v>47.071126633888952</v>
      </c>
      <c r="O39">
        <f t="shared" si="2"/>
        <v>42.2328333622334</v>
      </c>
      <c r="P39">
        <f t="shared" si="2"/>
        <v>44.849399064607361</v>
      </c>
      <c r="Q39">
        <f t="shared" si="2"/>
        <v>93.989652176611131</v>
      </c>
      <c r="R39">
        <f t="shared" si="2"/>
        <v>45.045715892189939</v>
      </c>
      <c r="S39">
        <f t="shared" si="2"/>
        <v>43.091830770614159</v>
      </c>
      <c r="T39">
        <f t="shared" si="2"/>
        <v>81.548556914856221</v>
      </c>
      <c r="U39">
        <f t="shared" si="2"/>
        <v>44.515067605112058</v>
      </c>
      <c r="V39">
        <f t="shared" si="2"/>
        <v>66.809207013171942</v>
      </c>
      <c r="W39">
        <f t="shared" si="2"/>
        <v>80.125919627984445</v>
      </c>
      <c r="X39">
        <f t="shared" si="2"/>
        <v>65.608242475429989</v>
      </c>
      <c r="Y39">
        <f t="shared" si="2"/>
        <v>45.922970307132417</v>
      </c>
      <c r="Z39">
        <f t="shared" si="2"/>
        <v>18.055166883278488</v>
      </c>
      <c r="AA39">
        <f t="shared" si="2"/>
        <v>96.30593485842644</v>
      </c>
      <c r="AB39">
        <f t="shared" si="2"/>
        <v>31.514384964816959</v>
      </c>
      <c r="AC39">
        <f t="shared" si="2"/>
        <v>36.62470756433585</v>
      </c>
      <c r="AD39">
        <f t="shared" si="2"/>
        <v>9.6088668427188164</v>
      </c>
      <c r="AE39">
        <f t="shared" si="2"/>
        <v>40.740926913425341</v>
      </c>
    </row>
    <row r="40" spans="1:32" x14ac:dyDescent="0.55000000000000004">
      <c r="A40">
        <v>3</v>
      </c>
      <c r="B40">
        <f>SUM(C15:C19)</f>
        <v>52.212370946021771</v>
      </c>
      <c r="C40">
        <f t="shared" ref="C40:AE40" si="3">SUM(D15:D19)</f>
        <v>64.380784878793023</v>
      </c>
      <c r="D40">
        <f t="shared" si="3"/>
        <v>58.675990082195497</v>
      </c>
      <c r="E40">
        <f t="shared" si="3"/>
        <v>54.062600507829025</v>
      </c>
      <c r="F40">
        <f t="shared" si="3"/>
        <v>57.520271763146269</v>
      </c>
      <c r="G40">
        <f t="shared" si="3"/>
        <v>60.788795380783448</v>
      </c>
      <c r="H40">
        <f t="shared" si="3"/>
        <v>50.034558654446315</v>
      </c>
      <c r="I40">
        <f t="shared" si="3"/>
        <v>55.126809842127727</v>
      </c>
      <c r="J40">
        <f t="shared" si="3"/>
        <v>68.883870254456397</v>
      </c>
      <c r="K40">
        <f t="shared" si="3"/>
        <v>51.636586358913874</v>
      </c>
      <c r="L40">
        <f t="shared" si="3"/>
        <v>57.157157940726712</v>
      </c>
      <c r="M40">
        <f t="shared" si="3"/>
        <v>61.787198500651897</v>
      </c>
      <c r="N40">
        <f t="shared" si="3"/>
        <v>53.432853159851298</v>
      </c>
      <c r="O40">
        <f t="shared" si="3"/>
        <v>29.462398127275875</v>
      </c>
      <c r="P40">
        <f t="shared" si="3"/>
        <v>49.65088644768327</v>
      </c>
      <c r="Q40">
        <f t="shared" si="3"/>
        <v>107.65227745198423</v>
      </c>
      <c r="R40">
        <f t="shared" si="3"/>
        <v>50.966862553052565</v>
      </c>
      <c r="S40">
        <f t="shared" si="3"/>
        <v>65.428161436321687</v>
      </c>
      <c r="T40">
        <f t="shared" si="3"/>
        <v>74.948665893271468</v>
      </c>
      <c r="U40">
        <f t="shared" si="3"/>
        <v>45.665187997777366</v>
      </c>
      <c r="V40">
        <f t="shared" si="3"/>
        <v>39.354507831968675</v>
      </c>
      <c r="W40">
        <f t="shared" si="3"/>
        <v>61.912869586340918</v>
      </c>
      <c r="X40">
        <f t="shared" si="3"/>
        <v>65.065340909090892</v>
      </c>
      <c r="Y40">
        <f t="shared" si="3"/>
        <v>31.733010781946195</v>
      </c>
      <c r="Z40">
        <f t="shared" si="3"/>
        <v>14.096606337969749</v>
      </c>
      <c r="AA40">
        <f t="shared" si="3"/>
        <v>97.481350121179887</v>
      </c>
      <c r="AB40">
        <f t="shared" si="3"/>
        <v>41.918351592886204</v>
      </c>
      <c r="AC40">
        <f t="shared" si="3"/>
        <v>49.611369248765278</v>
      </c>
      <c r="AD40">
        <f t="shared" si="3"/>
        <v>7.0211684866652408</v>
      </c>
      <c r="AE40">
        <f t="shared" si="3"/>
        <v>40.6829752195734</v>
      </c>
    </row>
    <row r="41" spans="1:32" x14ac:dyDescent="0.55000000000000004">
      <c r="A41">
        <v>4</v>
      </c>
      <c r="B41">
        <f>SUM(C20:C26)</f>
        <v>305.79092554146558</v>
      </c>
      <c r="C41">
        <f t="shared" ref="C41:AE41" si="4">SUM(D20:D26)</f>
        <v>370.82628411595192</v>
      </c>
      <c r="D41">
        <f t="shared" si="4"/>
        <v>328.66782997078997</v>
      </c>
      <c r="E41">
        <f t="shared" si="4"/>
        <v>294.73806601777403</v>
      </c>
      <c r="F41">
        <f t="shared" si="4"/>
        <v>253.20802821791557</v>
      </c>
      <c r="G41">
        <f t="shared" si="4"/>
        <v>288.46241225752891</v>
      </c>
      <c r="H41">
        <f t="shared" si="4"/>
        <v>250.21128576590783</v>
      </c>
      <c r="I41">
        <f t="shared" si="4"/>
        <v>297.40998435499927</v>
      </c>
      <c r="J41">
        <f t="shared" si="4"/>
        <v>279.89659307388763</v>
      </c>
      <c r="K41">
        <f t="shared" si="4"/>
        <v>264.36670597815407</v>
      </c>
      <c r="L41">
        <f t="shared" si="4"/>
        <v>248.75862885021482</v>
      </c>
      <c r="M41">
        <f t="shared" si="4"/>
        <v>245.20312092568446</v>
      </c>
      <c r="N41">
        <f t="shared" si="4"/>
        <v>170.15360055162492</v>
      </c>
      <c r="O41">
        <f t="shared" si="4"/>
        <v>272.34399167678168</v>
      </c>
      <c r="P41">
        <f t="shared" si="4"/>
        <v>215.85499374592123</v>
      </c>
      <c r="Q41">
        <f t="shared" si="4"/>
        <v>300.54282633652917</v>
      </c>
      <c r="R41">
        <f t="shared" si="4"/>
        <v>344.4151340370733</v>
      </c>
      <c r="S41">
        <f t="shared" si="4"/>
        <v>237.16569253364503</v>
      </c>
      <c r="T41">
        <f t="shared" si="4"/>
        <v>329.74182661885681</v>
      </c>
      <c r="U41">
        <f t="shared" si="4"/>
        <v>374.02091127986665</v>
      </c>
      <c r="V41">
        <f t="shared" si="4"/>
        <v>191.15872344843956</v>
      </c>
      <c r="W41">
        <f t="shared" si="4"/>
        <v>244.27856919766796</v>
      </c>
      <c r="X41">
        <f t="shared" si="4"/>
        <v>200.61107378685506</v>
      </c>
      <c r="Y41">
        <f t="shared" si="4"/>
        <v>282.64361756402849</v>
      </c>
      <c r="Z41">
        <f t="shared" si="4"/>
        <v>117.68690374139315</v>
      </c>
      <c r="AA41">
        <f t="shared" si="4"/>
        <v>223.59856948631554</v>
      </c>
      <c r="AB41">
        <f t="shared" si="4"/>
        <v>211.76076274457407</v>
      </c>
      <c r="AC41">
        <f t="shared" si="4"/>
        <v>234.32270275539383</v>
      </c>
      <c r="AD41">
        <f t="shared" si="4"/>
        <v>36.914013989008645</v>
      </c>
      <c r="AE41">
        <f t="shared" si="4"/>
        <v>284.91224905897116</v>
      </c>
    </row>
    <row r="42" spans="1:32" x14ac:dyDescent="0.55000000000000004">
      <c r="A42">
        <v>5</v>
      </c>
      <c r="B42">
        <f>SUM(C27:C30)</f>
        <v>37.733370272696668</v>
      </c>
      <c r="C42">
        <f t="shared" ref="C42:AE42" si="5">SUM(D27:D30)</f>
        <v>32.746770639091366</v>
      </c>
      <c r="D42">
        <f t="shared" si="5"/>
        <v>44.085091026424834</v>
      </c>
      <c r="E42">
        <f t="shared" si="5"/>
        <v>28.55635844265764</v>
      </c>
      <c r="F42">
        <f t="shared" si="5"/>
        <v>37.323701155230097</v>
      </c>
      <c r="G42">
        <f t="shared" si="5"/>
        <v>35.670144916597479</v>
      </c>
      <c r="H42">
        <f t="shared" si="5"/>
        <v>32.328496107223806</v>
      </c>
      <c r="I42">
        <f t="shared" si="5"/>
        <v>26.689162281325554</v>
      </c>
      <c r="J42">
        <f t="shared" si="5"/>
        <v>39.587154714927202</v>
      </c>
      <c r="K42">
        <f t="shared" si="5"/>
        <v>29.823372083228033</v>
      </c>
      <c r="L42">
        <f t="shared" si="5"/>
        <v>34.778808344862732</v>
      </c>
      <c r="M42">
        <f t="shared" si="5"/>
        <v>34.548753259452418</v>
      </c>
      <c r="N42">
        <f t="shared" si="5"/>
        <v>31.284086820961743</v>
      </c>
      <c r="O42">
        <f t="shared" si="5"/>
        <v>24.396727934801461</v>
      </c>
      <c r="P42">
        <f t="shared" si="5"/>
        <v>20.685637372199256</v>
      </c>
      <c r="Q42">
        <f t="shared" si="5"/>
        <v>39.729948183313169</v>
      </c>
      <c r="R42">
        <f t="shared" si="5"/>
        <v>38.547865201146294</v>
      </c>
      <c r="S42">
        <f t="shared" si="5"/>
        <v>31.366416389413427</v>
      </c>
      <c r="T42">
        <f t="shared" si="5"/>
        <v>47.025899950783945</v>
      </c>
      <c r="U42">
        <f t="shared" si="5"/>
        <v>43.929385071309497</v>
      </c>
      <c r="V42">
        <f t="shared" si="5"/>
        <v>29.675959712827819</v>
      </c>
      <c r="W42">
        <f t="shared" si="5"/>
        <v>41.247718281510274</v>
      </c>
      <c r="X42">
        <f t="shared" si="5"/>
        <v>38.71290502149877</v>
      </c>
      <c r="Y42">
        <f t="shared" si="5"/>
        <v>26.9605370565627</v>
      </c>
      <c r="Z42">
        <f t="shared" si="5"/>
        <v>24.624637059978433</v>
      </c>
      <c r="AA42">
        <f t="shared" si="5"/>
        <v>32.431326476325587</v>
      </c>
      <c r="AB42">
        <f t="shared" si="5"/>
        <v>20.99311926605505</v>
      </c>
      <c r="AC42">
        <f t="shared" si="5"/>
        <v>27.794019690668048</v>
      </c>
      <c r="AD42">
        <f t="shared" si="5"/>
        <v>8.1179882473294782</v>
      </c>
      <c r="AE42">
        <f t="shared" si="5"/>
        <v>41.08199498117942</v>
      </c>
    </row>
    <row r="43" spans="1:32" x14ac:dyDescent="0.55000000000000004">
      <c r="A43">
        <v>6</v>
      </c>
      <c r="B43">
        <f>SUM(C31:C33)</f>
        <v>15.016833127595106</v>
      </c>
      <c r="C43">
        <f t="shared" ref="C43:AE43" si="6">SUM(D31:D33)</f>
        <v>20.808611629089675</v>
      </c>
      <c r="D43">
        <f t="shared" si="6"/>
        <v>19.853355750288699</v>
      </c>
      <c r="E43">
        <f t="shared" si="6"/>
        <v>15.812526449428693</v>
      </c>
      <c r="F43">
        <f t="shared" si="6"/>
        <v>10.483137112556024</v>
      </c>
      <c r="G43">
        <f t="shared" si="6"/>
        <v>16.392935315872897</v>
      </c>
      <c r="H43">
        <f t="shared" si="6"/>
        <v>15.55172300515752</v>
      </c>
      <c r="I43">
        <f t="shared" si="6"/>
        <v>15.000071113639596</v>
      </c>
      <c r="J43">
        <f t="shared" si="6"/>
        <v>28.969757790175535</v>
      </c>
      <c r="K43">
        <f t="shared" si="6"/>
        <v>13.361693763513323</v>
      </c>
      <c r="L43">
        <f t="shared" si="6"/>
        <v>12.299297313041579</v>
      </c>
      <c r="M43">
        <f t="shared" si="6"/>
        <v>10.20664928292047</v>
      </c>
      <c r="N43">
        <f t="shared" si="6"/>
        <v>6.8054922652596241</v>
      </c>
      <c r="O43">
        <f t="shared" si="6"/>
        <v>11.158314548292006</v>
      </c>
      <c r="P43">
        <f t="shared" si="6"/>
        <v>8.429138568631716</v>
      </c>
      <c r="Q43">
        <f t="shared" si="6"/>
        <v>12.297697725650812</v>
      </c>
      <c r="R43">
        <f t="shared" si="6"/>
        <v>36.210868066891571</v>
      </c>
      <c r="S43">
        <f t="shared" si="6"/>
        <v>12.331250187333271</v>
      </c>
      <c r="T43">
        <f t="shared" si="6"/>
        <v>21.88690852843985</v>
      </c>
      <c r="U43">
        <f t="shared" si="6"/>
        <v>31.117706982774589</v>
      </c>
      <c r="V43">
        <f t="shared" si="6"/>
        <v>13.559896760412958</v>
      </c>
      <c r="W43">
        <f t="shared" si="6"/>
        <v>12.433196835091614</v>
      </c>
      <c r="X43">
        <f t="shared" si="6"/>
        <v>12.166097205159705</v>
      </c>
      <c r="Y43">
        <f t="shared" si="6"/>
        <v>11.743818237474915</v>
      </c>
      <c r="Z43">
        <f t="shared" si="6"/>
        <v>3.0156506650443822</v>
      </c>
      <c r="AA43">
        <f t="shared" si="6"/>
        <v>12.749600993083881</v>
      </c>
      <c r="AB43">
        <f t="shared" si="6"/>
        <v>13.119711409993766</v>
      </c>
      <c r="AC43">
        <f t="shared" si="6"/>
        <v>12.947182869768653</v>
      </c>
      <c r="AD43">
        <f t="shared" si="6"/>
        <v>2.0294946827492684</v>
      </c>
      <c r="AE43">
        <f t="shared" si="6"/>
        <v>18.671816185696361</v>
      </c>
    </row>
    <row r="44" spans="1:32" x14ac:dyDescent="0.55000000000000004">
      <c r="A44">
        <v>7</v>
      </c>
      <c r="B44">
        <f>SUM(C34)</f>
        <v>2.0710357984513523</v>
      </c>
      <c r="C44">
        <f t="shared" ref="C44:AE44" si="7">SUM(D34)</f>
        <v>1.204271910493304</v>
      </c>
      <c r="D44">
        <f t="shared" si="7"/>
        <v>3.8879831533183888</v>
      </c>
      <c r="E44">
        <f t="shared" si="7"/>
        <v>1.8852094794752434</v>
      </c>
      <c r="F44">
        <f t="shared" si="7"/>
        <v>1.533757338551859</v>
      </c>
      <c r="G44">
        <f t="shared" si="7"/>
        <v>1.9239187863234961</v>
      </c>
      <c r="H44">
        <f t="shared" si="7"/>
        <v>1.1613448966853914</v>
      </c>
      <c r="I44">
        <f t="shared" si="7"/>
        <v>1.3757644716256578</v>
      </c>
      <c r="J44">
        <f t="shared" si="7"/>
        <v>3.9530038100421825</v>
      </c>
      <c r="K44">
        <f t="shared" si="7"/>
        <v>1.3945750147418077</v>
      </c>
      <c r="L44">
        <f t="shared" si="7"/>
        <v>0.73119493191582319</v>
      </c>
      <c r="M44">
        <f t="shared" si="7"/>
        <v>0.43388200782268577</v>
      </c>
      <c r="N44">
        <f t="shared" si="7"/>
        <v>0.67287744333852983</v>
      </c>
      <c r="O44">
        <f t="shared" si="7"/>
        <v>0.26853650078030172</v>
      </c>
      <c r="P44">
        <f t="shared" si="7"/>
        <v>0.45134054818359798</v>
      </c>
      <c r="Q44">
        <f t="shared" si="7"/>
        <v>0.74737038071302242</v>
      </c>
      <c r="R44">
        <f t="shared" si="7"/>
        <v>1.4546377915623754</v>
      </c>
      <c r="S44">
        <f t="shared" si="7"/>
        <v>0.52441327218775291</v>
      </c>
      <c r="T44">
        <f t="shared" si="7"/>
        <v>1.3392041060254516</v>
      </c>
      <c r="U44">
        <f t="shared" si="7"/>
        <v>1.1151139099833303</v>
      </c>
      <c r="V44">
        <f t="shared" si="7"/>
        <v>1.4836240655037378</v>
      </c>
      <c r="W44">
        <f t="shared" si="7"/>
        <v>0.56715887007218213</v>
      </c>
      <c r="X44">
        <f t="shared" si="7"/>
        <v>0.61364596130221127</v>
      </c>
      <c r="Y44">
        <f t="shared" si="7"/>
        <v>0.41962008094962755</v>
      </c>
      <c r="Z44">
        <f t="shared" si="7"/>
        <v>0.16854243287337886</v>
      </c>
      <c r="AA44">
        <f t="shared" si="7"/>
        <v>0.40071377903883665</v>
      </c>
      <c r="AB44">
        <f t="shared" si="7"/>
        <v>0.51535732311985982</v>
      </c>
      <c r="AC44">
        <f t="shared" si="7"/>
        <v>0.38587698206394594</v>
      </c>
      <c r="AD44">
        <f t="shared" si="7"/>
        <v>0.14043132776627887</v>
      </c>
      <c r="AE44">
        <f t="shared" si="7"/>
        <v>0.96651505646173153</v>
      </c>
    </row>
    <row r="46" spans="1:32" x14ac:dyDescent="0.55000000000000004">
      <c r="A46" t="s">
        <v>68</v>
      </c>
    </row>
    <row r="47" spans="1:32" x14ac:dyDescent="0.55000000000000004">
      <c r="A47" t="s">
        <v>67</v>
      </c>
      <c r="B47" t="s">
        <v>62</v>
      </c>
      <c r="C47" t="s">
        <v>63</v>
      </c>
      <c r="D47" t="s">
        <v>64</v>
      </c>
      <c r="E47" t="s">
        <v>69</v>
      </c>
      <c r="F47" t="s">
        <v>70</v>
      </c>
      <c r="G47" t="s">
        <v>71</v>
      </c>
      <c r="H47" t="s">
        <v>72</v>
      </c>
      <c r="I47" t="s">
        <v>73</v>
      </c>
    </row>
    <row r="48" spans="1:32" x14ac:dyDescent="0.55000000000000004">
      <c r="A48">
        <v>0</v>
      </c>
      <c r="B48">
        <f>AVERAGE(B37:K37)</f>
        <v>32.999624226481728</v>
      </c>
      <c r="C48">
        <f>AVERAGE(L37:U37)</f>
        <v>22.237313320288049</v>
      </c>
      <c r="D48">
        <f>AVERAGE(V37:AE37)</f>
        <v>17.430534075983729</v>
      </c>
      <c r="E48">
        <f>_xlfn.STDEV.S(B37:K37)</f>
        <v>7.7814468186453523</v>
      </c>
      <c r="F48">
        <f>_xlfn.STDEV.S(L37:U37)</f>
        <v>8.1215789298039276</v>
      </c>
      <c r="G48">
        <f>_xlfn.STDEV.S(V37:AE37)</f>
        <v>8.5619337914158944</v>
      </c>
      <c r="H48" s="2">
        <f>_xlfn.T.TEST(B37:K37,L37:U37,2,3)</f>
        <v>7.2766248878612374E-3</v>
      </c>
      <c r="I48" s="3">
        <f>_xlfn.T.TEST(B37:K37,V37:AE37,2,3)</f>
        <v>4.8457405318384246E-4</v>
      </c>
    </row>
    <row r="49" spans="1:21" x14ac:dyDescent="0.55000000000000004">
      <c r="A49">
        <v>1</v>
      </c>
      <c r="B49">
        <f t="shared" ref="B49:B55" si="8">AVERAGE(B38:K38)</f>
        <v>105.19240797827088</v>
      </c>
      <c r="C49">
        <f t="shared" ref="C49:C55" si="9">AVERAGE(L38:U38)</f>
        <v>69.487464453829318</v>
      </c>
      <c r="D49">
        <f t="shared" ref="D49:D55" si="10">AVERAGE(V38:AE38)</f>
        <v>54.015519443839096</v>
      </c>
      <c r="E49">
        <f t="shared" ref="E49:E55" si="11">_xlfn.STDEV.S(B38:K38)</f>
        <v>24.418229992494187</v>
      </c>
      <c r="F49">
        <f t="shared" ref="F49:F55" si="12">_xlfn.STDEV.S(L38:U38)</f>
        <v>28.465837624738629</v>
      </c>
      <c r="G49">
        <f t="shared" ref="G49:G55" si="13">_xlfn.STDEV.S(V38:AE38)</f>
        <v>36.941789356796342</v>
      </c>
      <c r="H49" s="2">
        <f t="shared" ref="H49:H55" si="14">_xlfn.T.TEST(B38:K38,L38:U38,2,3)</f>
        <v>7.6530963762471748E-3</v>
      </c>
      <c r="I49" s="4">
        <f t="shared" ref="I49:I55" si="15">_xlfn.T.TEST(B38:K38,V38:AE38,2,3)</f>
        <v>2.2163734002037657E-3</v>
      </c>
    </row>
    <row r="50" spans="1:21" x14ac:dyDescent="0.55000000000000004">
      <c r="A50">
        <v>2</v>
      </c>
      <c r="B50">
        <f t="shared" si="8"/>
        <v>54.224115922390979</v>
      </c>
      <c r="C50">
        <f t="shared" si="9"/>
        <v>60.287815022442281</v>
      </c>
      <c r="D50">
        <f t="shared" si="10"/>
        <v>49.131632745072068</v>
      </c>
      <c r="E50">
        <f t="shared" si="11"/>
        <v>12.331181778398809</v>
      </c>
      <c r="F50">
        <f t="shared" si="12"/>
        <v>21.566209467139501</v>
      </c>
      <c r="G50">
        <f t="shared" si="13"/>
        <v>27.578819792502127</v>
      </c>
      <c r="H50">
        <f t="shared" si="14"/>
        <v>0.45275021612422517</v>
      </c>
      <c r="I50">
        <f t="shared" si="15"/>
        <v>0.60336877090381336</v>
      </c>
    </row>
    <row r="51" spans="1:21" x14ac:dyDescent="0.55000000000000004">
      <c r="A51">
        <v>3</v>
      </c>
      <c r="B51">
        <f t="shared" si="8"/>
        <v>57.332263866871322</v>
      </c>
      <c r="C51">
        <f t="shared" si="9"/>
        <v>59.615164950859636</v>
      </c>
      <c r="D51">
        <f t="shared" si="10"/>
        <v>44.887755011638646</v>
      </c>
      <c r="E51">
        <f t="shared" si="11"/>
        <v>6.0034720408413218</v>
      </c>
      <c r="F51">
        <f t="shared" si="12"/>
        <v>20.825526666897375</v>
      </c>
      <c r="G51">
        <f t="shared" si="13"/>
        <v>26.028879556067967</v>
      </c>
      <c r="H51">
        <f t="shared" si="14"/>
        <v>0.74563397566308653</v>
      </c>
      <c r="I51">
        <f t="shared" si="15"/>
        <v>0.17159377894450065</v>
      </c>
    </row>
    <row r="52" spans="1:21" x14ac:dyDescent="0.55000000000000004">
      <c r="A52">
        <v>4</v>
      </c>
      <c r="B52">
        <f t="shared" si="8"/>
        <v>293.35781152943753</v>
      </c>
      <c r="C52">
        <f t="shared" si="9"/>
        <v>273.82007265561981</v>
      </c>
      <c r="D52">
        <f t="shared" si="10"/>
        <v>202.78871857726472</v>
      </c>
      <c r="E52">
        <f t="shared" si="11"/>
        <v>36.423970283871462</v>
      </c>
      <c r="F52">
        <f t="shared" si="12"/>
        <v>63.038467077801833</v>
      </c>
      <c r="G52">
        <f t="shared" si="13"/>
        <v>75.459453364883274</v>
      </c>
      <c r="H52">
        <f t="shared" si="14"/>
        <v>0.40997157068947865</v>
      </c>
      <c r="I52" s="4">
        <f t="shared" si="15"/>
        <v>4.5904332199357819E-3</v>
      </c>
    </row>
    <row r="53" spans="1:21" x14ac:dyDescent="0.55000000000000004">
      <c r="A53">
        <v>5</v>
      </c>
      <c r="B53">
        <f t="shared" si="8"/>
        <v>34.45436216394026</v>
      </c>
      <c r="C53">
        <f t="shared" si="9"/>
        <v>34.62935285282439</v>
      </c>
      <c r="D53">
        <f t="shared" si="10"/>
        <v>29.164020579393558</v>
      </c>
      <c r="E53">
        <f t="shared" si="11"/>
        <v>5.4111576854143024</v>
      </c>
      <c r="F53">
        <f t="shared" si="12"/>
        <v>8.1822028921207473</v>
      </c>
      <c r="G53">
        <f t="shared" si="13"/>
        <v>10.15003983346506</v>
      </c>
      <c r="H53">
        <f t="shared" si="14"/>
        <v>0.95573041283182381</v>
      </c>
      <c r="I53">
        <f t="shared" si="15"/>
        <v>0.16829478498082337</v>
      </c>
    </row>
    <row r="54" spans="1:21" x14ac:dyDescent="0.55000000000000004">
      <c r="A54">
        <v>6</v>
      </c>
      <c r="B54">
        <f t="shared" si="8"/>
        <v>17.125064505731707</v>
      </c>
      <c r="C54">
        <f t="shared" si="9"/>
        <v>16.274332346923551</v>
      </c>
      <c r="D54">
        <f t="shared" si="10"/>
        <v>11.24364658444755</v>
      </c>
      <c r="E54">
        <f t="shared" si="11"/>
        <v>5.0911843154481478</v>
      </c>
      <c r="F54">
        <f t="shared" si="12"/>
        <v>10.058998600635391</v>
      </c>
      <c r="G54">
        <f t="shared" si="13"/>
        <v>4.992760325764606</v>
      </c>
      <c r="H54">
        <f t="shared" si="14"/>
        <v>0.81502732930761834</v>
      </c>
      <c r="I54" s="2">
        <f t="shared" si="15"/>
        <v>1.7792474884685987E-2</v>
      </c>
    </row>
    <row r="55" spans="1:21" x14ac:dyDescent="0.55000000000000004">
      <c r="A55">
        <v>7</v>
      </c>
      <c r="B55">
        <f t="shared" si="8"/>
        <v>2.0390864659708683</v>
      </c>
      <c r="C55">
        <f t="shared" si="9"/>
        <v>0.77385708925128716</v>
      </c>
      <c r="D55">
        <f t="shared" si="10"/>
        <v>0.56614858791517908</v>
      </c>
      <c r="E55">
        <f t="shared" si="11"/>
        <v>1.0380299317098713</v>
      </c>
      <c r="F55">
        <f t="shared" si="12"/>
        <v>0.40130695044174514</v>
      </c>
      <c r="G55">
        <f t="shared" si="13"/>
        <v>0.39826768024847342</v>
      </c>
      <c r="H55" s="4">
        <f t="shared" si="14"/>
        <v>3.8581754507770786E-3</v>
      </c>
      <c r="I55" s="4">
        <f t="shared" si="15"/>
        <v>1.3509823514874654E-3</v>
      </c>
    </row>
    <row r="57" spans="1:21" x14ac:dyDescent="0.55000000000000004">
      <c r="A57" t="s">
        <v>74</v>
      </c>
    </row>
    <row r="58" spans="1:21" x14ac:dyDescent="0.55000000000000004">
      <c r="A58" t="s">
        <v>67</v>
      </c>
      <c r="B58" t="s">
        <v>52</v>
      </c>
      <c r="C58" t="s">
        <v>53</v>
      </c>
      <c r="D58" t="s">
        <v>54</v>
      </c>
      <c r="E58" t="s">
        <v>55</v>
      </c>
      <c r="F58" t="s">
        <v>56</v>
      </c>
      <c r="G58" t="s">
        <v>57</v>
      </c>
      <c r="H58" t="s">
        <v>58</v>
      </c>
      <c r="I58" t="s">
        <v>59</v>
      </c>
      <c r="J58" t="s">
        <v>60</v>
      </c>
      <c r="K58" t="s">
        <v>61</v>
      </c>
      <c r="L58" t="s">
        <v>42</v>
      </c>
      <c r="M58" t="s">
        <v>43</v>
      </c>
      <c r="N58" t="s">
        <v>44</v>
      </c>
      <c r="O58" t="s">
        <v>45</v>
      </c>
      <c r="P58" t="s">
        <v>46</v>
      </c>
      <c r="Q58" t="s">
        <v>47</v>
      </c>
      <c r="R58" t="s">
        <v>48</v>
      </c>
      <c r="S58" t="s">
        <v>49</v>
      </c>
      <c r="T58" t="s">
        <v>50</v>
      </c>
      <c r="U58" t="s">
        <v>51</v>
      </c>
    </row>
    <row r="59" spans="1:21" x14ac:dyDescent="0.55000000000000004">
      <c r="A59">
        <v>0</v>
      </c>
      <c r="B59">
        <f>L37/B37</f>
        <v>0.30410196149823099</v>
      </c>
      <c r="C59">
        <f t="shared" ref="C59:K59" si="16">M37/C37</f>
        <v>0.73597973285849561</v>
      </c>
      <c r="D59">
        <f t="shared" si="16"/>
        <v>0.57809952136714682</v>
      </c>
      <c r="E59">
        <f t="shared" si="16"/>
        <v>0.60750670054697786</v>
      </c>
      <c r="F59">
        <f t="shared" si="16"/>
        <v>1.2026769555402557</v>
      </c>
      <c r="G59">
        <f t="shared" si="16"/>
        <v>0.62108887268410928</v>
      </c>
      <c r="H59">
        <f t="shared" si="16"/>
        <v>0.88385277670718898</v>
      </c>
      <c r="I59">
        <f t="shared" si="16"/>
        <v>0.57976368922808141</v>
      </c>
      <c r="J59">
        <f t="shared" si="16"/>
        <v>0.64135472781334202</v>
      </c>
      <c r="K59">
        <f t="shared" si="16"/>
        <v>0.74190311696142086</v>
      </c>
      <c r="L59">
        <f>V37/B37</f>
        <v>0.18811838128388722</v>
      </c>
      <c r="M59">
        <f t="shared" ref="M59:U59" si="17">W37/C37</f>
        <v>0.81475020335753279</v>
      </c>
      <c r="N59">
        <f t="shared" si="17"/>
        <v>0.57006334953014703</v>
      </c>
      <c r="O59">
        <f t="shared" si="17"/>
        <v>0.6044869746375352</v>
      </c>
      <c r="P59">
        <f t="shared" si="17"/>
        <v>0.9228760577343923</v>
      </c>
      <c r="Q59">
        <f t="shared" si="17"/>
        <v>0.45069091758243135</v>
      </c>
      <c r="R59">
        <f t="shared" si="17"/>
        <v>0.59441912356868787</v>
      </c>
      <c r="S59">
        <f t="shared" si="17"/>
        <v>0.5643035990174442</v>
      </c>
      <c r="T59">
        <f t="shared" si="17"/>
        <v>0.13226198301981437</v>
      </c>
      <c r="U59">
        <f t="shared" si="17"/>
        <v>0.60315327753636416</v>
      </c>
    </row>
    <row r="60" spans="1:21" x14ac:dyDescent="0.55000000000000004">
      <c r="A60">
        <v>1</v>
      </c>
      <c r="B60">
        <f t="shared" ref="B60:B66" si="18">L38/B38</f>
        <v>0.56514970554740207</v>
      </c>
      <c r="C60">
        <f t="shared" ref="C60:C66" si="19">M38/C38</f>
        <v>1.1026894257073818</v>
      </c>
      <c r="D60">
        <f t="shared" ref="D60:D66" si="20">N38/D38</f>
        <v>0.44321203838974227</v>
      </c>
      <c r="E60">
        <f t="shared" ref="E60:E66" si="21">O38/E38</f>
        <v>0.4312724818744047</v>
      </c>
      <c r="F60">
        <f t="shared" ref="F60:F66" si="22">P38/F38</f>
        <v>0.86258264318204658</v>
      </c>
      <c r="G60">
        <f t="shared" ref="G60:G66" si="23">Q38/G38</f>
        <v>1.0461178011242769</v>
      </c>
      <c r="H60">
        <f t="shared" ref="H60:H66" si="24">R38/H38</f>
        <v>0.66909249889405398</v>
      </c>
      <c r="I60">
        <f t="shared" ref="I60:I66" si="25">S38/I38</f>
        <v>0.56228546899748011</v>
      </c>
      <c r="J60">
        <f t="shared" ref="J60:J66" si="26">T38/J38</f>
        <v>0.59889324295575364</v>
      </c>
      <c r="K60">
        <f t="shared" ref="K60:K66" si="27">U38/K38</f>
        <v>0.37346092707053508</v>
      </c>
      <c r="L60">
        <f t="shared" ref="L60:L66" si="28">V38/B38</f>
        <v>0.41554019314136187</v>
      </c>
      <c r="M60">
        <f t="shared" ref="M60:M66" si="29">W38/C38</f>
        <v>1.1355468167991347</v>
      </c>
      <c r="N60">
        <f t="shared" ref="N60:N66" si="30">X38/D38</f>
        <v>0.45946162595915357</v>
      </c>
      <c r="O60">
        <f t="shared" ref="O60:O66" si="31">Y38/E38</f>
        <v>0.49107002061776045</v>
      </c>
      <c r="P60">
        <f t="shared" ref="P60:P66" si="32">Z38/F38</f>
        <v>0.28153136938345347</v>
      </c>
      <c r="Q60">
        <f t="shared" ref="Q60:Q66" si="33">AA38/G38</f>
        <v>1.0609127722156548</v>
      </c>
      <c r="R60">
        <f t="shared" ref="R60:R66" si="34">AB38/H38</f>
        <v>0.48648004810575829</v>
      </c>
      <c r="S60">
        <f t="shared" ref="S60:S66" si="35">AC38/I38</f>
        <v>0.43391448332629501</v>
      </c>
      <c r="T60">
        <f t="shared" ref="T60:T66" si="36">AD38/J38</f>
        <v>7.1866111565357813E-2</v>
      </c>
      <c r="U60">
        <f t="shared" ref="U60:U66" si="37">AE38/K38</f>
        <v>0.35840113447076144</v>
      </c>
    </row>
    <row r="61" spans="1:21" x14ac:dyDescent="0.55000000000000004">
      <c r="A61">
        <v>2</v>
      </c>
      <c r="B61">
        <f t="shared" si="18"/>
        <v>1.5354132614932381</v>
      </c>
      <c r="C61">
        <f t="shared" si="19"/>
        <v>1.2272912576216028</v>
      </c>
      <c r="D61">
        <f t="shared" si="20"/>
        <v>0.62626218315843241</v>
      </c>
      <c r="E61">
        <f t="shared" si="21"/>
        <v>0.92350581236298146</v>
      </c>
      <c r="F61">
        <f t="shared" si="22"/>
        <v>1.2062099695139847</v>
      </c>
      <c r="G61">
        <f t="shared" si="23"/>
        <v>1.6492030512778757</v>
      </c>
      <c r="H61">
        <f t="shared" si="24"/>
        <v>1.0238503550931715</v>
      </c>
      <c r="I61">
        <f t="shared" si="25"/>
        <v>0.8852621295243972</v>
      </c>
      <c r="J61">
        <f t="shared" si="26"/>
        <v>1.1273967091054624</v>
      </c>
      <c r="K61">
        <f t="shared" si="27"/>
        <v>0.95859763129586495</v>
      </c>
      <c r="L61">
        <f t="shared" si="28"/>
        <v>1.1127960470322567</v>
      </c>
      <c r="M61">
        <f t="shared" si="29"/>
        <v>1.4386975882203192</v>
      </c>
      <c r="N61">
        <f t="shared" si="30"/>
        <v>0.87289096531352672</v>
      </c>
      <c r="O61">
        <f t="shared" si="31"/>
        <v>1.0041980758396036</v>
      </c>
      <c r="P61">
        <f t="shared" si="32"/>
        <v>0.48558782837818415</v>
      </c>
      <c r="Q61">
        <f t="shared" si="33"/>
        <v>1.6898460409901253</v>
      </c>
      <c r="R61">
        <f t="shared" si="34"/>
        <v>0.71629484841565261</v>
      </c>
      <c r="S61">
        <f t="shared" si="35"/>
        <v>0.75240401792634615</v>
      </c>
      <c r="T61">
        <f t="shared" si="36"/>
        <v>0.13284115950726619</v>
      </c>
      <c r="U61">
        <f t="shared" si="37"/>
        <v>0.87732442377606434</v>
      </c>
    </row>
    <row r="62" spans="1:21" x14ac:dyDescent="0.55000000000000004">
      <c r="A62">
        <v>3</v>
      </c>
      <c r="B62">
        <f t="shared" si="18"/>
        <v>1.0947052758783347</v>
      </c>
      <c r="C62">
        <f t="shared" si="19"/>
        <v>0.95971489967039136</v>
      </c>
      <c r="D62">
        <f t="shared" si="20"/>
        <v>0.91064254876654971</v>
      </c>
      <c r="E62">
        <f t="shared" si="21"/>
        <v>0.54496820076217578</v>
      </c>
      <c r="F62">
        <f t="shared" si="22"/>
        <v>0.86318935786904638</v>
      </c>
      <c r="G62">
        <f t="shared" si="23"/>
        <v>1.7709230258248425</v>
      </c>
      <c r="H62">
        <f t="shared" si="24"/>
        <v>1.0186331992062729</v>
      </c>
      <c r="I62">
        <f t="shared" si="25"/>
        <v>1.1868664561525506</v>
      </c>
      <c r="J62">
        <f t="shared" si="26"/>
        <v>1.0880437701367791</v>
      </c>
      <c r="K62">
        <f t="shared" si="27"/>
        <v>0.88435722068010636</v>
      </c>
      <c r="L62">
        <f t="shared" si="28"/>
        <v>0.75373914493663152</v>
      </c>
      <c r="M62">
        <f t="shared" si="29"/>
        <v>0.96166689646455317</v>
      </c>
      <c r="N62">
        <f t="shared" si="30"/>
        <v>1.1088920837627956</v>
      </c>
      <c r="O62">
        <f t="shared" si="31"/>
        <v>0.58696789432744378</v>
      </c>
      <c r="P62">
        <f t="shared" si="32"/>
        <v>0.24507197038317136</v>
      </c>
      <c r="Q62">
        <f t="shared" si="33"/>
        <v>1.6036072027838817</v>
      </c>
      <c r="R62">
        <f t="shared" si="34"/>
        <v>0.83778797535493266</v>
      </c>
      <c r="S62">
        <f t="shared" si="35"/>
        <v>0.89994994070657131</v>
      </c>
      <c r="T62">
        <f t="shared" si="36"/>
        <v>0.10192761325298808</v>
      </c>
      <c r="U62">
        <f t="shared" si="37"/>
        <v>0.78787112178166707</v>
      </c>
    </row>
    <row r="63" spans="1:21" x14ac:dyDescent="0.55000000000000004">
      <c r="A63">
        <v>4</v>
      </c>
      <c r="B63">
        <f t="shared" si="18"/>
        <v>0.813492514239056</v>
      </c>
      <c r="C63">
        <f t="shared" si="19"/>
        <v>0.66123446861445523</v>
      </c>
      <c r="D63">
        <f t="shared" si="20"/>
        <v>0.51770689138254622</v>
      </c>
      <c r="E63">
        <f t="shared" si="21"/>
        <v>0.92402042042427635</v>
      </c>
      <c r="F63">
        <f t="shared" si="22"/>
        <v>0.85248084456529316</v>
      </c>
      <c r="G63">
        <f t="shared" si="23"/>
        <v>1.0418786419501176</v>
      </c>
      <c r="H63">
        <f t="shared" si="24"/>
        <v>1.3764971990883756</v>
      </c>
      <c r="I63">
        <f t="shared" si="25"/>
        <v>0.79743688850255789</v>
      </c>
      <c r="J63">
        <f t="shared" si="26"/>
        <v>1.1780844596840481</v>
      </c>
      <c r="K63">
        <f t="shared" si="27"/>
        <v>1.4147806922055224</v>
      </c>
      <c r="L63">
        <f t="shared" si="28"/>
        <v>0.62512882980406892</v>
      </c>
      <c r="M63">
        <f t="shared" si="29"/>
        <v>0.65874124802136635</v>
      </c>
      <c r="N63">
        <f t="shared" si="30"/>
        <v>0.61037636024397091</v>
      </c>
      <c r="O63">
        <f t="shared" si="31"/>
        <v>0.95896543457329941</v>
      </c>
      <c r="P63">
        <f t="shared" si="32"/>
        <v>0.46478346113145197</v>
      </c>
      <c r="Q63">
        <f t="shared" si="33"/>
        <v>0.77513935953185731</v>
      </c>
      <c r="R63">
        <f t="shared" si="34"/>
        <v>0.84632778292300037</v>
      </c>
      <c r="S63">
        <f t="shared" si="35"/>
        <v>0.78787772799079203</v>
      </c>
      <c r="T63">
        <f t="shared" si="36"/>
        <v>0.13188447055968278</v>
      </c>
      <c r="U63">
        <f t="shared" si="37"/>
        <v>1.0777160762540003</v>
      </c>
    </row>
    <row r="64" spans="1:21" x14ac:dyDescent="0.55000000000000004">
      <c r="A64">
        <v>5</v>
      </c>
      <c r="B64">
        <f t="shared" si="18"/>
        <v>0.9216989654917781</v>
      </c>
      <c r="C64">
        <f t="shared" si="19"/>
        <v>1.0550277961824406</v>
      </c>
      <c r="D64">
        <f t="shared" si="20"/>
        <v>0.70962962971336274</v>
      </c>
      <c r="E64">
        <f t="shared" si="21"/>
        <v>0.85433610114507808</v>
      </c>
      <c r="F64">
        <f t="shared" si="22"/>
        <v>0.55422256453525964</v>
      </c>
      <c r="G64">
        <f t="shared" si="23"/>
        <v>1.1138151604432267</v>
      </c>
      <c r="H64">
        <f t="shared" si="24"/>
        <v>1.1923804025184075</v>
      </c>
      <c r="I64">
        <f t="shared" si="25"/>
        <v>1.1752491913678593</v>
      </c>
      <c r="J64">
        <f t="shared" si="26"/>
        <v>1.187908054757262</v>
      </c>
      <c r="K64">
        <f t="shared" si="27"/>
        <v>1.4729851791647115</v>
      </c>
      <c r="L64">
        <f t="shared" si="28"/>
        <v>0.78646459349805076</v>
      </c>
      <c r="M64">
        <f t="shared" si="29"/>
        <v>1.2595965182676951</v>
      </c>
      <c r="N64">
        <f t="shared" si="30"/>
        <v>0.87814052597269343</v>
      </c>
      <c r="O64">
        <f t="shared" si="31"/>
        <v>0.94411677562811747</v>
      </c>
      <c r="P64">
        <f t="shared" si="32"/>
        <v>0.65975871357355542</v>
      </c>
      <c r="Q64">
        <f t="shared" si="33"/>
        <v>0.90920086117270427</v>
      </c>
      <c r="R64">
        <f t="shared" si="34"/>
        <v>0.64936887866442183</v>
      </c>
      <c r="S64">
        <f t="shared" si="35"/>
        <v>1.0413972307446893</v>
      </c>
      <c r="T64">
        <f t="shared" si="36"/>
        <v>0.20506622175269426</v>
      </c>
      <c r="U64">
        <f t="shared" si="37"/>
        <v>1.3775100570965606</v>
      </c>
    </row>
    <row r="65" spans="1:21" x14ac:dyDescent="0.55000000000000004">
      <c r="A65">
        <v>6</v>
      </c>
      <c r="B65">
        <f t="shared" si="18"/>
        <v>0.8190340272504093</v>
      </c>
      <c r="C65">
        <f t="shared" si="19"/>
        <v>0.49050121482645909</v>
      </c>
      <c r="D65">
        <f t="shared" si="20"/>
        <v>0.3427880077734799</v>
      </c>
      <c r="E65">
        <f t="shared" si="21"/>
        <v>0.70566298080058898</v>
      </c>
      <c r="F65">
        <f t="shared" si="22"/>
        <v>0.80406642383183546</v>
      </c>
      <c r="G65">
        <f t="shared" si="23"/>
        <v>0.75018277621965834</v>
      </c>
      <c r="H65">
        <f t="shared" si="24"/>
        <v>2.3284151894219516</v>
      </c>
      <c r="I65">
        <f t="shared" si="25"/>
        <v>0.82207944841811054</v>
      </c>
      <c r="J65">
        <f t="shared" si="26"/>
        <v>0.7555088546809432</v>
      </c>
      <c r="K65">
        <f t="shared" si="27"/>
        <v>2.3288744326522046</v>
      </c>
      <c r="L65">
        <f t="shared" si="28"/>
        <v>0.90297978576422577</v>
      </c>
      <c r="M65">
        <f t="shared" si="29"/>
        <v>0.59750246949250863</v>
      </c>
      <c r="N65">
        <f t="shared" si="30"/>
        <v>0.61279802559236318</v>
      </c>
      <c r="O65">
        <f t="shared" si="31"/>
        <v>0.74269082015664989</v>
      </c>
      <c r="P65">
        <f t="shared" si="32"/>
        <v>0.28766681506363495</v>
      </c>
      <c r="Q65">
        <f t="shared" si="33"/>
        <v>0.77774972861258951</v>
      </c>
      <c r="R65">
        <f t="shared" si="34"/>
        <v>0.84361786829940255</v>
      </c>
      <c r="S65">
        <f t="shared" si="35"/>
        <v>0.86314143257599318</v>
      </c>
      <c r="T65">
        <f t="shared" si="36"/>
        <v>7.0055631719417671E-2</v>
      </c>
      <c r="U65">
        <f t="shared" si="37"/>
        <v>1.3974138695412517</v>
      </c>
    </row>
    <row r="66" spans="1:21" x14ac:dyDescent="0.55000000000000004">
      <c r="A66">
        <v>7</v>
      </c>
      <c r="B66">
        <f t="shared" si="18"/>
        <v>0.35305760164193445</v>
      </c>
      <c r="C66">
        <f t="shared" si="19"/>
        <v>0.36028574945749203</v>
      </c>
      <c r="D66">
        <f t="shared" si="20"/>
        <v>0.17306593593756439</v>
      </c>
      <c r="E66">
        <f t="shared" si="21"/>
        <v>0.14244385236968471</v>
      </c>
      <c r="F66">
        <f t="shared" si="22"/>
        <v>0.29427115805016724</v>
      </c>
      <c r="G66">
        <f t="shared" si="23"/>
        <v>0.38846254115601547</v>
      </c>
      <c r="H66">
        <f t="shared" si="24"/>
        <v>1.252545902353448</v>
      </c>
      <c r="I66">
        <f t="shared" si="25"/>
        <v>0.38117954272222582</v>
      </c>
      <c r="J66">
        <f t="shared" si="26"/>
        <v>0.33878138508830857</v>
      </c>
      <c r="K66">
        <f t="shared" si="27"/>
        <v>0.79960840987086168</v>
      </c>
      <c r="L66">
        <f t="shared" si="28"/>
        <v>0.71636814130066684</v>
      </c>
      <c r="M66">
        <f t="shared" si="29"/>
        <v>0.47095582412103076</v>
      </c>
      <c r="N66">
        <f t="shared" si="30"/>
        <v>0.15783143524643753</v>
      </c>
      <c r="O66">
        <f t="shared" si="31"/>
        <v>0.22258538667354394</v>
      </c>
      <c r="P66">
        <f t="shared" si="32"/>
        <v>0.10988859100261129</v>
      </c>
      <c r="Q66">
        <f t="shared" si="33"/>
        <v>0.20827998660202224</v>
      </c>
      <c r="R66">
        <f t="shared" si="34"/>
        <v>0.44375906295429329</v>
      </c>
      <c r="S66">
        <f t="shared" si="35"/>
        <v>0.28048186300957345</v>
      </c>
      <c r="T66">
        <f t="shared" si="36"/>
        <v>3.5525219431746594E-2</v>
      </c>
      <c r="U66">
        <f t="shared" si="37"/>
        <v>0.69305347238038151</v>
      </c>
    </row>
    <row r="68" spans="1:21" x14ac:dyDescent="0.55000000000000004">
      <c r="A68" t="s">
        <v>75</v>
      </c>
    </row>
    <row r="69" spans="1:21" x14ac:dyDescent="0.55000000000000004">
      <c r="A69" t="s">
        <v>65</v>
      </c>
      <c r="J69" t="s">
        <v>66</v>
      </c>
    </row>
    <row r="70" spans="1:21" x14ac:dyDescent="0.55000000000000004">
      <c r="A70">
        <v>0</v>
      </c>
      <c r="B70">
        <v>1</v>
      </c>
      <c r="C70">
        <v>2</v>
      </c>
      <c r="D70">
        <v>3</v>
      </c>
      <c r="E70">
        <v>4</v>
      </c>
      <c r="F70">
        <v>5</v>
      </c>
      <c r="G70">
        <v>6</v>
      </c>
      <c r="H70">
        <v>7</v>
      </c>
      <c r="J70">
        <v>0</v>
      </c>
      <c r="K70">
        <v>1</v>
      </c>
      <c r="L70">
        <v>2</v>
      </c>
      <c r="M70">
        <v>3</v>
      </c>
      <c r="N70">
        <v>4</v>
      </c>
      <c r="O70">
        <v>5</v>
      </c>
      <c r="P70">
        <v>6</v>
      </c>
      <c r="Q70">
        <v>7</v>
      </c>
    </row>
    <row r="71" spans="1:21" x14ac:dyDescent="0.55000000000000004">
      <c r="A71">
        <v>0.30410196149823099</v>
      </c>
      <c r="B71">
        <v>0.56514970554740207</v>
      </c>
      <c r="C71">
        <v>1.5354132614932381</v>
      </c>
      <c r="D71">
        <v>1.0947052758783347</v>
      </c>
      <c r="E71">
        <v>0.813492514239056</v>
      </c>
      <c r="F71">
        <v>0.9216989654917781</v>
      </c>
      <c r="G71">
        <v>0.8190340272504093</v>
      </c>
      <c r="H71">
        <v>0.35305760164193445</v>
      </c>
      <c r="J71">
        <v>0.18811838128388722</v>
      </c>
      <c r="K71">
        <v>0.41554019314136187</v>
      </c>
      <c r="L71">
        <v>1.1127960470322567</v>
      </c>
      <c r="M71">
        <v>0.75373914493663152</v>
      </c>
      <c r="N71">
        <v>0.62512882980406892</v>
      </c>
      <c r="O71">
        <v>0.78646459349805076</v>
      </c>
      <c r="P71">
        <v>0.90297978576422577</v>
      </c>
      <c r="Q71">
        <v>0.71636814130066684</v>
      </c>
    </row>
    <row r="72" spans="1:21" x14ac:dyDescent="0.55000000000000004">
      <c r="A72">
        <v>0.73597973285849561</v>
      </c>
      <c r="B72">
        <v>1.1026894257073818</v>
      </c>
      <c r="C72">
        <v>1.2272912576216028</v>
      </c>
      <c r="D72">
        <v>0.95971489967039136</v>
      </c>
      <c r="E72">
        <v>0.66123446861445523</v>
      </c>
      <c r="F72">
        <v>1.0550277961824406</v>
      </c>
      <c r="G72">
        <v>0.49050121482645909</v>
      </c>
      <c r="H72">
        <v>0.36028574945749203</v>
      </c>
      <c r="J72">
        <v>0.81475020335753279</v>
      </c>
      <c r="K72">
        <v>1.1355468167991347</v>
      </c>
      <c r="L72">
        <v>1.4386975882203192</v>
      </c>
      <c r="M72">
        <v>0.96166689646455317</v>
      </c>
      <c r="N72">
        <v>0.65874124802136635</v>
      </c>
      <c r="O72">
        <v>1.2595965182676951</v>
      </c>
      <c r="P72">
        <v>0.59750246949250863</v>
      </c>
      <c r="Q72">
        <v>0.47095582412103076</v>
      </c>
    </row>
    <row r="73" spans="1:21" x14ac:dyDescent="0.55000000000000004">
      <c r="A73">
        <v>0.57809952136714682</v>
      </c>
      <c r="B73">
        <v>0.44321203838974227</v>
      </c>
      <c r="C73">
        <v>0.62626218315843241</v>
      </c>
      <c r="D73">
        <v>0.91064254876654971</v>
      </c>
      <c r="E73">
        <v>0.51770689138254622</v>
      </c>
      <c r="F73">
        <v>0.70962962971336274</v>
      </c>
      <c r="G73">
        <v>0.3427880077734799</v>
      </c>
      <c r="H73">
        <v>0.17306593593756439</v>
      </c>
      <c r="J73">
        <v>0.57006334953014703</v>
      </c>
      <c r="K73">
        <v>0.45946162595915357</v>
      </c>
      <c r="L73">
        <v>0.87289096531352672</v>
      </c>
      <c r="M73">
        <v>1.1088920837627956</v>
      </c>
      <c r="N73">
        <v>0.61037636024397091</v>
      </c>
      <c r="O73">
        <v>0.87814052597269343</v>
      </c>
      <c r="P73">
        <v>0.61279802559236318</v>
      </c>
      <c r="Q73">
        <v>0.15783143524643753</v>
      </c>
    </row>
    <row r="74" spans="1:21" x14ac:dyDescent="0.55000000000000004">
      <c r="A74">
        <v>0.60750670054697786</v>
      </c>
      <c r="B74">
        <v>0.4312724818744047</v>
      </c>
      <c r="C74">
        <v>0.92350581236298146</v>
      </c>
      <c r="D74">
        <v>0.54496820076217578</v>
      </c>
      <c r="E74">
        <v>0.92402042042427635</v>
      </c>
      <c r="F74">
        <v>0.85433610114507808</v>
      </c>
      <c r="G74">
        <v>0.70566298080058898</v>
      </c>
      <c r="H74">
        <v>0.14244385236968471</v>
      </c>
      <c r="J74">
        <v>0.6044869746375352</v>
      </c>
      <c r="K74">
        <v>0.49107002061776045</v>
      </c>
      <c r="L74">
        <v>1.0041980758396036</v>
      </c>
      <c r="M74">
        <v>0.58696789432744378</v>
      </c>
      <c r="N74">
        <v>0.95896543457329941</v>
      </c>
      <c r="O74">
        <v>0.94411677562811747</v>
      </c>
      <c r="P74">
        <v>0.74269082015664989</v>
      </c>
      <c r="Q74">
        <v>0.22258538667354394</v>
      </c>
    </row>
    <row r="75" spans="1:21" x14ac:dyDescent="0.55000000000000004">
      <c r="A75">
        <v>1.2026769555402557</v>
      </c>
      <c r="B75">
        <v>0.86258264318204658</v>
      </c>
      <c r="C75">
        <v>1.2062099695139847</v>
      </c>
      <c r="D75">
        <v>0.86318935786904638</v>
      </c>
      <c r="E75">
        <v>0.85248084456529316</v>
      </c>
      <c r="F75">
        <v>0.55422256453525964</v>
      </c>
      <c r="G75">
        <v>0.80406642383183546</v>
      </c>
      <c r="H75">
        <v>0.29427115805016724</v>
      </c>
      <c r="J75">
        <v>0.9228760577343923</v>
      </c>
      <c r="K75">
        <v>0.28153136938345347</v>
      </c>
      <c r="L75">
        <v>0.48558782837818415</v>
      </c>
      <c r="M75">
        <v>0.24507197038317136</v>
      </c>
      <c r="N75">
        <v>0.46478346113145197</v>
      </c>
      <c r="O75">
        <v>0.65975871357355542</v>
      </c>
      <c r="P75">
        <v>0.28766681506363495</v>
      </c>
      <c r="Q75">
        <v>0.10988859100261129</v>
      </c>
    </row>
    <row r="76" spans="1:21" x14ac:dyDescent="0.55000000000000004">
      <c r="A76">
        <v>0.62108887268410928</v>
      </c>
      <c r="B76">
        <v>1.0461178011242769</v>
      </c>
      <c r="C76">
        <v>1.6492030512778757</v>
      </c>
      <c r="D76">
        <v>1.7709230258248425</v>
      </c>
      <c r="E76">
        <v>1.0418786419501176</v>
      </c>
      <c r="F76">
        <v>1.1138151604432267</v>
      </c>
      <c r="G76">
        <v>0.75018277621965834</v>
      </c>
      <c r="H76">
        <v>0.38846254115601547</v>
      </c>
      <c r="J76">
        <v>0.45069091758243135</v>
      </c>
      <c r="K76">
        <v>1.0609127722156548</v>
      </c>
      <c r="L76">
        <v>1.6898460409901253</v>
      </c>
      <c r="M76">
        <v>1.6036072027838817</v>
      </c>
      <c r="N76">
        <v>0.77513935953185731</v>
      </c>
      <c r="O76">
        <v>0.90920086117270427</v>
      </c>
      <c r="P76">
        <v>0.77774972861258951</v>
      </c>
      <c r="Q76">
        <v>0.20827998660202224</v>
      </c>
    </row>
    <row r="77" spans="1:21" x14ac:dyDescent="0.55000000000000004">
      <c r="A77">
        <v>0.88385277670718898</v>
      </c>
      <c r="B77">
        <v>0.66909249889405398</v>
      </c>
      <c r="C77">
        <v>1.0238503550931715</v>
      </c>
      <c r="D77">
        <v>1.0186331992062729</v>
      </c>
      <c r="E77">
        <v>1.3764971990883756</v>
      </c>
      <c r="F77">
        <v>1.1923804025184075</v>
      </c>
      <c r="G77">
        <v>2.3284151894219516</v>
      </c>
      <c r="H77">
        <v>1.252545902353448</v>
      </c>
      <c r="J77">
        <v>0.59441912356868787</v>
      </c>
      <c r="K77">
        <v>0.48648004810575829</v>
      </c>
      <c r="L77">
        <v>0.71629484841565261</v>
      </c>
      <c r="M77">
        <v>0.83778797535493266</v>
      </c>
      <c r="N77">
        <v>0.84632778292300037</v>
      </c>
      <c r="O77">
        <v>0.64936887866442183</v>
      </c>
      <c r="P77">
        <v>0.84361786829940255</v>
      </c>
      <c r="Q77">
        <v>0.44375906295429329</v>
      </c>
    </row>
    <row r="78" spans="1:21" x14ac:dyDescent="0.55000000000000004">
      <c r="A78">
        <v>0.57976368922808141</v>
      </c>
      <c r="B78">
        <v>0.56228546899748011</v>
      </c>
      <c r="C78">
        <v>0.8852621295243972</v>
      </c>
      <c r="D78">
        <v>1.1868664561525506</v>
      </c>
      <c r="E78">
        <v>0.79743688850255789</v>
      </c>
      <c r="F78">
        <v>1.1752491913678593</v>
      </c>
      <c r="G78">
        <v>0.82207944841811054</v>
      </c>
      <c r="H78">
        <v>0.38117954272222582</v>
      </c>
      <c r="J78">
        <v>0.5643035990174442</v>
      </c>
      <c r="K78">
        <v>0.43391448332629501</v>
      </c>
      <c r="L78">
        <v>0.75240401792634615</v>
      </c>
      <c r="M78">
        <v>0.89994994070657131</v>
      </c>
      <c r="N78">
        <v>0.78787772799079203</v>
      </c>
      <c r="O78">
        <v>1.0413972307446893</v>
      </c>
      <c r="P78">
        <v>0.86314143257599318</v>
      </c>
      <c r="Q78">
        <v>0.28048186300957345</v>
      </c>
    </row>
    <row r="79" spans="1:21" x14ac:dyDescent="0.55000000000000004">
      <c r="A79">
        <v>0.64135472781334202</v>
      </c>
      <c r="B79">
        <v>0.59889324295575364</v>
      </c>
      <c r="C79">
        <v>1.1273967091054624</v>
      </c>
      <c r="D79">
        <v>1.0880437701367791</v>
      </c>
      <c r="E79">
        <v>1.1780844596840481</v>
      </c>
      <c r="F79">
        <v>1.187908054757262</v>
      </c>
      <c r="G79">
        <v>0.7555088546809432</v>
      </c>
      <c r="H79">
        <v>0.33878138508830857</v>
      </c>
      <c r="J79">
        <v>0.13226198301981437</v>
      </c>
      <c r="K79">
        <v>7.1866111565357813E-2</v>
      </c>
      <c r="L79">
        <v>0.13284115950726619</v>
      </c>
      <c r="M79">
        <v>0.10192761325298808</v>
      </c>
      <c r="N79">
        <v>0.13188447055968278</v>
      </c>
      <c r="O79">
        <v>0.20506622175269426</v>
      </c>
      <c r="P79">
        <v>7.0055631719417671E-2</v>
      </c>
      <c r="Q79">
        <v>3.5525219431746594E-2</v>
      </c>
    </row>
    <row r="80" spans="1:21" x14ac:dyDescent="0.55000000000000004">
      <c r="A80">
        <v>0.74190311696142086</v>
      </c>
      <c r="B80">
        <v>0.37346092707053508</v>
      </c>
      <c r="C80">
        <v>0.95859763129586495</v>
      </c>
      <c r="D80">
        <v>0.88435722068010636</v>
      </c>
      <c r="E80">
        <v>1.4147806922055224</v>
      </c>
      <c r="F80">
        <v>1.4729851791647115</v>
      </c>
      <c r="G80">
        <v>2.3288744326522046</v>
      </c>
      <c r="H80">
        <v>0.79960840987086168</v>
      </c>
      <c r="J80">
        <v>0.60315327753636416</v>
      </c>
      <c r="K80">
        <v>0.35840113447076144</v>
      </c>
      <c r="L80">
        <v>0.87732442377606434</v>
      </c>
      <c r="M80">
        <v>0.78787112178166707</v>
      </c>
      <c r="N80">
        <v>1.0777160762540003</v>
      </c>
      <c r="O80">
        <v>1.3775100570965606</v>
      </c>
      <c r="P80">
        <v>1.3974138695412517</v>
      </c>
      <c r="Q80">
        <v>0.69305347238038151</v>
      </c>
    </row>
  </sheetData>
  <sortState xmlns:xlrd2="http://schemas.microsoft.com/office/spreadsheetml/2017/richdata2" ref="A2:AF34">
    <sortCondition ref="B2:B34"/>
  </sortState>
  <phoneticPr fontId="1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PI unsaturation raw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RENTO ITO</dc:creator>
  <cp:lastModifiedBy>RENTO ITO</cp:lastModifiedBy>
  <dcterms:created xsi:type="dcterms:W3CDTF">2025-12-21T09:20:45Z</dcterms:created>
  <dcterms:modified xsi:type="dcterms:W3CDTF">2026-01-20T04:03:27Z</dcterms:modified>
</cp:coreProperties>
</file>