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　Figure\Fig3. Selective loss of highly unsaturated cardiolipin species in ccRCC tumor tissues\Fig.3A_3B_CL_unsaturation_distribution_and_foldchange_raw\"/>
    </mc:Choice>
  </mc:AlternateContent>
  <xr:revisionPtr revIDLastSave="0" documentId="13_ncr:1_{6CB08EA8-06B1-4EE2-A5AC-BF567129FFAC}" xr6:coauthVersionLast="47" xr6:coauthVersionMax="47" xr10:uidLastSave="{00000000-0000-0000-0000-000000000000}"/>
  <bookViews>
    <workbookView xWindow="-110" yWindow="-110" windowWidth="19420" windowHeight="10300" xr2:uid="{CC0AC545-0F38-46C0-8CF0-4F5561D66362}"/>
  </bookViews>
  <sheets>
    <sheet name="CL unsaturation raw" sheetId="1" r:id="rId1"/>
  </sheets>
  <definedNames>
    <definedName name="_xlchart.v1.0" hidden="1">'CL unsaturation raw'!$A$81:$A$90</definedName>
    <definedName name="_xlchart.v1.1" hidden="1">'CL unsaturation raw'!$B$81:$B$90</definedName>
    <definedName name="_xlchart.v1.10" hidden="1">'CL unsaturation raw'!$I$81:$I$90</definedName>
    <definedName name="_xlchart.v1.11" hidden="1">'CL unsaturation raw'!$J$80</definedName>
    <definedName name="_xlchart.v1.12" hidden="1">'CL unsaturation raw'!$J$81:$J$90</definedName>
    <definedName name="_xlchart.v1.13" hidden="1">'CL unsaturation raw'!$L$81:$L$90</definedName>
    <definedName name="_xlchart.v1.14" hidden="1">'CL unsaturation raw'!$M$81:$M$90</definedName>
    <definedName name="_xlchart.v1.15" hidden="1">'CL unsaturation raw'!$N$81:$N$90</definedName>
    <definedName name="_xlchart.v1.16" hidden="1">'CL unsaturation raw'!$O$81:$O$90</definedName>
    <definedName name="_xlchart.v1.17" hidden="1">'CL unsaturation raw'!$P$81:$P$90</definedName>
    <definedName name="_xlchart.v1.18" hidden="1">'CL unsaturation raw'!$Q$81:$Q$90</definedName>
    <definedName name="_xlchart.v1.19" hidden="1">'CL unsaturation raw'!$R$81:$R$90</definedName>
    <definedName name="_xlchart.v1.2" hidden="1">'CL unsaturation raw'!$C$81:$C$90</definedName>
    <definedName name="_xlchart.v1.20" hidden="1">'CL unsaturation raw'!$S$80</definedName>
    <definedName name="_xlchart.v1.21" hidden="1">'CL unsaturation raw'!$S$81:$S$90</definedName>
    <definedName name="_xlchart.v1.22" hidden="1">'CL unsaturation raw'!$T$80</definedName>
    <definedName name="_xlchart.v1.23" hidden="1">'CL unsaturation raw'!$T$81:$T$90</definedName>
    <definedName name="_xlchart.v1.24" hidden="1">'CL unsaturation raw'!$U$80</definedName>
    <definedName name="_xlchart.v1.25" hidden="1">'CL unsaturation raw'!$U$81:$U$90</definedName>
    <definedName name="_xlchart.v1.3" hidden="1">'CL unsaturation raw'!$D$81:$D$90</definedName>
    <definedName name="_xlchart.v1.4" hidden="1">'CL unsaturation raw'!$E$81:$E$90</definedName>
    <definedName name="_xlchart.v1.5" hidden="1">'CL unsaturation raw'!$F$81:$F$90</definedName>
    <definedName name="_xlchart.v1.6" hidden="1">'CL unsaturation raw'!$G$81:$G$90</definedName>
    <definedName name="_xlchart.v1.7" hidden="1">'CL unsaturation raw'!$H$80</definedName>
    <definedName name="_xlchart.v1.8" hidden="1">'CL unsaturation raw'!$H$81:$H$90</definedName>
    <definedName name="_xlchart.v1.9" hidden="1">'CL unsaturation raw'!$I$80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T53" i="1" s="1"/>
  <c r="AE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O54" i="1" s="1"/>
  <c r="Z26" i="1"/>
  <c r="AA26" i="1"/>
  <c r="AB26" i="1"/>
  <c r="AC26" i="1"/>
  <c r="AD26" i="1"/>
  <c r="AE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I55" i="1" s="1"/>
  <c r="T27" i="1"/>
  <c r="U27" i="1"/>
  <c r="V27" i="1"/>
  <c r="W27" i="1"/>
  <c r="X27" i="1"/>
  <c r="Y27" i="1"/>
  <c r="Z27" i="1"/>
  <c r="AA27" i="1"/>
  <c r="AB27" i="1"/>
  <c r="R55" i="1" s="1"/>
  <c r="AC27" i="1"/>
  <c r="AD27" i="1"/>
  <c r="AE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M56" i="1" s="1"/>
  <c r="X28" i="1"/>
  <c r="Y28" i="1"/>
  <c r="Z28" i="1"/>
  <c r="AA28" i="1"/>
  <c r="AB28" i="1"/>
  <c r="AC28" i="1"/>
  <c r="AD28" i="1"/>
  <c r="AE28" i="1"/>
  <c r="U56" i="1" s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P57" i="1" s="1"/>
  <c r="AA29" i="1"/>
  <c r="AB29" i="1"/>
  <c r="AC29" i="1"/>
  <c r="AD29" i="1"/>
  <c r="AE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S58" i="1" s="1"/>
  <c r="AD30" i="1"/>
  <c r="AE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E59" i="1" s="1"/>
  <c r="P31" i="1"/>
  <c r="Q31" i="1"/>
  <c r="R31" i="1"/>
  <c r="S31" i="1"/>
  <c r="T31" i="1"/>
  <c r="U31" i="1"/>
  <c r="V31" i="1"/>
  <c r="W31" i="1"/>
  <c r="X31" i="1"/>
  <c r="N59" i="1" s="1"/>
  <c r="Y31" i="1"/>
  <c r="Z31" i="1"/>
  <c r="AA31" i="1"/>
  <c r="AB31" i="1"/>
  <c r="AC31" i="1"/>
  <c r="AD31" i="1"/>
  <c r="AE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H60" i="1" s="1"/>
  <c r="S32" i="1"/>
  <c r="T32" i="1"/>
  <c r="U32" i="1"/>
  <c r="V32" i="1"/>
  <c r="W32" i="1"/>
  <c r="X32" i="1"/>
  <c r="Y32" i="1"/>
  <c r="Z32" i="1"/>
  <c r="AA32" i="1"/>
  <c r="Q60" i="1" s="1"/>
  <c r="AB32" i="1"/>
  <c r="AC32" i="1"/>
  <c r="AD32" i="1"/>
  <c r="AE32" i="1"/>
  <c r="C33" i="1"/>
  <c r="D33" i="1"/>
  <c r="E33" i="1"/>
  <c r="F33" i="1"/>
  <c r="G33" i="1"/>
  <c r="H33" i="1"/>
  <c r="I33" i="1"/>
  <c r="J33" i="1"/>
  <c r="K33" i="1"/>
  <c r="L33" i="1"/>
  <c r="M33" i="1"/>
  <c r="C61" i="1" s="1"/>
  <c r="N33" i="1"/>
  <c r="O33" i="1"/>
  <c r="P33" i="1"/>
  <c r="Q33" i="1"/>
  <c r="R33" i="1"/>
  <c r="S33" i="1"/>
  <c r="T33" i="1"/>
  <c r="U33" i="1"/>
  <c r="K61" i="1" s="1"/>
  <c r="V33" i="1"/>
  <c r="W33" i="1"/>
  <c r="X33" i="1"/>
  <c r="Y33" i="1"/>
  <c r="Z33" i="1"/>
  <c r="AA33" i="1"/>
  <c r="AB33" i="1"/>
  <c r="AC33" i="1"/>
  <c r="AD33" i="1"/>
  <c r="T61" i="1" s="1"/>
  <c r="AE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O62" i="1" s="1"/>
  <c r="Z34" i="1"/>
  <c r="AA34" i="1"/>
  <c r="AB34" i="1"/>
  <c r="AC34" i="1"/>
  <c r="AD34" i="1"/>
  <c r="AE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I63" i="1" s="1"/>
  <c r="T35" i="1"/>
  <c r="U35" i="1"/>
  <c r="V35" i="1"/>
  <c r="W35" i="1"/>
  <c r="X35" i="1"/>
  <c r="Y35" i="1"/>
  <c r="Z35" i="1"/>
  <c r="AA35" i="1"/>
  <c r="AB35" i="1"/>
  <c r="R63" i="1" s="1"/>
  <c r="AC35" i="1"/>
  <c r="AD35" i="1"/>
  <c r="AE35" i="1"/>
  <c r="B35" i="1"/>
  <c r="B34" i="1"/>
  <c r="B33" i="1"/>
  <c r="B32" i="1"/>
  <c r="B31" i="1"/>
  <c r="B30" i="1"/>
  <c r="B29" i="1"/>
  <c r="B28" i="1"/>
  <c r="B27" i="1"/>
  <c r="B26" i="1"/>
  <c r="B25" i="1"/>
  <c r="R54" i="1" l="1"/>
  <c r="N54" i="1"/>
  <c r="O57" i="1"/>
  <c r="P58" i="1"/>
  <c r="E57" i="1"/>
  <c r="J56" i="1"/>
  <c r="G55" i="1"/>
  <c r="I53" i="1"/>
  <c r="T56" i="1"/>
  <c r="U63" i="1"/>
  <c r="B62" i="1"/>
  <c r="E43" i="1"/>
  <c r="L63" i="1"/>
  <c r="D63" i="1"/>
  <c r="E58" i="1"/>
  <c r="D55" i="1"/>
  <c r="M63" i="1"/>
  <c r="R62" i="1"/>
  <c r="O61" i="1"/>
  <c r="I61" i="1"/>
  <c r="Q59" i="1"/>
  <c r="H58" i="1"/>
  <c r="S63" i="1"/>
  <c r="K63" i="1"/>
  <c r="C63" i="1"/>
  <c r="P62" i="1"/>
  <c r="H62" i="1"/>
  <c r="U61" i="1"/>
  <c r="M61" i="1"/>
  <c r="E61" i="1"/>
  <c r="R60" i="1"/>
  <c r="J60" i="1"/>
  <c r="B60" i="1"/>
  <c r="O59" i="1"/>
  <c r="G59" i="1"/>
  <c r="T58" i="1"/>
  <c r="D58" i="1"/>
  <c r="Q57" i="1"/>
  <c r="I57" i="1"/>
  <c r="N56" i="1"/>
  <c r="F56" i="1"/>
  <c r="S55" i="1"/>
  <c r="K55" i="1"/>
  <c r="C55" i="1"/>
  <c r="P54" i="1"/>
  <c r="H54" i="1"/>
  <c r="U53" i="1"/>
  <c r="M53" i="1"/>
  <c r="E53" i="1"/>
  <c r="Q63" i="1"/>
  <c r="T60" i="1"/>
  <c r="G57" i="1"/>
  <c r="J58" i="1"/>
  <c r="D56" i="1"/>
  <c r="F54" i="1"/>
  <c r="K53" i="1"/>
  <c r="C53" i="1"/>
  <c r="H63" i="1"/>
  <c r="E62" i="1"/>
  <c r="J61" i="1"/>
  <c r="D61" i="1"/>
  <c r="G60" i="1"/>
  <c r="D59" i="1"/>
  <c r="I58" i="1"/>
  <c r="F57" i="1"/>
  <c r="K56" i="1"/>
  <c r="C56" i="1"/>
  <c r="H55" i="1"/>
  <c r="E54" i="1"/>
  <c r="J53" i="1"/>
  <c r="D53" i="1"/>
  <c r="E45" i="1"/>
  <c r="J55" i="1"/>
  <c r="E46" i="1"/>
  <c r="U62" i="1"/>
  <c r="E40" i="1"/>
  <c r="F39" i="1"/>
  <c r="U58" i="1"/>
  <c r="N57" i="1"/>
  <c r="S56" i="1"/>
  <c r="P55" i="1"/>
  <c r="T55" i="1"/>
  <c r="U54" i="1"/>
  <c r="M54" i="1"/>
  <c r="G40" i="1"/>
  <c r="Q61" i="1"/>
  <c r="D54" i="1"/>
  <c r="G47" i="1"/>
  <c r="T63" i="1"/>
  <c r="R61" i="1"/>
  <c r="O60" i="1"/>
  <c r="T59" i="1"/>
  <c r="Q58" i="1"/>
  <c r="M58" i="1"/>
  <c r="R53" i="1"/>
  <c r="E41" i="1"/>
  <c r="U60" i="1"/>
  <c r="M60" i="1"/>
  <c r="E60" i="1"/>
  <c r="T57" i="1"/>
  <c r="D57" i="1"/>
  <c r="F55" i="1"/>
  <c r="K54" i="1"/>
  <c r="C54" i="1"/>
  <c r="P53" i="1"/>
  <c r="H53" i="1"/>
  <c r="P63" i="1"/>
  <c r="G42" i="1"/>
  <c r="E63" i="1"/>
  <c r="J62" i="1"/>
  <c r="G61" i="1"/>
  <c r="D60" i="1"/>
  <c r="F46" i="1"/>
  <c r="I59" i="1"/>
  <c r="N58" i="1"/>
  <c r="F58" i="1"/>
  <c r="S57" i="1"/>
  <c r="K57" i="1"/>
  <c r="P56" i="1"/>
  <c r="U55" i="1"/>
  <c r="M55" i="1"/>
  <c r="O53" i="1"/>
  <c r="G45" i="1"/>
  <c r="H43" i="1"/>
  <c r="H56" i="1"/>
  <c r="E55" i="1"/>
  <c r="Q55" i="1"/>
  <c r="J54" i="1"/>
  <c r="B54" i="1"/>
  <c r="G53" i="1"/>
  <c r="S53" i="1"/>
  <c r="I62" i="1"/>
  <c r="N61" i="1"/>
  <c r="K60" i="1"/>
  <c r="H59" i="1"/>
  <c r="J57" i="1"/>
  <c r="I41" i="1"/>
  <c r="Q54" i="1"/>
  <c r="I54" i="1"/>
  <c r="N53" i="1"/>
  <c r="F53" i="1"/>
  <c r="E48" i="1"/>
  <c r="I46" i="1"/>
  <c r="I49" i="1"/>
  <c r="Q62" i="1"/>
  <c r="F61" i="1"/>
  <c r="S60" i="1"/>
  <c r="C60" i="1"/>
  <c r="P59" i="1"/>
  <c r="R57" i="1"/>
  <c r="B57" i="1"/>
  <c r="O56" i="1"/>
  <c r="G56" i="1"/>
  <c r="G44" i="1"/>
  <c r="L58" i="1"/>
  <c r="J63" i="1"/>
  <c r="H49" i="1"/>
  <c r="G62" i="1"/>
  <c r="I60" i="1"/>
  <c r="F59" i="1"/>
  <c r="K58" i="1"/>
  <c r="C58" i="1"/>
  <c r="H57" i="1"/>
  <c r="H41" i="1"/>
  <c r="G54" i="1"/>
  <c r="L53" i="1"/>
  <c r="N62" i="1"/>
  <c r="F62" i="1"/>
  <c r="S61" i="1"/>
  <c r="U59" i="1"/>
  <c r="M59" i="1"/>
  <c r="R58" i="1"/>
  <c r="B58" i="1"/>
  <c r="L56" i="1"/>
  <c r="L55" i="1"/>
  <c r="C39" i="1"/>
  <c r="D48" i="1"/>
  <c r="H47" i="1"/>
  <c r="I45" i="1"/>
  <c r="E56" i="1"/>
  <c r="G48" i="1"/>
  <c r="O63" i="1"/>
  <c r="G63" i="1"/>
  <c r="T62" i="1"/>
  <c r="L62" i="1"/>
  <c r="D62" i="1"/>
  <c r="N60" i="1"/>
  <c r="F60" i="1"/>
  <c r="S59" i="1"/>
  <c r="K59" i="1"/>
  <c r="C59" i="1"/>
  <c r="U57" i="1"/>
  <c r="M57" i="1"/>
  <c r="R56" i="1"/>
  <c r="B56" i="1"/>
  <c r="O55" i="1"/>
  <c r="T54" i="1"/>
  <c r="L54" i="1"/>
  <c r="Q53" i="1"/>
  <c r="E49" i="1"/>
  <c r="N63" i="1"/>
  <c r="F63" i="1"/>
  <c r="S62" i="1"/>
  <c r="K62" i="1"/>
  <c r="C62" i="1"/>
  <c r="P61" i="1"/>
  <c r="H61" i="1"/>
  <c r="R59" i="1"/>
  <c r="J59" i="1"/>
  <c r="B59" i="1"/>
  <c r="O58" i="1"/>
  <c r="G58" i="1"/>
  <c r="I43" i="1"/>
  <c r="Q56" i="1"/>
  <c r="I56" i="1"/>
  <c r="N55" i="1"/>
  <c r="S54" i="1"/>
  <c r="L57" i="1"/>
  <c r="F42" i="1"/>
  <c r="H39" i="1"/>
  <c r="B53" i="1"/>
  <c r="M62" i="1"/>
  <c r="B49" i="1"/>
  <c r="C46" i="1"/>
  <c r="D43" i="1"/>
  <c r="B41" i="1"/>
  <c r="F48" i="1"/>
  <c r="F44" i="1"/>
  <c r="F40" i="1"/>
  <c r="G49" i="1"/>
  <c r="H46" i="1"/>
  <c r="G41" i="1"/>
  <c r="B46" i="1"/>
  <c r="D40" i="1"/>
  <c r="I48" i="1"/>
  <c r="G46" i="1"/>
  <c r="I40" i="1"/>
  <c r="L61" i="1"/>
  <c r="P60" i="1"/>
  <c r="L59" i="1"/>
  <c r="C48" i="1"/>
  <c r="D45" i="1"/>
  <c r="B43" i="1"/>
  <c r="C40" i="1"/>
  <c r="F47" i="1"/>
  <c r="F43" i="1"/>
  <c r="H48" i="1"/>
  <c r="G43" i="1"/>
  <c r="H40" i="1"/>
  <c r="C57" i="1"/>
  <c r="C43" i="1"/>
  <c r="E44" i="1"/>
  <c r="B39" i="1"/>
  <c r="B48" i="1"/>
  <c r="C45" i="1"/>
  <c r="D42" i="1"/>
  <c r="B40" i="1"/>
  <c r="E47" i="1"/>
  <c r="G39" i="1"/>
  <c r="H45" i="1"/>
  <c r="I42" i="1"/>
  <c r="B63" i="1"/>
  <c r="B61" i="1"/>
  <c r="B55" i="1"/>
  <c r="E39" i="1"/>
  <c r="I47" i="1"/>
  <c r="D39" i="1"/>
  <c r="C47" i="1"/>
  <c r="D44" i="1"/>
  <c r="B42" i="1"/>
  <c r="E42" i="1"/>
  <c r="I39" i="1"/>
  <c r="I44" i="1"/>
  <c r="L60" i="1"/>
  <c r="D47" i="1"/>
  <c r="B45" i="1"/>
  <c r="C42" i="1"/>
  <c r="H42" i="1"/>
  <c r="D49" i="1"/>
  <c r="B47" i="1"/>
  <c r="C44" i="1"/>
  <c r="D41" i="1"/>
  <c r="F49" i="1"/>
  <c r="F45" i="1"/>
  <c r="F41" i="1"/>
  <c r="H44" i="1"/>
  <c r="C49" i="1"/>
  <c r="D46" i="1"/>
  <c r="B44" i="1"/>
  <c r="C41" i="1"/>
</calcChain>
</file>

<file path=xl/sharedStrings.xml><?xml version="1.0" encoding="utf-8"?>
<sst xmlns="http://schemas.openxmlformats.org/spreadsheetml/2006/main" count="139" uniqueCount="70">
  <si>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</si>
  <si>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</si>
  <si>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</si>
  <si>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</si>
  <si>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</si>
  <si>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</si>
  <si>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</si>
  <si>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</si>
  <si>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</si>
  <si>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</si>
  <si>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</si>
  <si>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</si>
  <si>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</si>
  <si>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</si>
  <si>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</si>
  <si>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</si>
  <si>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</si>
  <si>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</si>
  <si>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</si>
  <si>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</si>
  <si>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</si>
  <si>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</si>
  <si>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</si>
  <si>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</si>
  <si>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</si>
  <si>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</si>
  <si>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</si>
  <si>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</si>
  <si>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</si>
  <si>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</si>
  <si>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CL(68:2)</t>
  </si>
  <si>
    <t>CL(36:3)</t>
  </si>
  <si>
    <t>CL(36:4)</t>
  </si>
  <si>
    <t>CL(70:4)</t>
  </si>
  <si>
    <t>CL(68:5)</t>
  </si>
  <si>
    <t>CL(70:5)</t>
  </si>
  <si>
    <t>CL(72:5)</t>
  </si>
  <si>
    <t>CL(54:6)</t>
  </si>
  <si>
    <t>CL(68:6)</t>
  </si>
  <si>
    <t>CL(70:6)</t>
  </si>
  <si>
    <t>CL(72:6)</t>
  </si>
  <si>
    <t>CL(70:7)</t>
  </si>
  <si>
    <t>CL(72:7)</t>
  </si>
  <si>
    <t>CL(74:7)</t>
  </si>
  <si>
    <t>CL(72:8)</t>
  </si>
  <si>
    <t>CL(74:8)</t>
  </si>
  <si>
    <t>CL(72:9)</t>
  </si>
  <si>
    <t>CL(74:9)</t>
  </si>
  <si>
    <t>CL(74:10)</t>
  </si>
  <si>
    <t>CL(74:11)</t>
  </si>
  <si>
    <t>CL(76:12)</t>
  </si>
  <si>
    <t>R-13_Normal</t>
    <phoneticPr fontId="1"/>
  </si>
  <si>
    <t>R-04_TumorC</t>
    <phoneticPr fontId="1"/>
  </si>
  <si>
    <t>Tumor P</t>
    <phoneticPr fontId="1"/>
  </si>
  <si>
    <t>Tumor C</t>
    <phoneticPr fontId="1"/>
  </si>
  <si>
    <t>Normal</t>
    <phoneticPr fontId="1"/>
  </si>
  <si>
    <t>Tumor P/Normal</t>
    <phoneticPr fontId="1"/>
  </si>
  <si>
    <t>Tumor C/Normal</t>
    <phoneticPr fontId="1"/>
  </si>
  <si>
    <t>P value: N vs.T-P</t>
    <phoneticPr fontId="1"/>
  </si>
  <si>
    <t>P value: N vs.T-C</t>
    <phoneticPr fontId="1"/>
  </si>
  <si>
    <t>SD (N)</t>
    <phoneticPr fontId="1"/>
  </si>
  <si>
    <t>SD (T-P)</t>
    <phoneticPr fontId="1"/>
  </si>
  <si>
    <t>SD (T-C)</t>
    <phoneticPr fontId="1"/>
  </si>
  <si>
    <t>Unsaturation</t>
  </si>
  <si>
    <t>Fold change relative to Normal (excluding D13)</t>
    <phoneticPr fontId="1"/>
  </si>
  <si>
    <t>Fold change relative to Normal</t>
    <phoneticPr fontId="1"/>
  </si>
  <si>
    <t>Box plot of fold change relative to Normal (excluding D13)</t>
    <phoneticPr fontId="1"/>
  </si>
  <si>
    <t>Unsaturation</t>
    <phoneticPr fontId="1"/>
  </si>
  <si>
    <t>Unsaturation analysis</t>
  </si>
  <si>
    <t>class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</si>
</sst>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 unsaturation raw'!$B$38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'CL unsaturation raw'!$G$39:$G$49</c:f>
                <c:numCache>
                  <c:formatCode>General</c:formatCode>
                  <c:ptCount val="11"/>
                  <c:pt idx="0">
                    <c:v>0.65428038977068115</c:v>
                  </c:pt>
                  <c:pt idx="1">
                    <c:v>2.1375520337690603</c:v>
                  </c:pt>
                  <c:pt idx="2">
                    <c:v>11.581179661681732</c:v>
                  </c:pt>
                  <c:pt idx="3">
                    <c:v>2.7156215028832271</c:v>
                  </c:pt>
                  <c:pt idx="4">
                    <c:v>25.617833128823772</c:v>
                  </c:pt>
                  <c:pt idx="5">
                    <c:v>34.680083560498126</c:v>
                  </c:pt>
                  <c:pt idx="6">
                    <c:v>68.161180587876515</c:v>
                  </c:pt>
                  <c:pt idx="7">
                    <c:v>7.5354840569238517</c:v>
                  </c:pt>
                  <c:pt idx="8">
                    <c:v>4.2204413645611361</c:v>
                  </c:pt>
                  <c:pt idx="9">
                    <c:v>2.0588751358805557</c:v>
                  </c:pt>
                  <c:pt idx="10">
                    <c:v>1.2221815166446581</c:v>
                  </c:pt>
                </c:numCache>
              </c:numRef>
            </c:plus>
            <c:minus>
              <c:numRef>
                <c:f>'CL unsaturation raw'!$G$39:$G$49</c:f>
                <c:numCache>
                  <c:formatCode>General</c:formatCode>
                  <c:ptCount val="11"/>
                  <c:pt idx="0">
                    <c:v>0.65428038977068115</c:v>
                  </c:pt>
                  <c:pt idx="1">
                    <c:v>2.1375520337690603</c:v>
                  </c:pt>
                  <c:pt idx="2">
                    <c:v>11.581179661681732</c:v>
                  </c:pt>
                  <c:pt idx="3">
                    <c:v>2.7156215028832271</c:v>
                  </c:pt>
                  <c:pt idx="4">
                    <c:v>25.617833128823772</c:v>
                  </c:pt>
                  <c:pt idx="5">
                    <c:v>34.680083560498126</c:v>
                  </c:pt>
                  <c:pt idx="6">
                    <c:v>68.161180587876515</c:v>
                  </c:pt>
                  <c:pt idx="7">
                    <c:v>7.5354840569238517</c:v>
                  </c:pt>
                  <c:pt idx="8">
                    <c:v>4.2204413645611361</c:v>
                  </c:pt>
                  <c:pt idx="9">
                    <c:v>2.0588751358805557</c:v>
                  </c:pt>
                  <c:pt idx="10">
                    <c:v>1.2221815166446581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'CL unsaturation raw'!$A$39:$A$49</c:f>
              <c:numCache>
                <c:formatCode>General</c:formatCode>
                <c:ptCount val="11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</c:numCache>
            </c:numRef>
          </c:cat>
          <c:val>
            <c:numRef>
              <c:f>'CL unsaturation raw'!$B$39:$B$49</c:f>
              <c:numCache>
                <c:formatCode>General</c:formatCode>
                <c:ptCount val="11"/>
                <c:pt idx="0">
                  <c:v>1.5129273604471938</c:v>
                </c:pt>
                <c:pt idx="1">
                  <c:v>2.1767890170193569</c:v>
                </c:pt>
                <c:pt idx="2">
                  <c:v>20.202687584058047</c:v>
                </c:pt>
                <c:pt idx="3">
                  <c:v>9.3004304777087796</c:v>
                </c:pt>
                <c:pt idx="4">
                  <c:v>80.384292133125385</c:v>
                </c:pt>
                <c:pt idx="5">
                  <c:v>145.53424898016672</c:v>
                </c:pt>
                <c:pt idx="6">
                  <c:v>317.04678227473511</c:v>
                </c:pt>
                <c:pt idx="7">
                  <c:v>37.147282563608698</c:v>
                </c:pt>
                <c:pt idx="8">
                  <c:v>20.788656325576621</c:v>
                </c:pt>
                <c:pt idx="9">
                  <c:v>3.0238887728767856</c:v>
                </c:pt>
                <c:pt idx="10">
                  <c:v>4.7116661732162859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9-4BAF-8149-6359E938A038}"/>
            </c:ext>
          </c:extLst>
        </c:ser>
        <c:ser>
          <c:idx val="1"/>
          <c:order val="1"/>
          <c:tx>
            <c:strRef>
              <c:f>'CL unsaturation raw'!$C$38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'CL unsaturation raw'!$H$39:$H$49</c:f>
                <c:numCache>
                  <c:formatCode>General</c:formatCode>
                  <c:ptCount val="11"/>
                  <c:pt idx="0">
                    <c:v>0.64280418760307945</c:v>
                  </c:pt>
                  <c:pt idx="1">
                    <c:v>2.8336354992785804</c:v>
                  </c:pt>
                  <c:pt idx="2">
                    <c:v>11.727358240435461</c:v>
                  </c:pt>
                  <c:pt idx="3">
                    <c:v>3.7393682783405242</c:v>
                  </c:pt>
                  <c:pt idx="4">
                    <c:v>24.127093003366294</c:v>
                  </c:pt>
                  <c:pt idx="5">
                    <c:v>40.286042373714416</c:v>
                  </c:pt>
                  <c:pt idx="6">
                    <c:v>76.73976282124552</c:v>
                  </c:pt>
                  <c:pt idx="7">
                    <c:v>8.7196889709257537</c:v>
                  </c:pt>
                  <c:pt idx="8">
                    <c:v>3.2565529516275182</c:v>
                  </c:pt>
                  <c:pt idx="9">
                    <c:v>0.19712671851222702</c:v>
                  </c:pt>
                  <c:pt idx="10">
                    <c:v>0.52940812817947336</c:v>
                  </c:pt>
                </c:numCache>
              </c:numRef>
            </c:plus>
            <c:minus>
              <c:numRef>
                <c:f>'CL unsaturation raw'!$H$39:$H$49</c:f>
                <c:numCache>
                  <c:formatCode>General</c:formatCode>
                  <c:ptCount val="11"/>
                  <c:pt idx="0">
                    <c:v>0.64280418760307945</c:v>
                  </c:pt>
                  <c:pt idx="1">
                    <c:v>2.8336354992785804</c:v>
                  </c:pt>
                  <c:pt idx="2">
                    <c:v>11.727358240435461</c:v>
                  </c:pt>
                  <c:pt idx="3">
                    <c:v>3.7393682783405242</c:v>
                  </c:pt>
                  <c:pt idx="4">
                    <c:v>24.127093003366294</c:v>
                  </c:pt>
                  <c:pt idx="5">
                    <c:v>40.286042373714416</c:v>
                  </c:pt>
                  <c:pt idx="6">
                    <c:v>76.73976282124552</c:v>
                  </c:pt>
                  <c:pt idx="7">
                    <c:v>8.7196889709257537</c:v>
                  </c:pt>
                  <c:pt idx="8">
                    <c:v>3.2565529516275182</c:v>
                  </c:pt>
                  <c:pt idx="9">
                    <c:v>0.19712671851222702</c:v>
                  </c:pt>
                  <c:pt idx="10">
                    <c:v>0.52940812817947336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'CL unsaturation raw'!$A$39:$A$49</c:f>
              <c:numCache>
                <c:formatCode>General</c:formatCode>
                <c:ptCount val="11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</c:numCache>
            </c:numRef>
          </c:cat>
          <c:val>
            <c:numRef>
              <c:f>'CL unsaturation raw'!$C$39:$C$49</c:f>
              <c:numCache>
                <c:formatCode>General</c:formatCode>
                <c:ptCount val="11"/>
                <c:pt idx="0">
                  <c:v>1.0538496192274989</c:v>
                </c:pt>
                <c:pt idx="1">
                  <c:v>1.6892168047432521</c:v>
                </c:pt>
                <c:pt idx="2">
                  <c:v>13.786150321345323</c:v>
                </c:pt>
                <c:pt idx="3">
                  <c:v>6.2225070420805935</c:v>
                </c:pt>
                <c:pt idx="4">
                  <c:v>42.365882733192734</c:v>
                </c:pt>
                <c:pt idx="5">
                  <c:v>72.656000775100679</c:v>
                </c:pt>
                <c:pt idx="6">
                  <c:v>138.76652146010207</c:v>
                </c:pt>
                <c:pt idx="7">
                  <c:v>15.728288441618535</c:v>
                </c:pt>
                <c:pt idx="8">
                  <c:v>9.0873852311668344</c:v>
                </c:pt>
                <c:pt idx="9">
                  <c:v>0.48975242179171385</c:v>
                </c:pt>
                <c:pt idx="10">
                  <c:v>1.3171611563677978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49-4BAF-8149-6359E938A038}"/>
            </c:ext>
          </c:extLst>
        </c:ser>
        <c:ser>
          <c:idx val="2"/>
          <c:order val="2"/>
          <c:tx>
            <c:strRef>
              <c:f>'CL unsaturation raw'!$D$38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'CL unsaturation raw'!$I$39:$I$49</c:f>
                <c:numCache>
                  <c:formatCode>General</c:formatCode>
                  <c:ptCount val="11"/>
                  <c:pt idx="0">
                    <c:v>0.30551759953885793</c:v>
                  </c:pt>
                  <c:pt idx="1">
                    <c:v>2.1187801714302905</c:v>
                  </c:pt>
                  <c:pt idx="2">
                    <c:v>5.1022269541454923</c:v>
                  </c:pt>
                  <c:pt idx="3">
                    <c:v>2.1074468248894029</c:v>
                  </c:pt>
                  <c:pt idx="4">
                    <c:v>16.761368187813968</c:v>
                  </c:pt>
                  <c:pt idx="5">
                    <c:v>24.873134851466034</c:v>
                  </c:pt>
                  <c:pt idx="6">
                    <c:v>58.111810706360501</c:v>
                  </c:pt>
                  <c:pt idx="7">
                    <c:v>5.0265655295435456</c:v>
                  </c:pt>
                  <c:pt idx="8">
                    <c:v>2.8458831858656559</c:v>
                  </c:pt>
                  <c:pt idx="9">
                    <c:v>0.15263483840109471</c:v>
                  </c:pt>
                  <c:pt idx="10">
                    <c:v>0.49218339513449205</c:v>
                  </c:pt>
                </c:numCache>
              </c:numRef>
            </c:plus>
            <c:minus>
              <c:numRef>
                <c:f>'CL unsaturation raw'!$I$39:$I$49</c:f>
                <c:numCache>
                  <c:formatCode>General</c:formatCode>
                  <c:ptCount val="11"/>
                  <c:pt idx="0">
                    <c:v>0.30551759953885793</c:v>
                  </c:pt>
                  <c:pt idx="1">
                    <c:v>2.1187801714302905</c:v>
                  </c:pt>
                  <c:pt idx="2">
                    <c:v>5.1022269541454923</c:v>
                  </c:pt>
                  <c:pt idx="3">
                    <c:v>2.1074468248894029</c:v>
                  </c:pt>
                  <c:pt idx="4">
                    <c:v>16.761368187813968</c:v>
                  </c:pt>
                  <c:pt idx="5">
                    <c:v>24.873134851466034</c:v>
                  </c:pt>
                  <c:pt idx="6">
                    <c:v>58.111810706360501</c:v>
                  </c:pt>
                  <c:pt idx="7">
                    <c:v>5.0265655295435456</c:v>
                  </c:pt>
                  <c:pt idx="8">
                    <c:v>2.8458831858656559</c:v>
                  </c:pt>
                  <c:pt idx="9">
                    <c:v>0.15263483840109471</c:v>
                  </c:pt>
                  <c:pt idx="10">
                    <c:v>0.49218339513449205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'CL unsaturation raw'!$A$39:$A$49</c:f>
              <c:numCache>
                <c:formatCode>General</c:formatCode>
                <c:ptCount val="11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</c:numCache>
            </c:numRef>
          </c:cat>
          <c:val>
            <c:numRef>
              <c:f>'CL unsaturation raw'!$D$39:$D$49</c:f>
              <c:numCache>
                <c:formatCode>General</c:formatCode>
                <c:ptCount val="11"/>
                <c:pt idx="0">
                  <c:v>0.62816230731092859</c:v>
                </c:pt>
                <c:pt idx="1">
                  <c:v>1.2108398693866897</c:v>
                </c:pt>
                <c:pt idx="2">
                  <c:v>7.1979812640490177</c:v>
                </c:pt>
                <c:pt idx="3">
                  <c:v>4.1239881683042068</c:v>
                </c:pt>
                <c:pt idx="4">
                  <c:v>30.058715524994682</c:v>
                </c:pt>
                <c:pt idx="5">
                  <c:v>50.922706174933239</c:v>
                </c:pt>
                <c:pt idx="6">
                  <c:v>105.46163847525285</c:v>
                </c:pt>
                <c:pt idx="7">
                  <c:v>11.008799444699982</c:v>
                </c:pt>
                <c:pt idx="8">
                  <c:v>6.6902295048722822</c:v>
                </c:pt>
                <c:pt idx="9">
                  <c:v>0.34327121059061183</c:v>
                </c:pt>
                <c:pt idx="10">
                  <c:v>0.94836329358023674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49-4BAF-8149-6359E938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0466560"/>
        <c:axId val="610465480"/>
      </c:barChart>
      <c:catAx>
        <c:axId val="61046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0465480"/>
        <c:crosses val="autoZero"/>
        <c:auto val="1"/>
        <c:lblAlgn val="ctr"/>
        <c:lblOffset val="100"/>
        <c:noMultiLvlLbl val="0"/>
      </c:catAx>
      <c:valAx>
        <c:axId val="610465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0466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  <cx:data id="4">
      <cx:numDim type="val">
        <cx:f>_xlchart.v1.4</cx:f>
      </cx:numDim>
    </cx:data>
    <cx:data id="5">
      <cx:numDim type="val">
        <cx:f>_xlchart.v1.5</cx:f>
      </cx:numDim>
    </cx:data>
    <cx:data id="6">
      <cx:numDim type="val">
        <cx:f>_xlchart.v1.6</cx:f>
      </cx:numDim>
    </cx:data>
    <cx:data id="7">
      <cx:numDim type="val">
        <cx:f>_xlchart.v1.8</cx:f>
      </cx:numDim>
    </cx:data>
    <cx:data id="8">
      <cx:numDim type="val">
        <cx:f>_xlchart.v1.10</cx:f>
      </cx:numDim>
    </cx:data>
    <cx:data id="9">
      <cx:numDim type="val">
        <cx:f>_xlchart.v1.12</cx:f>
      </cx:numDim>
    </cx:data>
  </cx:chartData>
  <cx:chart>
    <cx:plotArea>
      <cx:plotAreaRegion>
        <cx:series layoutId="boxWhisker" uniqueId="{D9D67342-E92A-4D1A-A629-44C91C010AEC}"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24FA9A90-5456-4817-B1E0-0EFFA0E6E404}"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7AAC37A0-D1C2-4CC7-A179-B2BF7596EB2C}"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9CA260C6-0945-4D54-AB6D-6A2EC3DB5D98}"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785FDB49-2853-4736-B790-F7D00A8B29D6}"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EFFED409-6460-4739-A0EE-53A765E49E3F}"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EF5831E3-95B4-4CBB-A3A9-CD5F2E82C91C}"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07-3578-4631-A34C-97B85DB98848}">
          <cx:tx>
            <cx:txData>
              <cx:f>_xlchart.v1.7</cx:f>
              <cx:v>10</cx:v>
            </cx:txData>
          </cx:tx>
          <cx:dataId val="7"/>
          <cx:layoutPr>
            <cx:visibility meanMarker="0" nonoutliers="0"/>
            <cx:statistics quartileMethod="inclusive"/>
          </cx:layoutPr>
        </cx:series>
        <cx:series layoutId="boxWhisker" uniqueId="{00000008-3578-4631-A34C-97B85DB98848}">
          <cx:tx>
            <cx:txData>
              <cx:f>_xlchart.v1.9</cx:f>
              <cx:v>11</cx:v>
            </cx:txData>
          </cx:tx>
          <cx:dataId val="8"/>
          <cx:layoutPr>
            <cx:visibility meanMarker="0" nonoutliers="0"/>
            <cx:statistics quartileMethod="inclusive"/>
          </cx:layoutPr>
        </cx:series>
        <cx:series layoutId="boxWhisker" uniqueId="{00000009-3578-4631-A34C-97B85DB98848}">
          <cx:tx>
            <cx:txData>
              <cx:f>_xlchart.v1.11</cx:f>
              <cx:v>12</cx:v>
            </cx:txData>
          </cx:tx>
          <cx:dataId val="9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  <cx:data id="1">
      <cx:numDim type="val">
        <cx:f>_xlchart.v1.14</cx:f>
      </cx:numDim>
    </cx:data>
    <cx:data id="2">
      <cx:numDim type="val">
        <cx:f>_xlchart.v1.15</cx:f>
      </cx:numDim>
    </cx:data>
    <cx:data id="3">
      <cx:numDim type="val">
        <cx:f>_xlchart.v1.16</cx:f>
      </cx:numDim>
    </cx:data>
    <cx:data id="4">
      <cx:numDim type="val">
        <cx:f>_xlchart.v1.17</cx:f>
      </cx:numDim>
    </cx:data>
    <cx:data id="5">
      <cx:numDim type="val">
        <cx:f>_xlchart.v1.18</cx:f>
      </cx:numDim>
    </cx:data>
    <cx:data id="6">
      <cx:numDim type="val">
        <cx:f>_xlchart.v1.19</cx:f>
      </cx:numDim>
    </cx:data>
    <cx:data id="7">
      <cx:numDim type="val">
        <cx:f>_xlchart.v1.21</cx:f>
      </cx:numDim>
    </cx:data>
    <cx:data id="8">
      <cx:numDim type="val">
        <cx:f>_xlchart.v1.23</cx:f>
      </cx:numDim>
    </cx:data>
    <cx:data id="9">
      <cx:numDim type="val">
        <cx:f>_xlchart.v1.25</cx:f>
      </cx:numDim>
    </cx:data>
  </cx:chartData>
  <cx:chart>
    <cx:plotArea>
      <cx:plotAreaRegion>
        <cx:series layoutId="boxWhisker" uniqueId="{125752BB-0DEF-4AE5-A99B-D790C4893C7E}"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66F17670-F4EF-493C-8EF2-E6FBD03F597B}"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3D7D2A0B-183E-41D4-8408-F8C2456EBD72}"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BBD6980A-03DF-4C19-915C-281F70209B8F}"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55C4A2D4-F5C5-4D69-B77E-5B5AE578DF80}"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266D1A7C-57CB-4075-B47D-D0F67C98D1E8}"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23F7118E-1864-4C71-BFCC-95D49B68808E}"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07-33FD-475C-A38E-51BDD1507B9E}">
          <cx:tx>
            <cx:txData>
              <cx:f>_xlchart.v1.20</cx:f>
              <cx:v>10</cx:v>
            </cx:txData>
          </cx:tx>
          <cx:dataId val="7"/>
          <cx:layoutPr>
            <cx:visibility meanMarker="0" nonoutliers="0"/>
            <cx:statistics quartileMethod="inclusive"/>
          </cx:layoutPr>
        </cx:series>
        <cx:series layoutId="boxWhisker" uniqueId="{00000008-33FD-475C-A38E-51BDD1507B9E}">
          <cx:tx>
            <cx:txData>
              <cx:f>_xlchart.v1.22</cx:f>
              <cx:v>11</cx:v>
            </cx:txData>
          </cx:tx>
          <cx:dataId val="8"/>
          <cx:layoutPr>
            <cx:visibility meanMarker="0" nonoutliers="0"/>
            <cx:statistics quartileMethod="inclusive"/>
          </cx:layoutPr>
        </cx:series>
        <cx:series layoutId="boxWhisker" uniqueId="{00000009-33FD-475C-A38E-51BDD1507B9E}">
          <cx:tx>
            <cx:txData>
              <cx:f>_xlchart.v1.24</cx:f>
              <cx:v>12</cx:v>
            </cx:txData>
          </cx:tx>
          <cx:dataId val="9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37</xdr:row>
      <xdr:rowOff>66675</xdr:rowOff>
    </xdr:from>
    <xdr:to>
      <xdr:col>16</xdr:col>
      <xdr:colOff>558800</xdr:colOff>
      <xdr:row>49</xdr:row>
      <xdr:rowOff>66675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92A403E-A277-F536-1FB0-526D685E90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69850</xdr:colOff>
      <xdr:row>91</xdr:row>
      <xdr:rowOff>136525</xdr:rowOff>
    </xdr:from>
    <xdr:to>
      <xdr:col>8</xdr:col>
      <xdr:colOff>19050</xdr:colOff>
      <xdr:row>103</xdr:row>
      <xdr:rowOff>136525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DD27D0F2-017A-E9D7-5B2F-CD22536FE44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5050" y="20939125"/>
              <a:ext cx="61849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11</xdr:col>
      <xdr:colOff>488950</xdr:colOff>
      <xdr:row>90</xdr:row>
      <xdr:rowOff>161925</xdr:rowOff>
    </xdr:from>
    <xdr:to>
      <xdr:col>18</xdr:col>
      <xdr:colOff>438150</xdr:colOff>
      <xdr:row>102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グラフ 4">
              <a:extLst>
                <a:ext uri="{FF2B5EF4-FFF2-40B4-BE49-F238E27FC236}">
                  <a16:creationId xmlns:a16="http://schemas.microsoft.com/office/drawing/2014/main" id="{7C63518A-17D4-65A2-C9C4-61F8B64B502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71050" y="2073592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919E9-2A46-49E8-9C78-4733744F9B3B}">
  <dimension ref="A1:AF90"/>
  <sheetViews>
    <sheetView tabSelected="1" zoomScale="50" zoomScaleNormal="50" workbookViewId="0">
      <selection activeCell="B28" sqref="B28"/>
    </sheetView>
  </sheetViews>
  <sheetFormatPr defaultRowHeight="18" x14ac:dyDescent="0.55000000000000004"/>
  <cols>
    <col min="1" max="1" width="12.6640625" customWidth="1"/>
    <col min="2" max="2" width="13.33203125" customWidth="1"/>
    <col min="3" max="3" width="8.6640625" customWidth="1"/>
    <col min="5" max="5" width="16.1640625" customWidth="1"/>
    <col min="6" max="6" width="17.6640625" customWidth="1"/>
  </cols>
  <sheetData>
    <row r="1" spans="1:32" x14ac:dyDescent="0.55000000000000004">
      <c r="A1" t="s">
        <v>69</v>
      </c>
      <c r="B1" t="s">
        <v>63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10</v>
      </c>
      <c r="X1" t="s">
        <v>11</v>
      </c>
      <c r="Y1" t="s">
        <v>12</v>
      </c>
      <c r="Z1" t="s">
        <v>13</v>
      </c>
      <c r="AA1" t="s">
        <v>14</v>
      </c>
      <c r="AB1" t="s">
        <v>15</v>
      </c>
      <c r="AC1" t="s">
        <v>16</v>
      </c>
      <c r="AD1" t="s">
        <v>17</v>
      </c>
      <c r="AE1" t="s">
        <v>18</v>
      </c>
      <c r="AF1" t="s">
        <v>19</v>
      </c>
    </row>
    <row r="2" spans="1:32" x14ac:dyDescent="0.55000000000000004">
      <c r="A2" t="s">
        <v>30</v>
      </c>
      <c r="B2">
        <v>2</v>
      </c>
      <c r="C2">
        <v>3.1636854688745242</v>
      </c>
      <c r="D2">
        <v>1.5557161257893248</v>
      </c>
      <c r="E2">
        <v>1.4204344754503708</v>
      </c>
      <c r="F2">
        <v>0.8413796952614836</v>
      </c>
      <c r="G2">
        <v>1.415358652554314</v>
      </c>
      <c r="H2">
        <v>1.8317577177277671</v>
      </c>
      <c r="I2">
        <v>1.0406917382795882</v>
      </c>
      <c r="J2">
        <v>1.4710576543372382</v>
      </c>
      <c r="K2">
        <v>1.4473601360073041</v>
      </c>
      <c r="L2">
        <v>0.94183194019002126</v>
      </c>
      <c r="M2">
        <v>0.72883415435139576</v>
      </c>
      <c r="N2">
        <v>0.95529772707631144</v>
      </c>
      <c r="O2">
        <v>0.58726364988315272</v>
      </c>
      <c r="P2">
        <v>0.56951328717191974</v>
      </c>
      <c r="Q2">
        <v>0.34221391101612586</v>
      </c>
      <c r="R2">
        <v>1.269998373013721</v>
      </c>
      <c r="S2">
        <v>0.80515939597315433</v>
      </c>
      <c r="T2">
        <v>1.1153238026220436</v>
      </c>
      <c r="U2">
        <v>2.5387084592145013</v>
      </c>
      <c r="V2">
        <v>1.6261834319526627</v>
      </c>
      <c r="W2">
        <v>1.0861195378558059</v>
      </c>
      <c r="X2">
        <v>0.7894710513941553</v>
      </c>
      <c r="Y2">
        <v>0.66500887531383435</v>
      </c>
      <c r="Z2">
        <v>0.81347033337345054</v>
      </c>
      <c r="AA2">
        <v>0.13511953621998768</v>
      </c>
      <c r="AB2">
        <v>0.79507407859243895</v>
      </c>
      <c r="AC2">
        <v>0.45683146539473846</v>
      </c>
      <c r="AD2">
        <v>0.51215163122440899</v>
      </c>
      <c r="AE2">
        <v>0.1758959838470518</v>
      </c>
      <c r="AF2">
        <v>0.85248057989341519</v>
      </c>
    </row>
    <row r="3" spans="1:32" x14ac:dyDescent="0.55000000000000004">
      <c r="A3" t="s">
        <v>31</v>
      </c>
      <c r="B3">
        <v>3</v>
      </c>
      <c r="C3">
        <v>6.6682900912069423</v>
      </c>
      <c r="D3">
        <v>3.3907197386195844</v>
      </c>
      <c r="E3">
        <v>4.763224125750618</v>
      </c>
      <c r="F3">
        <v>1.2366746665178321</v>
      </c>
      <c r="G3">
        <v>1.684184225185962</v>
      </c>
      <c r="H3">
        <v>1.1016062913076214</v>
      </c>
      <c r="I3">
        <v>0</v>
      </c>
      <c r="J3">
        <v>1.5002303540871396</v>
      </c>
      <c r="K3">
        <v>1.4229606775178667</v>
      </c>
      <c r="L3">
        <v>0</v>
      </c>
      <c r="M3">
        <v>1.5140722495894912</v>
      </c>
      <c r="N3">
        <v>0</v>
      </c>
      <c r="O3">
        <v>0</v>
      </c>
      <c r="P3">
        <v>0</v>
      </c>
      <c r="Q3">
        <v>0.44751797163396156</v>
      </c>
      <c r="R3">
        <v>0</v>
      </c>
      <c r="S3">
        <v>1.0599963296979866</v>
      </c>
      <c r="T3">
        <v>0</v>
      </c>
      <c r="U3">
        <v>7.6378398791540789</v>
      </c>
      <c r="V3">
        <v>6.2327416173570027</v>
      </c>
      <c r="W3">
        <v>4.632898728458013</v>
      </c>
      <c r="X3">
        <v>0</v>
      </c>
      <c r="Y3">
        <v>0</v>
      </c>
      <c r="Z3">
        <v>5.4198760380310507</v>
      </c>
      <c r="AA3">
        <v>0</v>
      </c>
      <c r="AB3">
        <v>0</v>
      </c>
      <c r="AC3">
        <v>0</v>
      </c>
      <c r="AD3">
        <v>0</v>
      </c>
      <c r="AE3">
        <v>0</v>
      </c>
      <c r="AF3">
        <v>2.0556239273778343</v>
      </c>
    </row>
    <row r="4" spans="1:32" x14ac:dyDescent="0.55000000000000004">
      <c r="A4" t="s">
        <v>32</v>
      </c>
      <c r="B4">
        <v>4</v>
      </c>
      <c r="C4">
        <v>40.208536261400866</v>
      </c>
      <c r="D4">
        <v>13.700480663504131</v>
      </c>
      <c r="E4">
        <v>19.135243730130696</v>
      </c>
      <c r="F4">
        <v>5.3968995925657195</v>
      </c>
      <c r="G4">
        <v>6.6929907920175644</v>
      </c>
      <c r="H4">
        <v>11.511754371287543</v>
      </c>
      <c r="I4">
        <v>13.234493320854249</v>
      </c>
      <c r="J4">
        <v>24.012768197972882</v>
      </c>
      <c r="K4">
        <v>9.8203885023454962</v>
      </c>
      <c r="L4">
        <v>26.264537147603967</v>
      </c>
      <c r="M4">
        <v>22.137931034482758</v>
      </c>
      <c r="N4">
        <v>8.8933540748422786</v>
      </c>
      <c r="O4">
        <v>3.0891933999008572</v>
      </c>
      <c r="P4">
        <v>6.8860595053413549</v>
      </c>
      <c r="Q4">
        <v>1.6506217213911016</v>
      </c>
      <c r="R4">
        <v>9.3851347686967852</v>
      </c>
      <c r="S4">
        <v>10.044436870805368</v>
      </c>
      <c r="T4">
        <v>4.5956584755253971</v>
      </c>
      <c r="U4">
        <v>11.5625</v>
      </c>
      <c r="V4">
        <v>37.873767258382642</v>
      </c>
      <c r="W4">
        <v>12.081585232040275</v>
      </c>
      <c r="X4">
        <v>9.2988704691204855</v>
      </c>
      <c r="Y4">
        <v>7.7055314793788883</v>
      </c>
      <c r="Z4">
        <v>4.9625406186063303</v>
      </c>
      <c r="AA4">
        <v>0</v>
      </c>
      <c r="AB4">
        <v>9.3882585769861588</v>
      </c>
      <c r="AC4">
        <v>1.0960186340776255</v>
      </c>
      <c r="AD4">
        <v>3.9048672566371678</v>
      </c>
      <c r="AE4">
        <v>0</v>
      </c>
      <c r="AF4">
        <v>10.665816096106946</v>
      </c>
    </row>
    <row r="5" spans="1:32" x14ac:dyDescent="0.55000000000000004">
      <c r="A5" t="s">
        <v>33</v>
      </c>
      <c r="B5">
        <v>4</v>
      </c>
      <c r="C5">
        <v>6.3723102807048608</v>
      </c>
      <c r="D5">
        <v>3.2953724356759131</v>
      </c>
      <c r="E5">
        <v>3.0039076298127871</v>
      </c>
      <c r="F5">
        <v>2.4822096333091475</v>
      </c>
      <c r="G5">
        <v>2.5634072811875348</v>
      </c>
      <c r="H5">
        <v>2.8773111352798462</v>
      </c>
      <c r="I5">
        <v>2.9624351229473325</v>
      </c>
      <c r="J5">
        <v>3.2560550217190993</v>
      </c>
      <c r="K5">
        <v>2.9220319239366561</v>
      </c>
      <c r="L5">
        <v>2.3137427963241786</v>
      </c>
      <c r="M5">
        <v>1.6145648604269296</v>
      </c>
      <c r="N5">
        <v>1.8496888773658282</v>
      </c>
      <c r="O5">
        <v>1.3050952482118829</v>
      </c>
      <c r="P5">
        <v>1.2271242448320658</v>
      </c>
      <c r="Q5">
        <v>0.98443267923061983</v>
      </c>
      <c r="R5">
        <v>1.8928629535224253</v>
      </c>
      <c r="S5">
        <v>1.6580589345637584</v>
      </c>
      <c r="T5">
        <v>2.3301930298438633</v>
      </c>
      <c r="U5">
        <v>4.2893558480794134</v>
      </c>
      <c r="V5">
        <v>4.5914694280078896</v>
      </c>
      <c r="W5">
        <v>2.2895823920480214</v>
      </c>
      <c r="X5">
        <v>1.7719328084199575</v>
      </c>
      <c r="Y5">
        <v>1.1773783442342443</v>
      </c>
      <c r="Z5">
        <v>1.6259477674810445</v>
      </c>
      <c r="AA5">
        <v>0.20327570285245231</v>
      </c>
      <c r="AB5">
        <v>1.3558144578639881</v>
      </c>
      <c r="AC5">
        <v>1.0981810767728941</v>
      </c>
      <c r="AD5">
        <v>1.3406584334962357</v>
      </c>
      <c r="AE5">
        <v>0.30616462125753224</v>
      </c>
      <c r="AF5">
        <v>1.7073886731099268</v>
      </c>
    </row>
    <row r="6" spans="1:32" x14ac:dyDescent="0.55000000000000004">
      <c r="A6" t="s">
        <v>34</v>
      </c>
      <c r="B6">
        <v>5</v>
      </c>
      <c r="C6">
        <v>2.5792526343752766</v>
      </c>
      <c r="D6">
        <v>1.8434859099619865</v>
      </c>
      <c r="E6">
        <v>1.4694454256446485</v>
      </c>
      <c r="F6">
        <v>1.3663001618574537</v>
      </c>
      <c r="G6">
        <v>1.3959022839728674</v>
      </c>
      <c r="H6">
        <v>1.2393332217853259</v>
      </c>
      <c r="I6">
        <v>1.9820471369012167</v>
      </c>
      <c r="J6">
        <v>1.1549295774647887</v>
      </c>
      <c r="K6">
        <v>1.618392469225199</v>
      </c>
      <c r="L6">
        <v>1.0017976740563834</v>
      </c>
      <c r="M6">
        <v>0.54770114942528736</v>
      </c>
      <c r="N6">
        <v>1.1533791374989197</v>
      </c>
      <c r="O6">
        <v>0.31346930104100273</v>
      </c>
      <c r="P6">
        <v>0.48611373869612928</v>
      </c>
      <c r="Q6">
        <v>0.37356712648144552</v>
      </c>
      <c r="R6">
        <v>0.68162590162156289</v>
      </c>
      <c r="S6">
        <v>0.30050597734899326</v>
      </c>
      <c r="T6">
        <v>0.46108109888661963</v>
      </c>
      <c r="U6">
        <v>1.6151003452740613</v>
      </c>
      <c r="V6">
        <v>1.9309664694280078</v>
      </c>
      <c r="W6">
        <v>0.57906796617827405</v>
      </c>
      <c r="X6">
        <v>1.1150240613088152</v>
      </c>
      <c r="Y6">
        <v>0.25761198087409848</v>
      </c>
      <c r="Z6">
        <v>0.54164159345288243</v>
      </c>
      <c r="AA6">
        <v>0.21125333470141594</v>
      </c>
      <c r="AB6">
        <v>0.71398072465536178</v>
      </c>
      <c r="AC6">
        <v>0.23216293696788465</v>
      </c>
      <c r="AD6">
        <v>0.3851043455289922</v>
      </c>
      <c r="AE6">
        <v>0.12304003533457424</v>
      </c>
      <c r="AF6">
        <v>0.71749954836961427</v>
      </c>
    </row>
    <row r="7" spans="1:32" x14ac:dyDescent="0.55000000000000004">
      <c r="A7" t="s">
        <v>35</v>
      </c>
      <c r="B7">
        <v>5</v>
      </c>
      <c r="C7">
        <v>6.4836624457628629</v>
      </c>
      <c r="D7">
        <v>4.543212591498853</v>
      </c>
      <c r="E7">
        <v>3.8819101024373013</v>
      </c>
      <c r="F7">
        <v>3.0604314338337892</v>
      </c>
      <c r="G7">
        <v>3.2237359504538454</v>
      </c>
      <c r="H7">
        <v>3.6263908642181883</v>
      </c>
      <c r="I7">
        <v>4.5573470603250232</v>
      </c>
      <c r="J7">
        <v>3.0528498091351852</v>
      </c>
      <c r="K7">
        <v>4.8752479299814251</v>
      </c>
      <c r="L7">
        <v>2.6630886246819996</v>
      </c>
      <c r="M7">
        <v>2.2073891625615762</v>
      </c>
      <c r="N7">
        <v>3.1341284245095498</v>
      </c>
      <c r="O7">
        <v>1.4474187380497132</v>
      </c>
      <c r="P7">
        <v>1.4624717797369051</v>
      </c>
      <c r="Q7">
        <v>1.7884447250825724</v>
      </c>
      <c r="R7">
        <v>1.9887195617983622</v>
      </c>
      <c r="S7">
        <v>1.7141621224832215</v>
      </c>
      <c r="T7">
        <v>2.5716450359048686</v>
      </c>
      <c r="U7">
        <v>4.1542134225291321</v>
      </c>
      <c r="V7">
        <v>7.3466469428007883</v>
      </c>
      <c r="W7">
        <v>3.4797973278254695</v>
      </c>
      <c r="X7">
        <v>2.9736476143787582</v>
      </c>
      <c r="Y7">
        <v>1.8800873138982617</v>
      </c>
      <c r="Z7">
        <v>1.583373450475388</v>
      </c>
      <c r="AA7">
        <v>0.73082546685819827</v>
      </c>
      <c r="AB7">
        <v>2.1679001802827593</v>
      </c>
      <c r="AC7">
        <v>1.0735910141238401</v>
      </c>
      <c r="AD7">
        <v>1.6979262977149652</v>
      </c>
      <c r="AE7">
        <v>0.3642970943622425</v>
      </c>
      <c r="AF7">
        <v>2.7035441694517206</v>
      </c>
    </row>
    <row r="8" spans="1:32" x14ac:dyDescent="0.55000000000000004">
      <c r="A8" t="s">
        <v>36</v>
      </c>
      <c r="B8">
        <v>5</v>
      </c>
      <c r="C8">
        <v>6.9799876029398744</v>
      </c>
      <c r="D8">
        <v>2.812823976626559</v>
      </c>
      <c r="E8">
        <v>4.1672553867891207</v>
      </c>
      <c r="F8">
        <v>2.2763995088463473</v>
      </c>
      <c r="G8">
        <v>3.1690942753219513</v>
      </c>
      <c r="H8">
        <v>4.1443570651719233</v>
      </c>
      <c r="I8">
        <v>4.1640432230068924</v>
      </c>
      <c r="J8">
        <v>3.6119520863498749</v>
      </c>
      <c r="K8">
        <v>3.1545351509618111</v>
      </c>
      <c r="L8">
        <v>2.9050931934998183</v>
      </c>
      <c r="M8">
        <v>1.968144499178982</v>
      </c>
      <c r="N8">
        <v>2.2418114251145105</v>
      </c>
      <c r="O8">
        <v>2.1542383683875079</v>
      </c>
      <c r="P8">
        <v>1.2382546949689104</v>
      </c>
      <c r="Q8">
        <v>2.5361861278414608</v>
      </c>
      <c r="R8">
        <v>2.7670969141493575</v>
      </c>
      <c r="S8">
        <v>1.5158347315436242</v>
      </c>
      <c r="T8">
        <v>2.54199881415113</v>
      </c>
      <c r="U8">
        <v>3.0723996547259387</v>
      </c>
      <c r="V8">
        <v>6.5103550295857984</v>
      </c>
      <c r="W8">
        <v>3.6639127347834504</v>
      </c>
      <c r="X8">
        <v>2.1262993606995289</v>
      </c>
      <c r="Y8">
        <v>1.8062463019525692</v>
      </c>
      <c r="Z8">
        <v>1.4157840895414611</v>
      </c>
      <c r="AA8">
        <v>0.96186897188590192</v>
      </c>
      <c r="AB8">
        <v>2.4523877299282937</v>
      </c>
      <c r="AC8">
        <v>1.0149888170820616</v>
      </c>
      <c r="AD8">
        <v>1.5374785365209354</v>
      </c>
      <c r="AE8">
        <v>0.47776603464050221</v>
      </c>
      <c r="AF8">
        <v>2.2517726492638426</v>
      </c>
    </row>
    <row r="9" spans="1:32" x14ac:dyDescent="0.55000000000000004">
      <c r="A9" t="s">
        <v>37</v>
      </c>
      <c r="B9">
        <v>6</v>
      </c>
      <c r="C9">
        <v>46.612946072788453</v>
      </c>
      <c r="D9">
        <v>28.845308033049545</v>
      </c>
      <c r="E9">
        <v>43.236709643235606</v>
      </c>
      <c r="F9">
        <v>21.360997934922139</v>
      </c>
      <c r="G9">
        <v>17.054838286856505</v>
      </c>
      <c r="H9">
        <v>28.051535179452859</v>
      </c>
      <c r="I9">
        <v>36.095039564366544</v>
      </c>
      <c r="J9">
        <v>31.214624193760692</v>
      </c>
      <c r="K9">
        <v>23.15744734439442</v>
      </c>
      <c r="L9">
        <v>44.727688074347128</v>
      </c>
      <c r="M9">
        <v>15.302298850574713</v>
      </c>
      <c r="N9">
        <v>16.572033532106129</v>
      </c>
      <c r="O9">
        <v>7.2227533460803057</v>
      </c>
      <c r="P9">
        <v>8.785172853052833</v>
      </c>
      <c r="Q9">
        <v>4.940742179910627</v>
      </c>
      <c r="R9">
        <v>19.697380552090678</v>
      </c>
      <c r="S9">
        <v>20.691327600671141</v>
      </c>
      <c r="T9">
        <v>11.252882271559391</v>
      </c>
      <c r="U9">
        <v>14.118472162278808</v>
      </c>
      <c r="V9">
        <v>39.616863905325445</v>
      </c>
      <c r="W9">
        <v>16.489705028077196</v>
      </c>
      <c r="X9">
        <v>19.664742428941604</v>
      </c>
      <c r="Y9">
        <v>21.548622327411127</v>
      </c>
      <c r="Z9">
        <v>7.09817667589361</v>
      </c>
      <c r="AA9">
        <v>1.9549045762364048</v>
      </c>
      <c r="AB9">
        <v>31.904626353815079</v>
      </c>
      <c r="AC9">
        <v>3.234396431351712</v>
      </c>
      <c r="AD9">
        <v>6.3191784440628718</v>
      </c>
      <c r="AE9">
        <v>0.52118497018645293</v>
      </c>
      <c r="AF9">
        <v>18.292441965495438</v>
      </c>
    </row>
    <row r="10" spans="1:32" x14ac:dyDescent="0.55000000000000004">
      <c r="A10" t="s">
        <v>38</v>
      </c>
      <c r="B10">
        <v>6</v>
      </c>
      <c r="C10">
        <v>2.6348180288674401</v>
      </c>
      <c r="D10">
        <v>3.9251829977066381</v>
      </c>
      <c r="E10">
        <v>2.188824620275521</v>
      </c>
      <c r="F10">
        <v>2.0266367137355585</v>
      </c>
      <c r="G10">
        <v>1.924501097748796</v>
      </c>
      <c r="H10">
        <v>1.6392328285785998</v>
      </c>
      <c r="I10">
        <v>7.6712328767123292</v>
      </c>
      <c r="J10">
        <v>1.4438758720547582</v>
      </c>
      <c r="K10">
        <v>3.2858199792211065</v>
      </c>
      <c r="L10">
        <v>1.1529126213592233</v>
      </c>
      <c r="M10">
        <v>1.4173563218390806</v>
      </c>
      <c r="N10">
        <v>2.0762682568490192</v>
      </c>
      <c r="O10">
        <v>0.54305644076198567</v>
      </c>
      <c r="P10">
        <v>0.60243167227918815</v>
      </c>
      <c r="Q10">
        <v>0.84823683699242269</v>
      </c>
      <c r="R10">
        <v>1.2320082433971473</v>
      </c>
      <c r="S10">
        <v>1.0537568162751678</v>
      </c>
      <c r="T10">
        <v>1.946439159364912</v>
      </c>
      <c r="U10">
        <v>2.4360703495899871</v>
      </c>
      <c r="V10">
        <v>9.553254437869823</v>
      </c>
      <c r="W10">
        <v>1.9921900212999419</v>
      </c>
      <c r="X10">
        <v>2.156513561373846</v>
      </c>
      <c r="Y10">
        <v>0.8849727343962388</v>
      </c>
      <c r="Z10">
        <v>1.5216933445661331</v>
      </c>
      <c r="AA10">
        <v>0.46581931048635344</v>
      </c>
      <c r="AB10">
        <v>1.8341059737302263</v>
      </c>
      <c r="AC10">
        <v>0.39934138173909817</v>
      </c>
      <c r="AD10">
        <v>0.61737220974772156</v>
      </c>
      <c r="AE10">
        <v>0.15682083477931663</v>
      </c>
      <c r="AF10">
        <v>4.7113517297443774</v>
      </c>
    </row>
    <row r="11" spans="1:32" x14ac:dyDescent="0.55000000000000004">
      <c r="A11" t="s">
        <v>39</v>
      </c>
      <c r="B11">
        <v>6</v>
      </c>
      <c r="C11">
        <v>10.586203843088638</v>
      </c>
      <c r="D11">
        <v>9.9698407213094153</v>
      </c>
      <c r="E11">
        <v>7.3148843164959381</v>
      </c>
      <c r="F11">
        <v>5.7677764134620748</v>
      </c>
      <c r="G11">
        <v>6.5909984598748235</v>
      </c>
      <c r="H11">
        <v>6.5829708023090436</v>
      </c>
      <c r="I11">
        <v>10.448821577469582</v>
      </c>
      <c r="J11">
        <v>5.4710741082006056</v>
      </c>
      <c r="K11">
        <v>9.6976041305921985</v>
      </c>
      <c r="L11">
        <v>5.3855589014069878</v>
      </c>
      <c r="M11">
        <v>4.5351395730706079</v>
      </c>
      <c r="N11">
        <v>5.9584305591565121</v>
      </c>
      <c r="O11">
        <v>2.5355852984916081</v>
      </c>
      <c r="P11">
        <v>2.5612017102425368</v>
      </c>
      <c r="Q11">
        <v>3.5518263065863609</v>
      </c>
      <c r="R11">
        <v>3.612451868322577</v>
      </c>
      <c r="S11">
        <v>3.3770710989932886</v>
      </c>
      <c r="T11">
        <v>3.942618090783319</v>
      </c>
      <c r="U11">
        <v>6.8145770392749245</v>
      </c>
      <c r="V11">
        <v>15.254930966469429</v>
      </c>
      <c r="W11">
        <v>6.5868456722390754</v>
      </c>
      <c r="X11">
        <v>6.5260672516082554</v>
      </c>
      <c r="Y11">
        <v>3.4846001311307635</v>
      </c>
      <c r="Z11">
        <v>2.9442472018293415</v>
      </c>
      <c r="AA11">
        <v>1.8334444900471987</v>
      </c>
      <c r="AB11">
        <v>4.8557737925799414</v>
      </c>
      <c r="AC11">
        <v>1.9085410308055408</v>
      </c>
      <c r="AD11">
        <v>3.3124752344472328</v>
      </c>
      <c r="AE11">
        <v>0.64852351957598509</v>
      </c>
      <c r="AF11">
        <v>6.5446888266642578</v>
      </c>
    </row>
    <row r="12" spans="1:32" x14ac:dyDescent="0.55000000000000004">
      <c r="A12" t="s">
        <v>40</v>
      </c>
      <c r="B12">
        <v>6</v>
      </c>
      <c r="C12">
        <v>66.902063225006643</v>
      </c>
      <c r="D12">
        <v>44.808519996230089</v>
      </c>
      <c r="E12">
        <v>43.017043447545042</v>
      </c>
      <c r="F12">
        <v>35.762125355807335</v>
      </c>
      <c r="G12">
        <v>0.270615558541141</v>
      </c>
      <c r="H12">
        <v>38.041705011294233</v>
      </c>
      <c r="I12">
        <v>39.341019314217647</v>
      </c>
      <c r="J12">
        <v>36.591746742135051</v>
      </c>
      <c r="K12">
        <v>41.469634480370246</v>
      </c>
      <c r="L12">
        <v>31.572542962463007</v>
      </c>
      <c r="M12">
        <v>15.507389162561577</v>
      </c>
      <c r="N12">
        <v>14.478653530377668</v>
      </c>
      <c r="O12">
        <v>11.733057148927131</v>
      </c>
      <c r="P12">
        <v>12.695649980450769</v>
      </c>
      <c r="Q12">
        <v>8.7045851952593747</v>
      </c>
      <c r="R12">
        <v>16.934215521449104</v>
      </c>
      <c r="S12">
        <v>18.373794043624162</v>
      </c>
      <c r="T12">
        <v>20.744120166018842</v>
      </c>
      <c r="U12">
        <v>34.31835347432024</v>
      </c>
      <c r="V12">
        <v>38.116370808678504</v>
      </c>
      <c r="W12">
        <v>18.790744207061252</v>
      </c>
      <c r="X12">
        <v>12.562404330035115</v>
      </c>
      <c r="Y12">
        <v>12.025650456558937</v>
      </c>
      <c r="Z12">
        <v>16.236911782404622</v>
      </c>
      <c r="AA12">
        <v>4.440924481838703</v>
      </c>
      <c r="AB12">
        <v>15.476868230924593</v>
      </c>
      <c r="AC12">
        <v>10.110655281920744</v>
      </c>
      <c r="AD12">
        <v>14.551908598599923</v>
      </c>
      <c r="AE12">
        <v>2.1392008707448658</v>
      </c>
      <c r="AF12">
        <v>13.838519555595699</v>
      </c>
    </row>
    <row r="13" spans="1:32" x14ac:dyDescent="0.55000000000000004">
      <c r="A13" t="s">
        <v>41</v>
      </c>
      <c r="B13">
        <v>7</v>
      </c>
      <c r="C13">
        <v>22.128530948375101</v>
      </c>
      <c r="D13">
        <v>32.496622789104961</v>
      </c>
      <c r="E13">
        <v>20.560314376545392</v>
      </c>
      <c r="F13">
        <v>16.522018195010325</v>
      </c>
      <c r="G13">
        <v>16.475652914768819</v>
      </c>
      <c r="H13">
        <v>12.953860955408683</v>
      </c>
      <c r="I13">
        <v>31.842933719050453</v>
      </c>
      <c r="J13">
        <v>13.20619981571673</v>
      </c>
      <c r="K13">
        <v>29.820860749929164</v>
      </c>
      <c r="L13">
        <v>12.016185556305487</v>
      </c>
      <c r="M13">
        <v>14.974220032840723</v>
      </c>
      <c r="N13">
        <v>16.852043902860601</v>
      </c>
      <c r="O13">
        <v>6.4207563203739122</v>
      </c>
      <c r="P13">
        <v>5.6926103901017822</v>
      </c>
      <c r="Q13">
        <v>8.1144355935496399</v>
      </c>
      <c r="R13">
        <v>13.632789196811107</v>
      </c>
      <c r="S13">
        <v>10.468487835570469</v>
      </c>
      <c r="T13">
        <v>8.8204097766651302</v>
      </c>
      <c r="U13">
        <v>12.37834484246871</v>
      </c>
      <c r="V13">
        <v>45.500986193293883</v>
      </c>
      <c r="W13">
        <v>11.903924352933583</v>
      </c>
      <c r="X13">
        <v>19.048452772803216</v>
      </c>
      <c r="Y13">
        <v>12.652119680808532</v>
      </c>
      <c r="Z13">
        <v>7.3142074858587076</v>
      </c>
      <c r="AA13">
        <v>4.7901703262877078</v>
      </c>
      <c r="AB13">
        <v>20.453282366177326</v>
      </c>
      <c r="AC13">
        <v>4.3165445401411153</v>
      </c>
      <c r="AD13">
        <v>7.4319772817329284</v>
      </c>
      <c r="AE13">
        <v>1.2191611193488343</v>
      </c>
      <c r="AF13">
        <v>22.904999548369613</v>
      </c>
    </row>
    <row r="14" spans="1:32" x14ac:dyDescent="0.55000000000000004">
      <c r="A14" t="s">
        <v>42</v>
      </c>
      <c r="B14">
        <v>7</v>
      </c>
      <c r="C14">
        <v>171.4203488886921</v>
      </c>
      <c r="D14">
        <v>120.11875215984418</v>
      </c>
      <c r="E14">
        <v>135.78461674320027</v>
      </c>
      <c r="F14">
        <v>96.493553608304964</v>
      </c>
      <c r="G14">
        <v>68.543762493036667</v>
      </c>
      <c r="H14">
        <v>107.13837530327115</v>
      </c>
      <c r="I14">
        <v>136.15034459286989</v>
      </c>
      <c r="J14">
        <v>125.90660787152824</v>
      </c>
      <c r="K14">
        <v>109.36466958410729</v>
      </c>
      <c r="L14">
        <v>93.670499974040808</v>
      </c>
      <c r="M14">
        <v>36.870279146141215</v>
      </c>
      <c r="N14">
        <v>48.368766744447328</v>
      </c>
      <c r="O14">
        <v>31.493874371503434</v>
      </c>
      <c r="P14">
        <v>36.626433084868893</v>
      </c>
      <c r="Q14">
        <v>24.931999222848262</v>
      </c>
      <c r="R14">
        <v>45.445794240468572</v>
      </c>
      <c r="S14">
        <v>47.053271812080538</v>
      </c>
      <c r="T14">
        <v>55.504315172277487</v>
      </c>
      <c r="U14">
        <v>78.892425550280535</v>
      </c>
      <c r="V14">
        <v>106.97731755424063</v>
      </c>
      <c r="W14">
        <v>57.948751048860778</v>
      </c>
      <c r="X14">
        <v>40.2063970065931</v>
      </c>
      <c r="Y14">
        <v>33.581868773287702</v>
      </c>
      <c r="Z14">
        <v>41.521242026718021</v>
      </c>
      <c r="AA14">
        <v>13.778729735276011</v>
      </c>
      <c r="AB14">
        <v>45.409567185826795</v>
      </c>
      <c r="AC14">
        <v>22.129820702608523</v>
      </c>
      <c r="AD14">
        <v>41.475696737551182</v>
      </c>
      <c r="AE14">
        <v>5.4551692589204022</v>
      </c>
      <c r="AF14">
        <v>46.983673561557218</v>
      </c>
    </row>
    <row r="15" spans="1:32" x14ac:dyDescent="0.55000000000000004">
      <c r="A15" t="s">
        <v>43</v>
      </c>
      <c r="B15">
        <v>7</v>
      </c>
      <c r="C15">
        <v>16.340210750022138</v>
      </c>
      <c r="D15">
        <v>7.7539191354340105</v>
      </c>
      <c r="E15">
        <v>8.8044198163193208</v>
      </c>
      <c r="F15">
        <v>7.8793882904504109</v>
      </c>
      <c r="G15">
        <v>4.4319559589736865</v>
      </c>
      <c r="H15">
        <v>6.9856939680414953</v>
      </c>
      <c r="I15">
        <v>7.8918148557815027</v>
      </c>
      <c r="J15">
        <v>8.6094840068448075</v>
      </c>
      <c r="K15">
        <v>6.7237036803828349</v>
      </c>
      <c r="L15">
        <v>7.3071881003063179</v>
      </c>
      <c r="M15">
        <v>7.4745484400656812</v>
      </c>
      <c r="N15">
        <v>3.9190649036384064</v>
      </c>
      <c r="O15">
        <v>3.4716025777211246</v>
      </c>
      <c r="P15">
        <v>4.280020684349263</v>
      </c>
      <c r="Q15">
        <v>3.1916650476005439</v>
      </c>
      <c r="R15">
        <v>6.2093931341179021</v>
      </c>
      <c r="S15">
        <v>6.824664429530201</v>
      </c>
      <c r="T15">
        <v>5.9748665920021082</v>
      </c>
      <c r="U15">
        <v>6.768585455330169</v>
      </c>
      <c r="V15">
        <v>23.42603550295858</v>
      </c>
      <c r="W15">
        <v>11.596366100819724</v>
      </c>
      <c r="X15">
        <v>4.1046791992236349</v>
      </c>
      <c r="Y15">
        <v>3.3429549198023443</v>
      </c>
      <c r="Z15">
        <v>6.5487724154531231</v>
      </c>
      <c r="AA15">
        <v>1.4318694849168889</v>
      </c>
      <c r="AB15">
        <v>5.7141501633388909</v>
      </c>
      <c r="AC15">
        <v>3.1170066850371323</v>
      </c>
      <c r="AD15">
        <v>4.5316008453308676</v>
      </c>
      <c r="AE15">
        <v>0.61784238255986368</v>
      </c>
      <c r="AF15">
        <v>7.6960640411886914</v>
      </c>
    </row>
    <row r="16" spans="1:32" x14ac:dyDescent="0.55000000000000004">
      <c r="A16" t="s">
        <v>44</v>
      </c>
      <c r="B16">
        <v>8</v>
      </c>
      <c r="C16">
        <v>382.27220402018946</v>
      </c>
      <c r="D16">
        <v>322.28016713266942</v>
      </c>
      <c r="E16">
        <v>349.98675379724477</v>
      </c>
      <c r="F16">
        <v>241.69782887760229</v>
      </c>
      <c r="G16">
        <v>167.81629911197038</v>
      </c>
      <c r="H16">
        <v>252.80264368777713</v>
      </c>
      <c r="I16">
        <v>345.78405513485916</v>
      </c>
      <c r="J16">
        <v>317.69119389232594</v>
      </c>
      <c r="K16">
        <v>312.47835531908197</v>
      </c>
      <c r="L16">
        <v>267.12982191994183</v>
      </c>
      <c r="M16">
        <v>120.44991789819377</v>
      </c>
      <c r="N16">
        <v>117.0685334024717</v>
      </c>
      <c r="O16">
        <v>80.686566107216208</v>
      </c>
      <c r="P16">
        <v>86.855348291649321</v>
      </c>
      <c r="Q16">
        <v>48.193122207110939</v>
      </c>
      <c r="R16">
        <v>142.44264873366234</v>
      </c>
      <c r="S16">
        <v>131.89492449664431</v>
      </c>
      <c r="T16">
        <v>102.05217735028657</v>
      </c>
      <c r="U16">
        <v>132.86712343547691</v>
      </c>
      <c r="V16">
        <v>292.08086785009863</v>
      </c>
      <c r="W16">
        <v>118.06460982379139</v>
      </c>
      <c r="X16">
        <v>123.91073804688205</v>
      </c>
      <c r="Y16">
        <v>108.23485199814498</v>
      </c>
      <c r="Z16">
        <v>97.866770971236008</v>
      </c>
      <c r="AA16">
        <v>32.990457623640467</v>
      </c>
      <c r="AB16">
        <v>196.44043213641845</v>
      </c>
      <c r="AC16">
        <v>55.333819368072454</v>
      </c>
      <c r="AD16">
        <v>81.070862501651035</v>
      </c>
      <c r="AE16">
        <v>10.740369751080545</v>
      </c>
      <c r="AF16">
        <v>141.21070815644475</v>
      </c>
    </row>
    <row r="17" spans="1:32" x14ac:dyDescent="0.55000000000000004">
      <c r="A17" t="s">
        <v>45</v>
      </c>
      <c r="B17">
        <v>8</v>
      </c>
      <c r="C17">
        <v>34.191534578942708</v>
      </c>
      <c r="D17">
        <v>20.959127894191198</v>
      </c>
      <c r="E17">
        <v>26.524417167078774</v>
      </c>
      <c r="F17">
        <v>21.418903834347269</v>
      </c>
      <c r="G17">
        <v>12.649916440017039</v>
      </c>
      <c r="H17">
        <v>18.30711955157701</v>
      </c>
      <c r="I17">
        <v>19.896834850676424</v>
      </c>
      <c r="J17">
        <v>20.848690272475977</v>
      </c>
      <c r="K17">
        <v>17.904480055410382</v>
      </c>
      <c r="L17">
        <v>17.827475208971496</v>
      </c>
      <c r="M17">
        <v>12.715763546798028</v>
      </c>
      <c r="N17">
        <v>7.3234811165845652</v>
      </c>
      <c r="O17">
        <v>6.5021953119467462</v>
      </c>
      <c r="P17">
        <v>8.6067072786207071</v>
      </c>
      <c r="Q17">
        <v>4.5106372644258794</v>
      </c>
      <c r="R17">
        <v>11.101198546558924</v>
      </c>
      <c r="S17">
        <v>15.345794882550335</v>
      </c>
      <c r="T17">
        <v>10.658969629092825</v>
      </c>
      <c r="U17">
        <v>10.038034095813551</v>
      </c>
      <c r="V17">
        <v>46.27120315581854</v>
      </c>
      <c r="W17">
        <v>18.882721228942103</v>
      </c>
      <c r="X17">
        <v>6.8036977379368295</v>
      </c>
      <c r="Y17">
        <v>7.7159259910767108</v>
      </c>
      <c r="Z17">
        <v>11.781501985798531</v>
      </c>
      <c r="AA17">
        <v>2.8954186332854506</v>
      </c>
      <c r="AB17">
        <v>10.780705678229161</v>
      </c>
      <c r="AC17">
        <v>6.1453532195682534</v>
      </c>
      <c r="AD17">
        <v>9.0126799630167742</v>
      </c>
      <c r="AE17">
        <v>0.87027163453954637</v>
      </c>
      <c r="AF17">
        <v>13.86448830277301</v>
      </c>
    </row>
    <row r="18" spans="1:32" x14ac:dyDescent="0.55000000000000004">
      <c r="A18" t="s">
        <v>46</v>
      </c>
      <c r="B18">
        <v>9</v>
      </c>
      <c r="C18">
        <v>6.3191800230231117</v>
      </c>
      <c r="D18">
        <v>8.9692438189186632</v>
      </c>
      <c r="E18">
        <v>8.6911647827622751</v>
      </c>
      <c r="F18">
        <v>6.2803482725902775</v>
      </c>
      <c r="G18">
        <v>4.214454238621097</v>
      </c>
      <c r="H18">
        <v>5.8927675060654234</v>
      </c>
      <c r="I18">
        <v>12.42810346294563</v>
      </c>
      <c r="J18">
        <v>6.0137225220481767</v>
      </c>
      <c r="K18">
        <v>9.7204294304694141</v>
      </c>
      <c r="L18">
        <v>4.7813587041171282</v>
      </c>
      <c r="M18">
        <v>1.6778325123152711</v>
      </c>
      <c r="N18">
        <v>3.3192896033186412</v>
      </c>
      <c r="O18">
        <v>1.5039303165498195</v>
      </c>
      <c r="P18">
        <v>1.6516579010430461</v>
      </c>
      <c r="Q18">
        <v>1.8305080629492907</v>
      </c>
      <c r="R18">
        <v>2.7417430446336568</v>
      </c>
      <c r="S18">
        <v>1.8811608640939597</v>
      </c>
      <c r="T18">
        <v>4.1333421173990379</v>
      </c>
      <c r="U18">
        <v>2.8911307725507118</v>
      </c>
      <c r="V18">
        <v>8.142504930966469</v>
      </c>
      <c r="W18">
        <v>1.5572839346801779</v>
      </c>
      <c r="X18">
        <v>3.2312686962872554</v>
      </c>
      <c r="Y18">
        <v>2.096932819471319</v>
      </c>
      <c r="Z18">
        <v>2.5637862558671323</v>
      </c>
      <c r="AA18">
        <v>1.3751795608454751</v>
      </c>
      <c r="AB18">
        <v>3.8245699646212028</v>
      </c>
      <c r="AC18">
        <v>0.5678883438160317</v>
      </c>
      <c r="AD18">
        <v>2.052734117025492</v>
      </c>
      <c r="AE18">
        <v>0.38093510426854282</v>
      </c>
      <c r="AF18">
        <v>4.8812776623611231</v>
      </c>
    </row>
    <row r="19" spans="1:32" x14ac:dyDescent="0.55000000000000004">
      <c r="A19" t="s">
        <v>47</v>
      </c>
      <c r="B19">
        <v>9</v>
      </c>
      <c r="C19">
        <v>40.239528911715219</v>
      </c>
      <c r="D19">
        <v>33.369985234519802</v>
      </c>
      <c r="E19">
        <v>34.72823207347227</v>
      </c>
      <c r="F19">
        <v>28.987832784506335</v>
      </c>
      <c r="G19">
        <v>24.197988006684799</v>
      </c>
      <c r="H19">
        <v>19.528570233414204</v>
      </c>
      <c r="I19">
        <v>30.777248362120307</v>
      </c>
      <c r="J19">
        <v>24.231604580755562</v>
      </c>
      <c r="K19">
        <v>33.672826874035827</v>
      </c>
      <c r="L19">
        <v>28.428235813301487</v>
      </c>
      <c r="M19">
        <v>7.8712643678160914</v>
      </c>
      <c r="N19">
        <v>15.723792239218737</v>
      </c>
      <c r="O19">
        <v>6.9725940089228802</v>
      </c>
      <c r="P19">
        <v>12.076380743375333</v>
      </c>
      <c r="Q19">
        <v>9.8754128618612782</v>
      </c>
      <c r="R19">
        <v>8.0592765334345682</v>
      </c>
      <c r="S19">
        <v>11.737625838926174</v>
      </c>
      <c r="T19">
        <v>10.9720666710587</v>
      </c>
      <c r="U19">
        <v>13.554704359085024</v>
      </c>
      <c r="V19">
        <v>30.666666666666664</v>
      </c>
      <c r="W19">
        <v>6.9925127476925057</v>
      </c>
      <c r="X19">
        <v>10.743549468250077</v>
      </c>
      <c r="Y19">
        <v>6.5229558792957318</v>
      </c>
      <c r="Z19">
        <v>11.315441087976891</v>
      </c>
      <c r="AA19">
        <v>10.79635234968192</v>
      </c>
      <c r="AB19">
        <v>12.129776476488688</v>
      </c>
      <c r="AC19">
        <v>6.0801710183251574</v>
      </c>
      <c r="AD19">
        <v>6.1728965790516446</v>
      </c>
      <c r="AE19">
        <v>2.1064296305644068</v>
      </c>
      <c r="AF19">
        <v>14.696052750429049</v>
      </c>
    </row>
    <row r="20" spans="1:32" x14ac:dyDescent="0.55000000000000004">
      <c r="A20" t="s">
        <v>48</v>
      </c>
      <c r="B20">
        <v>10</v>
      </c>
      <c r="C20">
        <v>25.808022668909945</v>
      </c>
      <c r="D20">
        <v>23.188872482799784</v>
      </c>
      <c r="E20">
        <v>22.383874955845993</v>
      </c>
      <c r="F20">
        <v>15.759474242339678</v>
      </c>
      <c r="G20">
        <v>12.966133630435495</v>
      </c>
      <c r="H20">
        <v>20.507403998996068</v>
      </c>
      <c r="I20">
        <v>26.96332851186931</v>
      </c>
      <c r="J20">
        <v>20.262932736606558</v>
      </c>
      <c r="K20">
        <v>19.444007178163272</v>
      </c>
      <c r="L20">
        <v>20.602512849800114</v>
      </c>
      <c r="M20">
        <v>5.7064039408866991</v>
      </c>
      <c r="N20">
        <v>9.7904243367038291</v>
      </c>
      <c r="O20">
        <v>7.3776644713547199</v>
      </c>
      <c r="P20">
        <v>9.3861540984020078</v>
      </c>
      <c r="Q20">
        <v>8.1173499125704289</v>
      </c>
      <c r="R20">
        <v>8.2764792016920659</v>
      </c>
      <c r="S20">
        <v>6.9258598993288594</v>
      </c>
      <c r="T20">
        <v>10.016305421964557</v>
      </c>
      <c r="U20">
        <v>7.73184613724644</v>
      </c>
      <c r="V20">
        <v>17.545364891518737</v>
      </c>
      <c r="W20">
        <v>4.2114180597689277</v>
      </c>
      <c r="X20">
        <v>10.565465768911389</v>
      </c>
      <c r="Y20">
        <v>7.6547582876241345</v>
      </c>
      <c r="Z20">
        <v>7.7719942231315438</v>
      </c>
      <c r="AA20">
        <v>6.3615842396880771</v>
      </c>
      <c r="AB20">
        <v>8.8823146679679557</v>
      </c>
      <c r="AC20">
        <v>3.5791515810545307</v>
      </c>
      <c r="AD20">
        <v>7.7380795139347507</v>
      </c>
      <c r="AE20">
        <v>1.281903650187715</v>
      </c>
      <c r="AF20">
        <v>8.8556250564537997</v>
      </c>
    </row>
    <row r="21" spans="1:32" x14ac:dyDescent="0.55000000000000004">
      <c r="A21" t="s">
        <v>49</v>
      </c>
      <c r="B21">
        <v>11</v>
      </c>
      <c r="C21">
        <v>1.3088638979899052</v>
      </c>
      <c r="D21">
        <v>2.6825264679086422</v>
      </c>
      <c r="E21">
        <v>4.1138290356764395</v>
      </c>
      <c r="F21">
        <v>1.4232293352681811</v>
      </c>
      <c r="G21">
        <v>2.4803388275387488</v>
      </c>
      <c r="H21">
        <v>2.7166820045176943</v>
      </c>
      <c r="I21">
        <v>7.4655407130094442</v>
      </c>
      <c r="J21">
        <v>1.7442740555482426</v>
      </c>
      <c r="K21">
        <v>5.337499606460347</v>
      </c>
      <c r="L21">
        <v>0.96610378485021542</v>
      </c>
      <c r="M21">
        <v>0.11930706075533662</v>
      </c>
      <c r="N21">
        <v>0.35275689223057644</v>
      </c>
      <c r="O21">
        <v>0.43433538701225127</v>
      </c>
      <c r="P21">
        <v>0.30120952993555061</v>
      </c>
      <c r="Q21">
        <v>0.63663299009131535</v>
      </c>
      <c r="R21">
        <v>0.53548185910298818</v>
      </c>
      <c r="S21">
        <v>0.42937290268456374</v>
      </c>
      <c r="T21">
        <v>0.69462744581329472</v>
      </c>
      <c r="U21">
        <v>0.69897766508416059</v>
      </c>
      <c r="V21">
        <v>0.69482248520710055</v>
      </c>
      <c r="W21">
        <v>0.15488446395146196</v>
      </c>
      <c r="X21">
        <v>0.44946124678598942</v>
      </c>
      <c r="Y21">
        <v>0.4702317176530792</v>
      </c>
      <c r="Z21">
        <v>0.37784330244313391</v>
      </c>
      <c r="AA21">
        <v>0.45947055202134213</v>
      </c>
      <c r="AB21">
        <v>0.49137218223469292</v>
      </c>
      <c r="AC21">
        <v>0.17323019511411519</v>
      </c>
      <c r="AD21">
        <v>0.31424184387795534</v>
      </c>
      <c r="AE21">
        <v>8.396693693409471E-2</v>
      </c>
      <c r="AF21">
        <v>0.4580096648902538</v>
      </c>
    </row>
    <row r="22" spans="1:32" x14ac:dyDescent="0.55000000000000004">
      <c r="A22" t="s">
        <v>50</v>
      </c>
      <c r="B22">
        <v>12</v>
      </c>
      <c r="C22">
        <v>4.5829274771982638</v>
      </c>
      <c r="D22">
        <v>4.7765543024096013</v>
      </c>
      <c r="E22">
        <v>5.6661736135641112</v>
      </c>
      <c r="F22">
        <v>3.6411648155383154</v>
      </c>
      <c r="G22">
        <v>2.7834485696497033</v>
      </c>
      <c r="H22">
        <v>5.4944365431272484</v>
      </c>
      <c r="I22">
        <v>6.4423976856972685</v>
      </c>
      <c r="J22">
        <v>4.0307029090430433</v>
      </c>
      <c r="K22">
        <v>6.1794383402071595</v>
      </c>
      <c r="L22">
        <v>3.5194174757281553</v>
      </c>
      <c r="M22">
        <v>0.38251231527093599</v>
      </c>
      <c r="N22">
        <v>1.6997018408089186</v>
      </c>
      <c r="O22">
        <v>1.1424828269952554</v>
      </c>
      <c r="P22">
        <v>1.3664598231740386</v>
      </c>
      <c r="Q22">
        <v>1.4736496988537013</v>
      </c>
      <c r="R22">
        <v>1.1312706762839633</v>
      </c>
      <c r="S22">
        <v>0.71071466023489926</v>
      </c>
      <c r="T22">
        <v>2.2419131695105081</v>
      </c>
      <c r="U22">
        <v>1.2746817004747519</v>
      </c>
      <c r="V22">
        <v>1.748224852071006</v>
      </c>
      <c r="W22">
        <v>0.26968630994642739</v>
      </c>
      <c r="X22">
        <v>1.7033005512590917</v>
      </c>
      <c r="Y22">
        <v>1.0589208897702012</v>
      </c>
      <c r="Z22">
        <v>1.024702130220243</v>
      </c>
      <c r="AA22">
        <v>1.0875487379437716</v>
      </c>
      <c r="AB22">
        <v>1.2422227644260093</v>
      </c>
      <c r="AC22">
        <v>0.46680959383147769</v>
      </c>
      <c r="AD22">
        <v>1.4245145951657641</v>
      </c>
      <c r="AE22">
        <v>0.1975778464838944</v>
      </c>
      <c r="AF22">
        <v>1.0083495167554875</v>
      </c>
    </row>
    <row r="24" spans="1:32" x14ac:dyDescent="0.55000000000000004">
      <c r="A24" t="s">
        <v>63</v>
      </c>
      <c r="B24" t="s">
        <v>0</v>
      </c>
      <c r="C24" t="s">
        <v>1</v>
      </c>
      <c r="D24" t="s">
        <v>2</v>
      </c>
      <c r="E24" t="s">
        <v>3</v>
      </c>
      <c r="F24" t="s">
        <v>4</v>
      </c>
      <c r="G24" t="s">
        <v>5</v>
      </c>
      <c r="H24" t="s">
        <v>6</v>
      </c>
      <c r="I24" t="s">
        <v>7</v>
      </c>
      <c r="J24" t="s">
        <v>8</v>
      </c>
      <c r="K24" t="s">
        <v>51</v>
      </c>
      <c r="L24" t="s">
        <v>20</v>
      </c>
      <c r="M24" t="s">
        <v>21</v>
      </c>
      <c r="N24" t="s">
        <v>22</v>
      </c>
      <c r="O24" t="s">
        <v>23</v>
      </c>
      <c r="P24" t="s">
        <v>24</v>
      </c>
      <c r="Q24" t="s">
        <v>25</v>
      </c>
      <c r="R24" t="s">
        <v>26</v>
      </c>
      <c r="S24" t="s">
        <v>27</v>
      </c>
      <c r="T24" t="s">
        <v>28</v>
      </c>
      <c r="U24" t="s">
        <v>29</v>
      </c>
      <c r="V24" t="s">
        <v>10</v>
      </c>
      <c r="W24" t="s">
        <v>52</v>
      </c>
      <c r="X24" t="s">
        <v>12</v>
      </c>
      <c r="Y24" t="s">
        <v>13</v>
      </c>
      <c r="Z24" t="s">
        <v>14</v>
      </c>
      <c r="AA24" t="s">
        <v>15</v>
      </c>
      <c r="AB24" t="s">
        <v>16</v>
      </c>
      <c r="AC24" t="s">
        <v>17</v>
      </c>
      <c r="AD24" t="s">
        <v>18</v>
      </c>
      <c r="AE24" t="s">
        <v>19</v>
      </c>
    </row>
    <row r="25" spans="1:32" x14ac:dyDescent="0.55000000000000004">
      <c r="A25">
        <v>2</v>
      </c>
      <c r="B25">
        <f t="shared" ref="B25:AE25" si="0">C2</f>
        <v>3.1636854688745242</v>
      </c>
      <c r="C25">
        <f t="shared" si="0"/>
        <v>1.5557161257893248</v>
      </c>
      <c r="D25">
        <f t="shared" si="0"/>
        <v>1.4204344754503708</v>
      </c>
      <c r="E25">
        <f t="shared" si="0"/>
        <v>0.8413796952614836</v>
      </c>
      <c r="F25">
        <f t="shared" si="0"/>
        <v>1.415358652554314</v>
      </c>
      <c r="G25">
        <f t="shared" si="0"/>
        <v>1.8317577177277671</v>
      </c>
      <c r="H25">
        <f t="shared" si="0"/>
        <v>1.0406917382795882</v>
      </c>
      <c r="I25">
        <f t="shared" si="0"/>
        <v>1.4710576543372382</v>
      </c>
      <c r="J25">
        <f t="shared" si="0"/>
        <v>1.4473601360073041</v>
      </c>
      <c r="K25">
        <f t="shared" si="0"/>
        <v>0.94183194019002126</v>
      </c>
      <c r="L25">
        <f t="shared" si="0"/>
        <v>0.72883415435139576</v>
      </c>
      <c r="M25">
        <f t="shared" si="0"/>
        <v>0.95529772707631144</v>
      </c>
      <c r="N25">
        <f t="shared" si="0"/>
        <v>0.58726364988315272</v>
      </c>
      <c r="O25">
        <f t="shared" si="0"/>
        <v>0.56951328717191974</v>
      </c>
      <c r="P25">
        <f t="shared" si="0"/>
        <v>0.34221391101612586</v>
      </c>
      <c r="Q25">
        <f t="shared" si="0"/>
        <v>1.269998373013721</v>
      </c>
      <c r="R25">
        <f t="shared" si="0"/>
        <v>0.80515939597315433</v>
      </c>
      <c r="S25">
        <f t="shared" si="0"/>
        <v>1.1153238026220436</v>
      </c>
      <c r="T25">
        <f t="shared" si="0"/>
        <v>2.5387084592145013</v>
      </c>
      <c r="U25">
        <f t="shared" si="0"/>
        <v>1.6261834319526627</v>
      </c>
      <c r="V25">
        <f t="shared" si="0"/>
        <v>1.0861195378558059</v>
      </c>
      <c r="W25">
        <f t="shared" si="0"/>
        <v>0.7894710513941553</v>
      </c>
      <c r="X25">
        <f t="shared" si="0"/>
        <v>0.66500887531383435</v>
      </c>
      <c r="Y25">
        <f t="shared" si="0"/>
        <v>0.81347033337345054</v>
      </c>
      <c r="Z25">
        <f t="shared" si="0"/>
        <v>0.13511953621998768</v>
      </c>
      <c r="AA25">
        <f t="shared" si="0"/>
        <v>0.79507407859243895</v>
      </c>
      <c r="AB25">
        <f t="shared" si="0"/>
        <v>0.45683146539473846</v>
      </c>
      <c r="AC25">
        <f t="shared" si="0"/>
        <v>0.51215163122440899</v>
      </c>
      <c r="AD25">
        <f t="shared" si="0"/>
        <v>0.1758959838470518</v>
      </c>
      <c r="AE25">
        <f t="shared" si="0"/>
        <v>0.85248057989341519</v>
      </c>
    </row>
    <row r="26" spans="1:32" x14ac:dyDescent="0.55000000000000004">
      <c r="A26">
        <v>3</v>
      </c>
      <c r="B26">
        <f t="shared" ref="B26:AE26" si="1">C3</f>
        <v>6.6682900912069423</v>
      </c>
      <c r="C26">
        <f t="shared" si="1"/>
        <v>3.3907197386195844</v>
      </c>
      <c r="D26">
        <f t="shared" si="1"/>
        <v>4.763224125750618</v>
      </c>
      <c r="E26">
        <f t="shared" si="1"/>
        <v>1.2366746665178321</v>
      </c>
      <c r="F26">
        <f t="shared" si="1"/>
        <v>1.684184225185962</v>
      </c>
      <c r="G26">
        <f t="shared" si="1"/>
        <v>1.1016062913076214</v>
      </c>
      <c r="H26">
        <f t="shared" si="1"/>
        <v>0</v>
      </c>
      <c r="I26">
        <f t="shared" si="1"/>
        <v>1.5002303540871396</v>
      </c>
      <c r="J26">
        <f t="shared" si="1"/>
        <v>1.4229606775178667</v>
      </c>
      <c r="K26">
        <f t="shared" si="1"/>
        <v>0</v>
      </c>
      <c r="L26">
        <f t="shared" si="1"/>
        <v>1.5140722495894912</v>
      </c>
      <c r="M26">
        <f t="shared" si="1"/>
        <v>0</v>
      </c>
      <c r="N26">
        <f t="shared" si="1"/>
        <v>0</v>
      </c>
      <c r="O26">
        <f t="shared" si="1"/>
        <v>0</v>
      </c>
      <c r="P26">
        <f t="shared" si="1"/>
        <v>0.44751797163396156</v>
      </c>
      <c r="Q26">
        <f t="shared" si="1"/>
        <v>0</v>
      </c>
      <c r="R26">
        <f t="shared" si="1"/>
        <v>1.0599963296979866</v>
      </c>
      <c r="S26">
        <f t="shared" si="1"/>
        <v>0</v>
      </c>
      <c r="T26">
        <f t="shared" si="1"/>
        <v>7.6378398791540789</v>
      </c>
      <c r="U26">
        <f t="shared" si="1"/>
        <v>6.2327416173570027</v>
      </c>
      <c r="V26">
        <f t="shared" si="1"/>
        <v>4.632898728458013</v>
      </c>
      <c r="W26">
        <f t="shared" si="1"/>
        <v>0</v>
      </c>
      <c r="X26">
        <f t="shared" si="1"/>
        <v>0</v>
      </c>
      <c r="Y26">
        <f t="shared" si="1"/>
        <v>5.4198760380310507</v>
      </c>
      <c r="Z26">
        <f t="shared" si="1"/>
        <v>0</v>
      </c>
      <c r="AA26">
        <f t="shared" si="1"/>
        <v>0</v>
      </c>
      <c r="AB26">
        <f t="shared" si="1"/>
        <v>0</v>
      </c>
      <c r="AC26">
        <f t="shared" si="1"/>
        <v>0</v>
      </c>
      <c r="AD26">
        <f t="shared" si="1"/>
        <v>0</v>
      </c>
      <c r="AE26">
        <f t="shared" si="1"/>
        <v>2.0556239273778343</v>
      </c>
    </row>
    <row r="27" spans="1:32" x14ac:dyDescent="0.55000000000000004">
      <c r="A27">
        <v>4</v>
      </c>
      <c r="B27">
        <f t="shared" ref="B27:AE27" si="2">C4+C5</f>
        <v>46.580846542105725</v>
      </c>
      <c r="C27">
        <f t="shared" si="2"/>
        <v>16.995853099180042</v>
      </c>
      <c r="D27">
        <f t="shared" si="2"/>
        <v>22.139151359943483</v>
      </c>
      <c r="E27">
        <f t="shared" si="2"/>
        <v>7.879109225874867</v>
      </c>
      <c r="F27">
        <f t="shared" si="2"/>
        <v>9.2563980732050997</v>
      </c>
      <c r="G27">
        <f t="shared" si="2"/>
        <v>14.389065506567389</v>
      </c>
      <c r="H27">
        <f t="shared" si="2"/>
        <v>16.196928443801582</v>
      </c>
      <c r="I27">
        <f t="shared" si="2"/>
        <v>27.268823219691981</v>
      </c>
      <c r="J27">
        <f t="shared" si="2"/>
        <v>12.742420426282152</v>
      </c>
      <c r="K27">
        <f t="shared" si="2"/>
        <v>28.578279943928145</v>
      </c>
      <c r="L27">
        <f t="shared" si="2"/>
        <v>23.752495894909689</v>
      </c>
      <c r="M27">
        <f t="shared" si="2"/>
        <v>10.743042952208107</v>
      </c>
      <c r="N27">
        <f t="shared" si="2"/>
        <v>4.3942886481127399</v>
      </c>
      <c r="O27">
        <f t="shared" si="2"/>
        <v>8.1131837501734214</v>
      </c>
      <c r="P27">
        <f t="shared" si="2"/>
        <v>2.6350544006217214</v>
      </c>
      <c r="Q27">
        <f t="shared" si="2"/>
        <v>11.27799772221921</v>
      </c>
      <c r="R27">
        <f t="shared" si="2"/>
        <v>11.702495805369127</v>
      </c>
      <c r="S27">
        <f t="shared" si="2"/>
        <v>6.9258515053692609</v>
      </c>
      <c r="T27">
        <f t="shared" si="2"/>
        <v>15.851855848079413</v>
      </c>
      <c r="U27">
        <f t="shared" si="2"/>
        <v>42.465236686390533</v>
      </c>
      <c r="V27">
        <f t="shared" si="2"/>
        <v>14.371167624088297</v>
      </c>
      <c r="W27">
        <f t="shared" si="2"/>
        <v>11.070803277540444</v>
      </c>
      <c r="X27">
        <f t="shared" si="2"/>
        <v>8.882909823613133</v>
      </c>
      <c r="Y27">
        <f t="shared" si="2"/>
        <v>6.5884883860873753</v>
      </c>
      <c r="Z27">
        <f t="shared" si="2"/>
        <v>0.20327570285245231</v>
      </c>
      <c r="AA27">
        <f t="shared" si="2"/>
        <v>10.744073034850146</v>
      </c>
      <c r="AB27">
        <f t="shared" si="2"/>
        <v>2.1941997108505196</v>
      </c>
      <c r="AC27">
        <f t="shared" si="2"/>
        <v>5.2455256901334035</v>
      </c>
      <c r="AD27">
        <f t="shared" si="2"/>
        <v>0.30616462125753224</v>
      </c>
      <c r="AE27">
        <f t="shared" si="2"/>
        <v>12.373204769216873</v>
      </c>
    </row>
    <row r="28" spans="1:32" x14ac:dyDescent="0.55000000000000004">
      <c r="A28">
        <v>5</v>
      </c>
      <c r="B28">
        <f t="shared" ref="B28:AE28" si="3">C6+C7+C8</f>
        <v>16.042902683078015</v>
      </c>
      <c r="C28">
        <f t="shared" si="3"/>
        <v>9.199522478087399</v>
      </c>
      <c r="D28">
        <f t="shared" si="3"/>
        <v>9.5186109148710702</v>
      </c>
      <c r="E28">
        <f t="shared" si="3"/>
        <v>6.7031311045375901</v>
      </c>
      <c r="F28">
        <f t="shared" si="3"/>
        <v>7.7887325097486642</v>
      </c>
      <c r="G28">
        <f t="shared" si="3"/>
        <v>9.010081151175438</v>
      </c>
      <c r="H28">
        <f t="shared" si="3"/>
        <v>10.703437420233133</v>
      </c>
      <c r="I28">
        <f t="shared" si="3"/>
        <v>7.819731472949849</v>
      </c>
      <c r="J28">
        <f t="shared" si="3"/>
        <v>9.6481755501684354</v>
      </c>
      <c r="K28">
        <f t="shared" si="3"/>
        <v>6.5699794922382013</v>
      </c>
      <c r="L28">
        <f t="shared" si="3"/>
        <v>4.7232348111658453</v>
      </c>
      <c r="M28">
        <f t="shared" si="3"/>
        <v>6.5293189871229806</v>
      </c>
      <c r="N28">
        <f t="shared" si="3"/>
        <v>3.9151264074782239</v>
      </c>
      <c r="O28">
        <f t="shared" si="3"/>
        <v>3.1868402134019447</v>
      </c>
      <c r="P28">
        <f t="shared" si="3"/>
        <v>4.6981979794054789</v>
      </c>
      <c r="Q28">
        <f t="shared" si="3"/>
        <v>5.4374423775692824</v>
      </c>
      <c r="R28">
        <f t="shared" si="3"/>
        <v>3.5305028313758391</v>
      </c>
      <c r="S28">
        <f t="shared" si="3"/>
        <v>5.5747249489426185</v>
      </c>
      <c r="T28">
        <f t="shared" si="3"/>
        <v>8.8417134225291321</v>
      </c>
      <c r="U28">
        <f t="shared" si="3"/>
        <v>15.787968441814595</v>
      </c>
      <c r="V28">
        <f t="shared" si="3"/>
        <v>7.722778028787193</v>
      </c>
      <c r="W28">
        <f t="shared" si="3"/>
        <v>6.2149710363871016</v>
      </c>
      <c r="X28">
        <f t="shared" si="3"/>
        <v>3.9439455967249293</v>
      </c>
      <c r="Y28">
        <f t="shared" si="3"/>
        <v>3.5407991334697311</v>
      </c>
      <c r="Z28">
        <f t="shared" si="3"/>
        <v>1.9039477734455161</v>
      </c>
      <c r="AA28">
        <f t="shared" si="3"/>
        <v>5.3342686348664152</v>
      </c>
      <c r="AB28">
        <f t="shared" si="3"/>
        <v>2.320742768173786</v>
      </c>
      <c r="AC28">
        <f t="shared" si="3"/>
        <v>3.6205091797648929</v>
      </c>
      <c r="AD28">
        <f t="shared" si="3"/>
        <v>0.96510316433731891</v>
      </c>
      <c r="AE28">
        <f t="shared" si="3"/>
        <v>5.6728163670851774</v>
      </c>
    </row>
    <row r="29" spans="1:32" x14ac:dyDescent="0.55000000000000004">
      <c r="A29">
        <v>6</v>
      </c>
      <c r="B29">
        <f t="shared" ref="B29:AE29" si="4">C9+C10+C11+C12</f>
        <v>126.73603116975119</v>
      </c>
      <c r="C29">
        <f t="shared" si="4"/>
        <v>87.548851748295689</v>
      </c>
      <c r="D29">
        <f t="shared" si="4"/>
        <v>95.757462027552094</v>
      </c>
      <c r="E29">
        <f t="shared" si="4"/>
        <v>64.91753641792711</v>
      </c>
      <c r="F29">
        <f t="shared" si="4"/>
        <v>25.840953403021263</v>
      </c>
      <c r="G29">
        <f t="shared" si="4"/>
        <v>74.315443821634744</v>
      </c>
      <c r="H29">
        <f t="shared" si="4"/>
        <v>93.556113332766103</v>
      </c>
      <c r="I29">
        <f t="shared" si="4"/>
        <v>74.721320916151114</v>
      </c>
      <c r="J29">
        <f t="shared" si="4"/>
        <v>77.610505934577972</v>
      </c>
      <c r="K29">
        <f t="shared" si="4"/>
        <v>82.838702559576348</v>
      </c>
      <c r="L29">
        <f t="shared" si="4"/>
        <v>36.762183908045984</v>
      </c>
      <c r="M29">
        <f t="shared" si="4"/>
        <v>39.085385878489326</v>
      </c>
      <c r="N29">
        <f t="shared" si="4"/>
        <v>22.034452234261032</v>
      </c>
      <c r="O29">
        <f t="shared" si="4"/>
        <v>24.644456216025326</v>
      </c>
      <c r="P29">
        <f t="shared" si="4"/>
        <v>18.045390518748786</v>
      </c>
      <c r="Q29">
        <f t="shared" si="4"/>
        <v>41.476056185259509</v>
      </c>
      <c r="R29">
        <f t="shared" si="4"/>
        <v>43.495949559563755</v>
      </c>
      <c r="S29">
        <f t="shared" si="4"/>
        <v>37.886059687726465</v>
      </c>
      <c r="T29">
        <f t="shared" si="4"/>
        <v>57.687473025463959</v>
      </c>
      <c r="U29">
        <f t="shared" si="4"/>
        <v>102.54142011834321</v>
      </c>
      <c r="V29">
        <f t="shared" si="4"/>
        <v>43.85948492867746</v>
      </c>
      <c r="W29">
        <f t="shared" si="4"/>
        <v>40.909727571958818</v>
      </c>
      <c r="X29">
        <f t="shared" si="4"/>
        <v>37.943845649497064</v>
      </c>
      <c r="Y29">
        <f t="shared" si="4"/>
        <v>27.801029004693707</v>
      </c>
      <c r="Z29">
        <f t="shared" si="4"/>
        <v>8.6950928586086604</v>
      </c>
      <c r="AA29">
        <f t="shared" si="4"/>
        <v>54.07137435104984</v>
      </c>
      <c r="AB29">
        <f t="shared" si="4"/>
        <v>15.652934125817096</v>
      </c>
      <c r="AC29">
        <f t="shared" si="4"/>
        <v>24.800934486857749</v>
      </c>
      <c r="AD29">
        <f t="shared" si="4"/>
        <v>3.4657301952866204</v>
      </c>
      <c r="AE29">
        <f t="shared" si="4"/>
        <v>43.387002077499773</v>
      </c>
    </row>
    <row r="30" spans="1:32" x14ac:dyDescent="0.55000000000000004">
      <c r="A30">
        <v>7</v>
      </c>
      <c r="B30">
        <f t="shared" ref="B30:AE30" si="5">C13+C14+C15</f>
        <v>209.88909058708936</v>
      </c>
      <c r="C30">
        <f t="shared" si="5"/>
        <v>160.36929408438314</v>
      </c>
      <c r="D30">
        <f t="shared" si="5"/>
        <v>165.14935093606499</v>
      </c>
      <c r="E30">
        <f t="shared" si="5"/>
        <v>120.89496009376569</v>
      </c>
      <c r="F30">
        <f t="shared" si="5"/>
        <v>89.451371366779171</v>
      </c>
      <c r="G30">
        <f t="shared" si="5"/>
        <v>127.07793022672132</v>
      </c>
      <c r="H30">
        <f t="shared" si="5"/>
        <v>175.88509316770183</v>
      </c>
      <c r="I30">
        <f t="shared" si="5"/>
        <v>147.72229169408979</v>
      </c>
      <c r="J30">
        <f t="shared" si="5"/>
        <v>145.9092340144193</v>
      </c>
      <c r="K30">
        <f t="shared" si="5"/>
        <v>112.99387363065262</v>
      </c>
      <c r="L30">
        <f t="shared" si="5"/>
        <v>59.319047619047616</v>
      </c>
      <c r="M30">
        <f t="shared" si="5"/>
        <v>69.139875550946329</v>
      </c>
      <c r="N30">
        <f t="shared" si="5"/>
        <v>41.38623326959847</v>
      </c>
      <c r="O30">
        <f t="shared" si="5"/>
        <v>46.599064159319937</v>
      </c>
      <c r="P30">
        <f t="shared" si="5"/>
        <v>36.23809986399845</v>
      </c>
      <c r="Q30">
        <f t="shared" si="5"/>
        <v>65.287976571397579</v>
      </c>
      <c r="R30">
        <f t="shared" si="5"/>
        <v>64.346424077181211</v>
      </c>
      <c r="S30">
        <f t="shared" si="5"/>
        <v>70.299591540944732</v>
      </c>
      <c r="T30">
        <f t="shared" si="5"/>
        <v>98.03935584807941</v>
      </c>
      <c r="U30">
        <f t="shared" si="5"/>
        <v>175.90433925049308</v>
      </c>
      <c r="V30">
        <f t="shared" si="5"/>
        <v>81.449041502614079</v>
      </c>
      <c r="W30">
        <f t="shared" si="5"/>
        <v>63.359528978619949</v>
      </c>
      <c r="X30">
        <f t="shared" si="5"/>
        <v>49.57694337389858</v>
      </c>
      <c r="Y30">
        <f t="shared" si="5"/>
        <v>55.384221928029852</v>
      </c>
      <c r="Z30">
        <f t="shared" si="5"/>
        <v>20.000769546480605</v>
      </c>
      <c r="AA30">
        <f t="shared" si="5"/>
        <v>71.576999715343007</v>
      </c>
      <c r="AB30">
        <f t="shared" si="5"/>
        <v>29.563371927786772</v>
      </c>
      <c r="AC30">
        <f t="shared" si="5"/>
        <v>53.439274864614973</v>
      </c>
      <c r="AD30">
        <f t="shared" si="5"/>
        <v>7.2921727608291</v>
      </c>
      <c r="AE30">
        <f t="shared" si="5"/>
        <v>77.584737151115519</v>
      </c>
    </row>
    <row r="31" spans="1:32" x14ac:dyDescent="0.55000000000000004">
      <c r="A31">
        <v>8</v>
      </c>
      <c r="B31">
        <f t="shared" ref="B31:AE31" si="6">C16+C17</f>
        <v>416.46373859913217</v>
      </c>
      <c r="C31">
        <f t="shared" si="6"/>
        <v>343.23929502686065</v>
      </c>
      <c r="D31">
        <f t="shared" si="6"/>
        <v>376.51117096432353</v>
      </c>
      <c r="E31">
        <f t="shared" si="6"/>
        <v>263.11673271194957</v>
      </c>
      <c r="F31">
        <f t="shared" si="6"/>
        <v>180.46621555198743</v>
      </c>
      <c r="G31">
        <f t="shared" si="6"/>
        <v>271.10976323935415</v>
      </c>
      <c r="H31">
        <f t="shared" si="6"/>
        <v>365.6808899855356</v>
      </c>
      <c r="I31">
        <f t="shared" si="6"/>
        <v>338.53988416480195</v>
      </c>
      <c r="J31">
        <f t="shared" si="6"/>
        <v>330.38283537449234</v>
      </c>
      <c r="K31">
        <f t="shared" si="6"/>
        <v>284.95729712891335</v>
      </c>
      <c r="L31">
        <f t="shared" si="6"/>
        <v>133.1656814449918</v>
      </c>
      <c r="M31">
        <f t="shared" si="6"/>
        <v>124.39201451905626</v>
      </c>
      <c r="N31">
        <f t="shared" si="6"/>
        <v>87.188761419162958</v>
      </c>
      <c r="O31">
        <f t="shared" si="6"/>
        <v>95.462055570270024</v>
      </c>
      <c r="P31">
        <f t="shared" si="6"/>
        <v>52.70375947153682</v>
      </c>
      <c r="Q31">
        <f t="shared" si="6"/>
        <v>153.54384728022126</v>
      </c>
      <c r="R31">
        <f t="shared" si="6"/>
        <v>147.24071937919464</v>
      </c>
      <c r="S31">
        <f t="shared" si="6"/>
        <v>112.71114697937939</v>
      </c>
      <c r="T31">
        <f t="shared" si="6"/>
        <v>142.90515753129046</v>
      </c>
      <c r="U31">
        <f t="shared" si="6"/>
        <v>338.3520710059172</v>
      </c>
      <c r="V31">
        <f t="shared" si="6"/>
        <v>136.94733105273349</v>
      </c>
      <c r="W31">
        <f t="shared" si="6"/>
        <v>130.71443578481887</v>
      </c>
      <c r="X31">
        <f t="shared" si="6"/>
        <v>115.95077798922169</v>
      </c>
      <c r="Y31">
        <f t="shared" si="6"/>
        <v>109.64827295703454</v>
      </c>
      <c r="Z31">
        <f t="shared" si="6"/>
        <v>35.885876256925918</v>
      </c>
      <c r="AA31">
        <f t="shared" si="6"/>
        <v>207.22113781464762</v>
      </c>
      <c r="AB31">
        <f t="shared" si="6"/>
        <v>61.479172587640704</v>
      </c>
      <c r="AC31">
        <f t="shared" si="6"/>
        <v>90.083542464667815</v>
      </c>
      <c r="AD31">
        <f t="shared" si="6"/>
        <v>11.610641385620092</v>
      </c>
      <c r="AE31">
        <f t="shared" si="6"/>
        <v>155.07519645921775</v>
      </c>
    </row>
    <row r="32" spans="1:32" x14ac:dyDescent="0.55000000000000004">
      <c r="A32">
        <v>9</v>
      </c>
      <c r="B32">
        <f t="shared" ref="B32:AE32" si="7">C18+C19</f>
        <v>46.558708934738334</v>
      </c>
      <c r="C32">
        <f t="shared" si="7"/>
        <v>42.339229053438466</v>
      </c>
      <c r="D32">
        <f t="shared" si="7"/>
        <v>43.419396856234542</v>
      </c>
      <c r="E32">
        <f t="shared" si="7"/>
        <v>35.268181057096612</v>
      </c>
      <c r="F32">
        <f t="shared" si="7"/>
        <v>28.412442245305897</v>
      </c>
      <c r="G32">
        <f t="shared" si="7"/>
        <v>25.421337739479625</v>
      </c>
      <c r="H32">
        <f t="shared" si="7"/>
        <v>43.205351825065939</v>
      </c>
      <c r="I32">
        <f t="shared" si="7"/>
        <v>30.245327102803738</v>
      </c>
      <c r="J32">
        <f t="shared" si="7"/>
        <v>43.393256304505243</v>
      </c>
      <c r="K32">
        <f t="shared" si="7"/>
        <v>33.209594517418616</v>
      </c>
      <c r="L32">
        <f t="shared" si="7"/>
        <v>9.549096880131362</v>
      </c>
      <c r="M32">
        <f t="shared" si="7"/>
        <v>19.043081842537379</v>
      </c>
      <c r="N32">
        <f t="shared" si="7"/>
        <v>8.476524325472699</v>
      </c>
      <c r="O32">
        <f t="shared" si="7"/>
        <v>13.72803864441838</v>
      </c>
      <c r="P32">
        <f t="shared" si="7"/>
        <v>11.705920924810568</v>
      </c>
      <c r="Q32">
        <f t="shared" si="7"/>
        <v>10.801019578068225</v>
      </c>
      <c r="R32">
        <f t="shared" si="7"/>
        <v>13.618786703020135</v>
      </c>
      <c r="S32">
        <f t="shared" si="7"/>
        <v>15.105408788457737</v>
      </c>
      <c r="T32">
        <f t="shared" si="7"/>
        <v>16.445835131635736</v>
      </c>
      <c r="U32">
        <f t="shared" si="7"/>
        <v>38.809171597633132</v>
      </c>
      <c r="V32">
        <f t="shared" si="7"/>
        <v>8.5497966823726834</v>
      </c>
      <c r="W32">
        <f t="shared" si="7"/>
        <v>13.974818164537332</v>
      </c>
      <c r="X32">
        <f t="shared" si="7"/>
        <v>8.6198886987670509</v>
      </c>
      <c r="Y32">
        <f t="shared" si="7"/>
        <v>13.879227343844024</v>
      </c>
      <c r="Z32">
        <f t="shared" si="7"/>
        <v>12.171531910527396</v>
      </c>
      <c r="AA32">
        <f t="shared" si="7"/>
        <v>15.954346441109891</v>
      </c>
      <c r="AB32">
        <f t="shared" si="7"/>
        <v>6.648059362141189</v>
      </c>
      <c r="AC32">
        <f t="shared" si="7"/>
        <v>8.2256306960771362</v>
      </c>
      <c r="AD32">
        <f t="shared" si="7"/>
        <v>2.4873647348329495</v>
      </c>
      <c r="AE32">
        <f t="shared" si="7"/>
        <v>19.577330412790172</v>
      </c>
    </row>
    <row r="33" spans="1:31" x14ac:dyDescent="0.55000000000000004">
      <c r="A33">
        <v>10</v>
      </c>
      <c r="B33">
        <f t="shared" ref="B33:AE33" si="8">C20</f>
        <v>25.808022668909945</v>
      </c>
      <c r="C33">
        <f t="shared" si="8"/>
        <v>23.188872482799784</v>
      </c>
      <c r="D33">
        <f t="shared" si="8"/>
        <v>22.383874955845993</v>
      </c>
      <c r="E33">
        <f t="shared" si="8"/>
        <v>15.759474242339678</v>
      </c>
      <c r="F33">
        <f t="shared" si="8"/>
        <v>12.966133630435495</v>
      </c>
      <c r="G33">
        <f t="shared" si="8"/>
        <v>20.507403998996068</v>
      </c>
      <c r="H33">
        <f t="shared" si="8"/>
        <v>26.96332851186931</v>
      </c>
      <c r="I33">
        <f t="shared" si="8"/>
        <v>20.262932736606558</v>
      </c>
      <c r="J33">
        <f t="shared" si="8"/>
        <v>19.444007178163272</v>
      </c>
      <c r="K33">
        <f t="shared" si="8"/>
        <v>20.602512849800114</v>
      </c>
      <c r="L33">
        <f t="shared" si="8"/>
        <v>5.7064039408866991</v>
      </c>
      <c r="M33">
        <f t="shared" si="8"/>
        <v>9.7904243367038291</v>
      </c>
      <c r="N33">
        <f t="shared" si="8"/>
        <v>7.3776644713547199</v>
      </c>
      <c r="O33">
        <f t="shared" si="8"/>
        <v>9.3861540984020078</v>
      </c>
      <c r="P33">
        <f t="shared" si="8"/>
        <v>8.1173499125704289</v>
      </c>
      <c r="Q33">
        <f t="shared" si="8"/>
        <v>8.2764792016920659</v>
      </c>
      <c r="R33">
        <f t="shared" si="8"/>
        <v>6.9258598993288594</v>
      </c>
      <c r="S33">
        <f t="shared" si="8"/>
        <v>10.016305421964557</v>
      </c>
      <c r="T33">
        <f t="shared" si="8"/>
        <v>7.73184613724644</v>
      </c>
      <c r="U33">
        <f t="shared" si="8"/>
        <v>17.545364891518737</v>
      </c>
      <c r="V33">
        <f t="shared" si="8"/>
        <v>4.2114180597689277</v>
      </c>
      <c r="W33">
        <f t="shared" si="8"/>
        <v>10.565465768911389</v>
      </c>
      <c r="X33">
        <f t="shared" si="8"/>
        <v>7.6547582876241345</v>
      </c>
      <c r="Y33">
        <f t="shared" si="8"/>
        <v>7.7719942231315438</v>
      </c>
      <c r="Z33">
        <f t="shared" si="8"/>
        <v>6.3615842396880771</v>
      </c>
      <c r="AA33">
        <f t="shared" si="8"/>
        <v>8.8823146679679557</v>
      </c>
      <c r="AB33">
        <f t="shared" si="8"/>
        <v>3.5791515810545307</v>
      </c>
      <c r="AC33">
        <f t="shared" si="8"/>
        <v>7.7380795139347507</v>
      </c>
      <c r="AD33">
        <f t="shared" si="8"/>
        <v>1.281903650187715</v>
      </c>
      <c r="AE33">
        <f t="shared" si="8"/>
        <v>8.8556250564537997</v>
      </c>
    </row>
    <row r="34" spans="1:31" x14ac:dyDescent="0.55000000000000004">
      <c r="A34">
        <v>11</v>
      </c>
      <c r="B34">
        <f t="shared" ref="B34:AE34" si="9">C21</f>
        <v>1.3088638979899052</v>
      </c>
      <c r="C34">
        <f t="shared" si="9"/>
        <v>2.6825264679086422</v>
      </c>
      <c r="D34">
        <f t="shared" si="9"/>
        <v>4.1138290356764395</v>
      </c>
      <c r="E34">
        <f t="shared" si="9"/>
        <v>1.4232293352681811</v>
      </c>
      <c r="F34">
        <f t="shared" si="9"/>
        <v>2.4803388275387488</v>
      </c>
      <c r="G34">
        <f t="shared" si="9"/>
        <v>2.7166820045176943</v>
      </c>
      <c r="H34">
        <f t="shared" si="9"/>
        <v>7.4655407130094442</v>
      </c>
      <c r="I34">
        <f t="shared" si="9"/>
        <v>1.7442740555482426</v>
      </c>
      <c r="J34">
        <f t="shared" si="9"/>
        <v>5.337499606460347</v>
      </c>
      <c r="K34">
        <f t="shared" si="9"/>
        <v>0.96610378485021542</v>
      </c>
      <c r="L34">
        <f t="shared" si="9"/>
        <v>0.11930706075533662</v>
      </c>
      <c r="M34">
        <f t="shared" si="9"/>
        <v>0.35275689223057644</v>
      </c>
      <c r="N34">
        <f t="shared" si="9"/>
        <v>0.43433538701225127</v>
      </c>
      <c r="O34">
        <f t="shared" si="9"/>
        <v>0.30120952993555061</v>
      </c>
      <c r="P34">
        <f t="shared" si="9"/>
        <v>0.63663299009131535</v>
      </c>
      <c r="Q34">
        <f t="shared" si="9"/>
        <v>0.53548185910298818</v>
      </c>
      <c r="R34">
        <f t="shared" si="9"/>
        <v>0.42937290268456374</v>
      </c>
      <c r="S34">
        <f t="shared" si="9"/>
        <v>0.69462744581329472</v>
      </c>
      <c r="T34">
        <f t="shared" si="9"/>
        <v>0.69897766508416059</v>
      </c>
      <c r="U34">
        <f t="shared" si="9"/>
        <v>0.69482248520710055</v>
      </c>
      <c r="V34">
        <f t="shared" si="9"/>
        <v>0.15488446395146196</v>
      </c>
      <c r="W34">
        <f t="shared" si="9"/>
        <v>0.44946124678598942</v>
      </c>
      <c r="X34">
        <f t="shared" si="9"/>
        <v>0.4702317176530792</v>
      </c>
      <c r="Y34">
        <f t="shared" si="9"/>
        <v>0.37784330244313391</v>
      </c>
      <c r="Z34">
        <f t="shared" si="9"/>
        <v>0.45947055202134213</v>
      </c>
      <c r="AA34">
        <f t="shared" si="9"/>
        <v>0.49137218223469292</v>
      </c>
      <c r="AB34">
        <f t="shared" si="9"/>
        <v>0.17323019511411519</v>
      </c>
      <c r="AC34">
        <f t="shared" si="9"/>
        <v>0.31424184387795534</v>
      </c>
      <c r="AD34">
        <f t="shared" si="9"/>
        <v>8.396693693409471E-2</v>
      </c>
      <c r="AE34">
        <f t="shared" si="9"/>
        <v>0.4580096648902538</v>
      </c>
    </row>
    <row r="35" spans="1:31" x14ac:dyDescent="0.55000000000000004">
      <c r="A35">
        <v>12</v>
      </c>
      <c r="B35">
        <f t="shared" ref="B35:AE35" si="10">C22</f>
        <v>4.5829274771982638</v>
      </c>
      <c r="C35">
        <f t="shared" si="10"/>
        <v>4.7765543024096013</v>
      </c>
      <c r="D35">
        <f t="shared" si="10"/>
        <v>5.6661736135641112</v>
      </c>
      <c r="E35">
        <f t="shared" si="10"/>
        <v>3.6411648155383154</v>
      </c>
      <c r="F35">
        <f t="shared" si="10"/>
        <v>2.7834485696497033</v>
      </c>
      <c r="G35">
        <f t="shared" si="10"/>
        <v>5.4944365431272484</v>
      </c>
      <c r="H35">
        <f t="shared" si="10"/>
        <v>6.4423976856972685</v>
      </c>
      <c r="I35">
        <f t="shared" si="10"/>
        <v>4.0307029090430433</v>
      </c>
      <c r="J35">
        <f t="shared" si="10"/>
        <v>6.1794383402071595</v>
      </c>
      <c r="K35">
        <f t="shared" si="10"/>
        <v>3.5194174757281553</v>
      </c>
      <c r="L35">
        <f t="shared" si="10"/>
        <v>0.38251231527093599</v>
      </c>
      <c r="M35">
        <f t="shared" si="10"/>
        <v>1.6997018408089186</v>
      </c>
      <c r="N35">
        <f t="shared" si="10"/>
        <v>1.1424828269952554</v>
      </c>
      <c r="O35">
        <f t="shared" si="10"/>
        <v>1.3664598231740386</v>
      </c>
      <c r="P35">
        <f t="shared" si="10"/>
        <v>1.4736496988537013</v>
      </c>
      <c r="Q35">
        <f t="shared" si="10"/>
        <v>1.1312706762839633</v>
      </c>
      <c r="R35">
        <f t="shared" si="10"/>
        <v>0.71071466023489926</v>
      </c>
      <c r="S35">
        <f t="shared" si="10"/>
        <v>2.2419131695105081</v>
      </c>
      <c r="T35">
        <f t="shared" si="10"/>
        <v>1.2746817004747519</v>
      </c>
      <c r="U35">
        <f t="shared" si="10"/>
        <v>1.748224852071006</v>
      </c>
      <c r="V35">
        <f t="shared" si="10"/>
        <v>0.26968630994642739</v>
      </c>
      <c r="W35">
        <f t="shared" si="10"/>
        <v>1.7033005512590917</v>
      </c>
      <c r="X35">
        <f t="shared" si="10"/>
        <v>1.0589208897702012</v>
      </c>
      <c r="Y35">
        <f t="shared" si="10"/>
        <v>1.024702130220243</v>
      </c>
      <c r="Z35">
        <f t="shared" si="10"/>
        <v>1.0875487379437716</v>
      </c>
      <c r="AA35">
        <f t="shared" si="10"/>
        <v>1.2422227644260093</v>
      </c>
      <c r="AB35">
        <f t="shared" si="10"/>
        <v>0.46680959383147769</v>
      </c>
      <c r="AC35">
        <f t="shared" si="10"/>
        <v>1.4245145951657641</v>
      </c>
      <c r="AD35">
        <f t="shared" si="10"/>
        <v>0.1975778464838944</v>
      </c>
      <c r="AE35">
        <f t="shared" si="10"/>
        <v>1.0083495167554875</v>
      </c>
    </row>
    <row r="37" spans="1:31" x14ac:dyDescent="0.55000000000000004">
      <c r="A37" t="s">
        <v>68</v>
      </c>
    </row>
    <row r="38" spans="1:31" x14ac:dyDescent="0.55000000000000004">
      <c r="A38" t="s">
        <v>67</v>
      </c>
      <c r="B38" t="s">
        <v>55</v>
      </c>
      <c r="C38" t="s">
        <v>53</v>
      </c>
      <c r="D38" t="s">
        <v>54</v>
      </c>
      <c r="E38" t="s">
        <v>58</v>
      </c>
      <c r="F38" t="s">
        <v>59</v>
      </c>
      <c r="G38" t="s">
        <v>60</v>
      </c>
      <c r="H38" t="s">
        <v>61</v>
      </c>
      <c r="I38" t="s">
        <v>62</v>
      </c>
    </row>
    <row r="39" spans="1:31" x14ac:dyDescent="0.55000000000000004">
      <c r="A39">
        <v>2</v>
      </c>
      <c r="B39">
        <f>AVERAGE(B25:K25)</f>
        <v>1.5129273604471938</v>
      </c>
      <c r="C39">
        <f>AVERAGE(L25:U25)</f>
        <v>1.0538496192274989</v>
      </c>
      <c r="D39">
        <f>AVERAGE(V25:AE25)</f>
        <v>0.62816230731092859</v>
      </c>
      <c r="E39">
        <f>_xlfn.T.TEST(B25:K25,L25:U25,2,3)</f>
        <v>0.13089248865658218</v>
      </c>
      <c r="F39" s="1">
        <f>_xlfn.T.TEST(B25:K25,V25:AE25,2,3)</f>
        <v>1.9836683505969877E-3</v>
      </c>
      <c r="G39">
        <f>_xlfn.STDEV.S(B25:K25)</f>
        <v>0.65428038977068115</v>
      </c>
      <c r="H39">
        <f>_xlfn.STDEV.S(L25:U25)</f>
        <v>0.64280418760307945</v>
      </c>
      <c r="I39">
        <f>_xlfn.STDEV.S(V25:AE25)</f>
        <v>0.30551759953885793</v>
      </c>
    </row>
    <row r="40" spans="1:31" x14ac:dyDescent="0.55000000000000004">
      <c r="A40">
        <v>3</v>
      </c>
      <c r="B40">
        <f t="shared" ref="B40:B49" si="11">AVERAGE(B26:K26)</f>
        <v>2.1767890170193569</v>
      </c>
      <c r="C40">
        <f t="shared" ref="C40:C49" si="12">AVERAGE(L26:U26)</f>
        <v>1.6892168047432521</v>
      </c>
      <c r="D40">
        <f t="shared" ref="D40:D49" si="13">AVERAGE(V26:AE26)</f>
        <v>1.2108398693866897</v>
      </c>
      <c r="E40">
        <f t="shared" ref="E40:E49" si="14">_xlfn.T.TEST(B26:K26,L26:U26,2,3)</f>
        <v>0.66955513143936629</v>
      </c>
      <c r="F40">
        <f t="shared" ref="F40:F49" si="15">_xlfn.T.TEST(B26:K26,V26:AE26,2,3)</f>
        <v>0.32359640994579608</v>
      </c>
      <c r="G40">
        <f t="shared" ref="G40:G49" si="16">_xlfn.STDEV.S(B26:K26)</f>
        <v>2.1375520337690603</v>
      </c>
      <c r="H40">
        <f t="shared" ref="H40:H49" si="17">_xlfn.STDEV.S(L26:U26)</f>
        <v>2.8336354992785804</v>
      </c>
      <c r="I40">
        <f t="shared" ref="I40:I49" si="18">_xlfn.STDEV.S(V26:AE26)</f>
        <v>2.1187801714302905</v>
      </c>
    </row>
    <row r="41" spans="1:31" x14ac:dyDescent="0.55000000000000004">
      <c r="A41">
        <v>4</v>
      </c>
      <c r="B41">
        <f t="shared" si="11"/>
        <v>20.202687584058047</v>
      </c>
      <c r="C41">
        <f t="shared" si="12"/>
        <v>13.786150321345323</v>
      </c>
      <c r="D41">
        <f t="shared" si="13"/>
        <v>7.1979812640490177</v>
      </c>
      <c r="E41">
        <f t="shared" si="14"/>
        <v>0.23413324224577461</v>
      </c>
      <c r="F41" s="2">
        <f t="shared" si="15"/>
        <v>6.715985593570022E-3</v>
      </c>
      <c r="G41">
        <f t="shared" si="16"/>
        <v>11.581179661681732</v>
      </c>
      <c r="H41">
        <f t="shared" si="17"/>
        <v>11.727358240435461</v>
      </c>
      <c r="I41">
        <f t="shared" si="18"/>
        <v>5.1022269541454923</v>
      </c>
    </row>
    <row r="42" spans="1:31" x14ac:dyDescent="0.55000000000000004">
      <c r="A42">
        <v>5</v>
      </c>
      <c r="B42">
        <f t="shared" si="11"/>
        <v>9.3004304777087796</v>
      </c>
      <c r="C42">
        <f t="shared" si="12"/>
        <v>6.2225070420805935</v>
      </c>
      <c r="D42">
        <f t="shared" si="13"/>
        <v>4.1239881683042068</v>
      </c>
      <c r="E42">
        <f t="shared" si="14"/>
        <v>5.0904326566772524E-2</v>
      </c>
      <c r="F42" s="3">
        <f t="shared" si="15"/>
        <v>1.8204322526291512E-4</v>
      </c>
      <c r="G42">
        <f t="shared" si="16"/>
        <v>2.7156215028832271</v>
      </c>
      <c r="H42">
        <f t="shared" si="17"/>
        <v>3.7393682783405242</v>
      </c>
      <c r="I42">
        <f t="shared" si="18"/>
        <v>2.1074468248894029</v>
      </c>
    </row>
    <row r="43" spans="1:31" x14ac:dyDescent="0.55000000000000004">
      <c r="A43">
        <v>6</v>
      </c>
      <c r="B43">
        <f t="shared" si="11"/>
        <v>80.384292133125385</v>
      </c>
      <c r="C43">
        <f t="shared" si="12"/>
        <v>42.365882733192734</v>
      </c>
      <c r="D43">
        <f t="shared" si="13"/>
        <v>30.058715524994682</v>
      </c>
      <c r="E43" s="1">
        <f t="shared" si="14"/>
        <v>3.0904946284725254E-3</v>
      </c>
      <c r="F43" s="3">
        <f t="shared" si="15"/>
        <v>9.7055215673764572E-5</v>
      </c>
      <c r="G43">
        <f t="shared" si="16"/>
        <v>25.617833128823772</v>
      </c>
      <c r="H43">
        <f t="shared" si="17"/>
        <v>24.127093003366294</v>
      </c>
      <c r="I43">
        <f t="shared" si="18"/>
        <v>16.761368187813968</v>
      </c>
    </row>
    <row r="44" spans="1:31" x14ac:dyDescent="0.55000000000000004">
      <c r="A44">
        <v>7</v>
      </c>
      <c r="B44">
        <f t="shared" si="11"/>
        <v>145.53424898016672</v>
      </c>
      <c r="C44">
        <f t="shared" si="12"/>
        <v>72.656000775100679</v>
      </c>
      <c r="D44">
        <f t="shared" si="13"/>
        <v>50.922706174933239</v>
      </c>
      <c r="E44" s="3">
        <f t="shared" si="14"/>
        <v>4.1714469758493414E-4</v>
      </c>
      <c r="F44" s="3">
        <f t="shared" si="15"/>
        <v>2.6330720679108355E-6</v>
      </c>
      <c r="G44">
        <f t="shared" si="16"/>
        <v>34.680083560498126</v>
      </c>
      <c r="H44">
        <f t="shared" si="17"/>
        <v>40.286042373714416</v>
      </c>
      <c r="I44">
        <f t="shared" si="18"/>
        <v>24.873134851466034</v>
      </c>
    </row>
    <row r="45" spans="1:31" x14ac:dyDescent="0.55000000000000004">
      <c r="A45">
        <v>8</v>
      </c>
      <c r="B45">
        <f t="shared" si="11"/>
        <v>317.04678227473511</v>
      </c>
      <c r="C45">
        <f t="shared" si="12"/>
        <v>138.76652146010207</v>
      </c>
      <c r="D45">
        <f t="shared" si="13"/>
        <v>105.46163847525285</v>
      </c>
      <c r="E45" s="3">
        <f t="shared" si="14"/>
        <v>3.3988898649566755E-5</v>
      </c>
      <c r="F45" s="3">
        <f t="shared" si="15"/>
        <v>7.4855382479846865E-7</v>
      </c>
      <c r="G45">
        <f t="shared" si="16"/>
        <v>68.161180587876515</v>
      </c>
      <c r="H45">
        <f t="shared" si="17"/>
        <v>76.73976282124552</v>
      </c>
      <c r="I45">
        <f t="shared" si="18"/>
        <v>58.111810706360501</v>
      </c>
    </row>
    <row r="46" spans="1:31" x14ac:dyDescent="0.55000000000000004">
      <c r="A46">
        <v>9</v>
      </c>
      <c r="B46">
        <f t="shared" si="11"/>
        <v>37.147282563608698</v>
      </c>
      <c r="C46">
        <f t="shared" si="12"/>
        <v>15.728288441618535</v>
      </c>
      <c r="D46">
        <f t="shared" si="13"/>
        <v>11.008799444699982</v>
      </c>
      <c r="E46" s="3">
        <f t="shared" si="14"/>
        <v>1.5777825697960263E-5</v>
      </c>
      <c r="F46" s="3">
        <f t="shared" si="15"/>
        <v>1.1389437582927665E-7</v>
      </c>
      <c r="G46">
        <f t="shared" si="16"/>
        <v>7.5354840569238517</v>
      </c>
      <c r="H46">
        <f t="shared" si="17"/>
        <v>8.7196889709257537</v>
      </c>
      <c r="I46">
        <f t="shared" si="18"/>
        <v>5.0265655295435456</v>
      </c>
    </row>
    <row r="47" spans="1:31" x14ac:dyDescent="0.55000000000000004">
      <c r="A47">
        <v>10</v>
      </c>
      <c r="B47">
        <f t="shared" si="11"/>
        <v>20.788656325576621</v>
      </c>
      <c r="C47">
        <f t="shared" si="12"/>
        <v>9.0873852311668344</v>
      </c>
      <c r="D47">
        <f t="shared" si="13"/>
        <v>6.6902295048722822</v>
      </c>
      <c r="E47" s="3">
        <f t="shared" si="14"/>
        <v>2.4507172744327011E-6</v>
      </c>
      <c r="F47" s="3">
        <f t="shared" si="15"/>
        <v>1.8698366003412107E-7</v>
      </c>
      <c r="G47">
        <f t="shared" si="16"/>
        <v>4.2204413645611361</v>
      </c>
      <c r="H47">
        <f t="shared" si="17"/>
        <v>3.2565529516275182</v>
      </c>
      <c r="I47">
        <f t="shared" si="18"/>
        <v>2.8458831858656559</v>
      </c>
    </row>
    <row r="48" spans="1:31" x14ac:dyDescent="0.55000000000000004">
      <c r="A48">
        <v>11</v>
      </c>
      <c r="B48">
        <f t="shared" si="11"/>
        <v>3.0238887728767856</v>
      </c>
      <c r="C48">
        <f t="shared" si="12"/>
        <v>0.48975242179171385</v>
      </c>
      <c r="D48">
        <f t="shared" si="13"/>
        <v>0.34327121059061183</v>
      </c>
      <c r="E48" s="1">
        <f t="shared" si="14"/>
        <v>3.6355105618281905E-3</v>
      </c>
      <c r="F48" s="1">
        <f t="shared" si="15"/>
        <v>2.5922014936951947E-3</v>
      </c>
      <c r="G48">
        <f t="shared" si="16"/>
        <v>2.0588751358805557</v>
      </c>
      <c r="H48">
        <f t="shared" si="17"/>
        <v>0.19712671851222702</v>
      </c>
      <c r="I48">
        <f t="shared" si="18"/>
        <v>0.15263483840109471</v>
      </c>
    </row>
    <row r="49" spans="1:21" x14ac:dyDescent="0.55000000000000004">
      <c r="A49">
        <v>12</v>
      </c>
      <c r="B49">
        <f t="shared" si="11"/>
        <v>4.7116661732162859</v>
      </c>
      <c r="C49">
        <f t="shared" si="12"/>
        <v>1.3171611563677978</v>
      </c>
      <c r="D49">
        <f t="shared" si="13"/>
        <v>0.94836329358023674</v>
      </c>
      <c r="E49" s="3">
        <f t="shared" si="14"/>
        <v>3.0277401660482326E-6</v>
      </c>
      <c r="F49" s="3">
        <f t="shared" si="15"/>
        <v>1.1723689174974267E-6</v>
      </c>
      <c r="G49">
        <f t="shared" si="16"/>
        <v>1.2221815166446581</v>
      </c>
      <c r="H49">
        <f t="shared" si="17"/>
        <v>0.52940812817947336</v>
      </c>
      <c r="I49">
        <f t="shared" si="18"/>
        <v>0.49218339513449205</v>
      </c>
    </row>
    <row r="51" spans="1:21" x14ac:dyDescent="0.55000000000000004">
      <c r="A51" t="s">
        <v>65</v>
      </c>
    </row>
    <row r="52" spans="1:21" x14ac:dyDescent="0.55000000000000004">
      <c r="B52" t="s">
        <v>20</v>
      </c>
      <c r="C52" t="s">
        <v>21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 t="s">
        <v>27</v>
      </c>
      <c r="J52" t="s">
        <v>28</v>
      </c>
      <c r="K52" t="s">
        <v>29</v>
      </c>
      <c r="L52" t="s">
        <v>10</v>
      </c>
      <c r="M52" t="s">
        <v>11</v>
      </c>
      <c r="N52" t="s">
        <v>12</v>
      </c>
      <c r="O52" t="s">
        <v>13</v>
      </c>
      <c r="P52" t="s">
        <v>14</v>
      </c>
      <c r="Q52" t="s">
        <v>15</v>
      </c>
      <c r="R52" t="s">
        <v>16</v>
      </c>
      <c r="S52" t="s">
        <v>17</v>
      </c>
      <c r="T52" t="s">
        <v>18</v>
      </c>
      <c r="U52" t="s">
        <v>19</v>
      </c>
    </row>
    <row r="53" spans="1:21" x14ac:dyDescent="0.55000000000000004">
      <c r="A53">
        <v>2</v>
      </c>
      <c r="B53">
        <f>L25/B25</f>
        <v>0.23037503617914246</v>
      </c>
      <c r="C53">
        <f t="shared" ref="C53:K53" si="19">M25/C25</f>
        <v>0.61405658220044568</v>
      </c>
      <c r="D53">
        <f t="shared" si="19"/>
        <v>0.4134394511207225</v>
      </c>
      <c r="E53">
        <f t="shared" si="19"/>
        <v>0.67688023656778007</v>
      </c>
      <c r="F53">
        <f t="shared" si="19"/>
        <v>0.24178600271989611</v>
      </c>
      <c r="G53">
        <f t="shared" si="19"/>
        <v>0.69332224492500605</v>
      </c>
      <c r="H53">
        <f t="shared" si="19"/>
        <v>0.77367712873765826</v>
      </c>
      <c r="I53">
        <f t="shared" si="19"/>
        <v>0.75817817155816036</v>
      </c>
      <c r="J53">
        <f t="shared" si="19"/>
        <v>1.7540267940623244</v>
      </c>
      <c r="K53">
        <f t="shared" si="19"/>
        <v>1.7266174171419253</v>
      </c>
      <c r="L53">
        <f>V25/B25</f>
        <v>0.34330831827039721</v>
      </c>
      <c r="M53">
        <f t="shared" ref="M53:U53" si="20">W25/C25</f>
        <v>0.50746472207042326</v>
      </c>
      <c r="N53">
        <f t="shared" si="20"/>
        <v>0.46817286316778739</v>
      </c>
      <c r="O53">
        <f t="shared" si="20"/>
        <v>0.96682905227543026</v>
      </c>
      <c r="P53">
        <f t="shared" si="20"/>
        <v>9.5466640894260893E-2</v>
      </c>
      <c r="Q53">
        <f t="shared" si="20"/>
        <v>0.43404980412950095</v>
      </c>
      <c r="R53">
        <f t="shared" si="20"/>
        <v>0.43896905163285527</v>
      </c>
      <c r="S53">
        <f t="shared" si="20"/>
        <v>0.34815197739829634</v>
      </c>
      <c r="T53">
        <f t="shared" si="20"/>
        <v>0.12152882995125143</v>
      </c>
      <c r="U53">
        <f t="shared" si="20"/>
        <v>0.90513025043663442</v>
      </c>
    </row>
    <row r="54" spans="1:21" x14ac:dyDescent="0.55000000000000004">
      <c r="A54">
        <v>3</v>
      </c>
      <c r="B54">
        <f t="shared" ref="B54:B63" si="21">L26/B26</f>
        <v>0.22705554630654171</v>
      </c>
      <c r="C54">
        <f t="shared" ref="C54:C63" si="22">M26/C26</f>
        <v>0</v>
      </c>
      <c r="D54">
        <f t="shared" ref="D54:D63" si="23">N26/D26</f>
        <v>0</v>
      </c>
      <c r="E54">
        <f t="shared" ref="E54:E63" si="24">O26/E26</f>
        <v>0</v>
      </c>
      <c r="F54">
        <f t="shared" ref="F54:F63" si="25">P26/F26</f>
        <v>0.26571794518770542</v>
      </c>
      <c r="G54">
        <f t="shared" ref="G54:G63" si="26">Q26/G26</f>
        <v>0</v>
      </c>
      <c r="H54" t="e">
        <f t="shared" ref="H54:H63" si="27">R26/H26</f>
        <v>#DIV/0!</v>
      </c>
      <c r="I54">
        <f t="shared" ref="I54:I63" si="28">S26/I26</f>
        <v>0</v>
      </c>
      <c r="J54">
        <f t="shared" ref="J54:J63" si="29">T26/J26</f>
        <v>5.3675691815160356</v>
      </c>
      <c r="K54" t="e">
        <f t="shared" ref="K54:K63" si="30">U26/K26</f>
        <v>#DIV/0!</v>
      </c>
      <c r="L54">
        <f t="shared" ref="L54:L63" si="31">V26/B26</f>
        <v>0.69476562433405942</v>
      </c>
      <c r="M54">
        <f t="shared" ref="M54:M63" si="32">W26/C26</f>
        <v>0</v>
      </c>
      <c r="N54">
        <f t="shared" ref="N54:N63" si="33">X26/D26</f>
        <v>0</v>
      </c>
      <c r="O54">
        <f t="shared" ref="O54:O63" si="34">Y26/E26</f>
        <v>4.3826207366987404</v>
      </c>
      <c r="P54">
        <f t="shared" ref="P54:P63" si="35">Z26/F26</f>
        <v>0</v>
      </c>
      <c r="Q54">
        <f t="shared" ref="Q54:Q63" si="36">AA26/G26</f>
        <v>0</v>
      </c>
      <c r="R54" t="e">
        <f>AB26/H26</f>
        <v>#DIV/0!</v>
      </c>
      <c r="S54">
        <f t="shared" ref="S54:S63" si="37">AC26/I26</f>
        <v>0</v>
      </c>
      <c r="T54">
        <f t="shared" ref="T54:T63" si="38">AD26/J26</f>
        <v>0</v>
      </c>
      <c r="U54" t="e">
        <f t="shared" ref="U54:U63" si="39">AE26/K26</f>
        <v>#DIV/0!</v>
      </c>
    </row>
    <row r="55" spans="1:21" x14ac:dyDescent="0.55000000000000004">
      <c r="A55">
        <v>4</v>
      </c>
      <c r="B55">
        <f t="shared" si="21"/>
        <v>0.50991979876190419</v>
      </c>
      <c r="C55">
        <f t="shared" si="22"/>
        <v>0.63209789408725825</v>
      </c>
      <c r="D55">
        <f t="shared" si="23"/>
        <v>0.19848496343285119</v>
      </c>
      <c r="E55">
        <f t="shared" si="24"/>
        <v>1.0297082471619834</v>
      </c>
      <c r="F55">
        <f t="shared" si="25"/>
        <v>0.28467384178836569</v>
      </c>
      <c r="G55">
        <f t="shared" si="26"/>
        <v>0.78378944880553636</v>
      </c>
      <c r="H55">
        <f t="shared" si="27"/>
        <v>0.72251327441330804</v>
      </c>
      <c r="I55">
        <f t="shared" si="28"/>
        <v>0.2539842460223149</v>
      </c>
      <c r="J55">
        <f t="shared" si="29"/>
        <v>1.2440223535070174</v>
      </c>
      <c r="K55">
        <f t="shared" si="30"/>
        <v>1.4859269616544177</v>
      </c>
      <c r="L55">
        <f t="shared" si="31"/>
        <v>0.30852096281886587</v>
      </c>
      <c r="M55">
        <f t="shared" si="32"/>
        <v>0.65138261745005022</v>
      </c>
      <c r="N55">
        <f t="shared" si="33"/>
        <v>0.40123081861597648</v>
      </c>
      <c r="O55">
        <f t="shared" si="34"/>
        <v>0.83619711279682307</v>
      </c>
      <c r="P55">
        <f t="shared" si="35"/>
        <v>2.1960561899437254E-2</v>
      </c>
      <c r="Q55">
        <f t="shared" si="36"/>
        <v>0.74668316924030864</v>
      </c>
      <c r="R55">
        <f t="shared" ref="R55:R63" si="40">AB27/H27</f>
        <v>0.13547011203165621</v>
      </c>
      <c r="S55">
        <f t="shared" si="37"/>
        <v>0.19236347853637431</v>
      </c>
      <c r="T55">
        <f t="shared" si="38"/>
        <v>2.402719507088668E-2</v>
      </c>
      <c r="U55">
        <f t="shared" si="39"/>
        <v>0.43295834436129993</v>
      </c>
    </row>
    <row r="56" spans="1:21" x14ac:dyDescent="0.55000000000000004">
      <c r="A56">
        <v>5</v>
      </c>
      <c r="B56">
        <f t="shared" si="21"/>
        <v>0.29441273218891323</v>
      </c>
      <c r="C56">
        <f t="shared" si="22"/>
        <v>0.709745424577781</v>
      </c>
      <c r="D56">
        <f t="shared" si="23"/>
        <v>0.41131278949132827</v>
      </c>
      <c r="E56">
        <f t="shared" si="24"/>
        <v>0.47542561285197871</v>
      </c>
      <c r="F56">
        <f t="shared" si="25"/>
        <v>0.60320443326626527</v>
      </c>
      <c r="G56">
        <f t="shared" si="26"/>
        <v>0.6034842845849312</v>
      </c>
      <c r="H56">
        <f t="shared" si="27"/>
        <v>0.32984757071611309</v>
      </c>
      <c r="I56">
        <f t="shared" si="28"/>
        <v>0.71290490833691722</v>
      </c>
      <c r="J56">
        <f t="shared" si="29"/>
        <v>0.91641299192309733</v>
      </c>
      <c r="K56">
        <f t="shared" si="30"/>
        <v>2.4030468375839775</v>
      </c>
      <c r="L56">
        <f t="shared" si="31"/>
        <v>0.48138283833966944</v>
      </c>
      <c r="M56">
        <f t="shared" si="32"/>
        <v>0.67557539548283252</v>
      </c>
      <c r="N56">
        <f t="shared" si="33"/>
        <v>0.41434045702648098</v>
      </c>
      <c r="O56">
        <f t="shared" si="34"/>
        <v>0.52823062509889396</v>
      </c>
      <c r="P56">
        <f t="shared" si="35"/>
        <v>0.24444898718276242</v>
      </c>
      <c r="Q56">
        <f t="shared" si="36"/>
        <v>0.59203336189380673</v>
      </c>
      <c r="R56">
        <f t="shared" si="40"/>
        <v>0.21682219244696044</v>
      </c>
      <c r="S56">
        <f t="shared" si="37"/>
        <v>0.46299661213291288</v>
      </c>
      <c r="T56">
        <f t="shared" si="38"/>
        <v>0.10002960241747159</v>
      </c>
      <c r="U56">
        <f t="shared" si="39"/>
        <v>0.86344506459830872</v>
      </c>
    </row>
    <row r="57" spans="1:21" x14ac:dyDescent="0.55000000000000004">
      <c r="A57">
        <v>6</v>
      </c>
      <c r="B57">
        <f t="shared" si="21"/>
        <v>0.29006892174812104</v>
      </c>
      <c r="C57">
        <f t="shared" si="22"/>
        <v>0.44644087384333059</v>
      </c>
      <c r="D57">
        <f t="shared" si="23"/>
        <v>0.23010689472869597</v>
      </c>
      <c r="E57">
        <f t="shared" si="24"/>
        <v>0.37962710194929256</v>
      </c>
      <c r="F57">
        <f t="shared" si="25"/>
        <v>0.69832526057800026</v>
      </c>
      <c r="G57">
        <f t="shared" si="26"/>
        <v>0.55810816772899341</v>
      </c>
      <c r="H57">
        <f t="shared" si="27"/>
        <v>0.46491830421444191</v>
      </c>
      <c r="I57">
        <f t="shared" si="28"/>
        <v>0.5070314499691525</v>
      </c>
      <c r="J57">
        <f t="shared" si="29"/>
        <v>0.74329463944084839</v>
      </c>
      <c r="K57">
        <f t="shared" si="30"/>
        <v>1.237844352337568</v>
      </c>
      <c r="L57">
        <f t="shared" si="31"/>
        <v>0.34606957882349765</v>
      </c>
      <c r="M57">
        <f t="shared" si="32"/>
        <v>0.46727885923135715</v>
      </c>
      <c r="N57">
        <f t="shared" si="33"/>
        <v>0.39624949164358136</v>
      </c>
      <c r="O57">
        <f t="shared" si="34"/>
        <v>0.42825144851024255</v>
      </c>
      <c r="P57">
        <f t="shared" si="35"/>
        <v>0.3364849865636943</v>
      </c>
      <c r="Q57">
        <f t="shared" si="36"/>
        <v>0.72759269904687773</v>
      </c>
      <c r="R57">
        <f t="shared" si="40"/>
        <v>0.16731064992131281</v>
      </c>
      <c r="S57">
        <f t="shared" si="37"/>
        <v>0.33191242048154146</v>
      </c>
      <c r="T57">
        <f t="shared" si="38"/>
        <v>4.4655425880203242E-2</v>
      </c>
      <c r="U57">
        <f t="shared" si="39"/>
        <v>0.52375279593854684</v>
      </c>
    </row>
    <row r="58" spans="1:21" x14ac:dyDescent="0.55000000000000004">
      <c r="A58">
        <v>7</v>
      </c>
      <c r="B58">
        <f t="shared" si="21"/>
        <v>0.28262091875820644</v>
      </c>
      <c r="C58">
        <f t="shared" si="22"/>
        <v>0.43112913819129428</v>
      </c>
      <c r="D58">
        <f t="shared" si="23"/>
        <v>0.25059882485169749</v>
      </c>
      <c r="E58">
        <f t="shared" si="24"/>
        <v>0.38545084198032631</v>
      </c>
      <c r="F58">
        <f t="shared" si="25"/>
        <v>0.40511508443409633</v>
      </c>
      <c r="G58">
        <f t="shared" si="26"/>
        <v>0.51376329827623479</v>
      </c>
      <c r="H58">
        <f t="shared" si="27"/>
        <v>0.36584353408408854</v>
      </c>
      <c r="I58">
        <f t="shared" si="28"/>
        <v>0.47589020407647348</v>
      </c>
      <c r="J58">
        <f t="shared" si="29"/>
        <v>0.67192015988782994</v>
      </c>
      <c r="K58">
        <f t="shared" si="30"/>
        <v>1.5567599693544298</v>
      </c>
      <c r="L58">
        <f t="shared" si="31"/>
        <v>0.38805752731020765</v>
      </c>
      <c r="M58">
        <f t="shared" si="32"/>
        <v>0.39508516477774991</v>
      </c>
      <c r="N58">
        <f t="shared" si="33"/>
        <v>0.30019460017794153</v>
      </c>
      <c r="O58">
        <f t="shared" si="34"/>
        <v>0.45811853434646121</v>
      </c>
      <c r="P58">
        <f t="shared" si="35"/>
        <v>0.22359377213425904</v>
      </c>
      <c r="Q58">
        <f t="shared" si="36"/>
        <v>0.56325279761514524</v>
      </c>
      <c r="R58">
        <f t="shared" si="40"/>
        <v>0.16808344240747494</v>
      </c>
      <c r="S58">
        <f t="shared" si="37"/>
        <v>0.36175498126768513</v>
      </c>
      <c r="T58">
        <f t="shared" si="38"/>
        <v>4.9977459001042113E-2</v>
      </c>
      <c r="U58">
        <f t="shared" si="39"/>
        <v>0.68662782023669455</v>
      </c>
    </row>
    <row r="59" spans="1:21" x14ac:dyDescent="0.55000000000000004">
      <c r="A59">
        <v>8</v>
      </c>
      <c r="B59">
        <f t="shared" si="21"/>
        <v>0.31975336410541771</v>
      </c>
      <c r="C59">
        <f t="shared" si="22"/>
        <v>0.36240610070394708</v>
      </c>
      <c r="D59">
        <f t="shared" si="23"/>
        <v>0.23157018474605781</v>
      </c>
      <c r="E59">
        <f t="shared" si="24"/>
        <v>0.36281256074572171</v>
      </c>
      <c r="F59">
        <f t="shared" si="25"/>
        <v>0.29204224907323051</v>
      </c>
      <c r="G59">
        <f t="shared" si="26"/>
        <v>0.56635307207532137</v>
      </c>
      <c r="H59">
        <f t="shared" si="27"/>
        <v>0.4026481104468399</v>
      </c>
      <c r="I59">
        <f t="shared" si="28"/>
        <v>0.33293314097228011</v>
      </c>
      <c r="J59">
        <f t="shared" si="29"/>
        <v>0.43254413435039984</v>
      </c>
      <c r="K59">
        <f t="shared" si="30"/>
        <v>1.1873781595171724</v>
      </c>
      <c r="L59">
        <f t="shared" si="31"/>
        <v>0.32883374555822342</v>
      </c>
      <c r="M59">
        <f t="shared" si="32"/>
        <v>0.38082596508826194</v>
      </c>
      <c r="N59">
        <f t="shared" si="33"/>
        <v>0.30796105648671085</v>
      </c>
      <c r="O59">
        <f t="shared" si="34"/>
        <v>0.41672862013330558</v>
      </c>
      <c r="P59">
        <f t="shared" si="35"/>
        <v>0.19885093809477136</v>
      </c>
      <c r="Q59">
        <f t="shared" si="36"/>
        <v>0.764344062488442</v>
      </c>
      <c r="R59">
        <f t="shared" si="40"/>
        <v>0.16812246489028315</v>
      </c>
      <c r="S59">
        <f t="shared" si="37"/>
        <v>0.26609432648359671</v>
      </c>
      <c r="T59">
        <f t="shared" si="38"/>
        <v>3.5142992136559727E-2</v>
      </c>
      <c r="U59">
        <f t="shared" si="39"/>
        <v>0.54420503711144641</v>
      </c>
    </row>
    <row r="60" spans="1:21" x14ac:dyDescent="0.55000000000000004">
      <c r="A60">
        <v>9</v>
      </c>
      <c r="B60">
        <f t="shared" si="21"/>
        <v>0.20509797411943698</v>
      </c>
      <c r="C60">
        <f t="shared" si="22"/>
        <v>0.44977393940031712</v>
      </c>
      <c r="D60">
        <f t="shared" si="23"/>
        <v>0.19522436835175808</v>
      </c>
      <c r="E60">
        <f t="shared" si="24"/>
        <v>0.38924714099073288</v>
      </c>
      <c r="F60">
        <f t="shared" si="25"/>
        <v>0.4119998141569311</v>
      </c>
      <c r="G60">
        <f t="shared" si="26"/>
        <v>0.42488006291242963</v>
      </c>
      <c r="H60">
        <f t="shared" si="27"/>
        <v>0.31521064237970359</v>
      </c>
      <c r="I60">
        <f t="shared" si="28"/>
        <v>0.49942950648589507</v>
      </c>
      <c r="J60">
        <f t="shared" si="29"/>
        <v>0.37899518340429939</v>
      </c>
      <c r="K60">
        <f t="shared" si="30"/>
        <v>1.1686132324583942</v>
      </c>
      <c r="L60">
        <f t="shared" si="31"/>
        <v>0.18363474585081371</v>
      </c>
      <c r="M60">
        <f t="shared" si="32"/>
        <v>0.33006784669836603</v>
      </c>
      <c r="N60">
        <f t="shared" si="33"/>
        <v>0.19852621922198191</v>
      </c>
      <c r="O60">
        <f t="shared" si="34"/>
        <v>0.3935339710708235</v>
      </c>
      <c r="P60">
        <f t="shared" si="35"/>
        <v>0.42838738766071016</v>
      </c>
      <c r="Q60">
        <f t="shared" si="36"/>
        <v>0.62759665146703159</v>
      </c>
      <c r="R60">
        <f t="shared" si="40"/>
        <v>0.15387120070352633</v>
      </c>
      <c r="S60">
        <f t="shared" si="37"/>
        <v>0.27196368774978869</v>
      </c>
      <c r="T60">
        <f t="shared" si="38"/>
        <v>5.7321458370818382E-2</v>
      </c>
      <c r="U60">
        <f t="shared" si="39"/>
        <v>0.58950826402056045</v>
      </c>
    </row>
    <row r="61" spans="1:21" x14ac:dyDescent="0.55000000000000004">
      <c r="A61">
        <v>10</v>
      </c>
      <c r="B61">
        <f t="shared" si="21"/>
        <v>0.22110969190061242</v>
      </c>
      <c r="C61">
        <f t="shared" si="22"/>
        <v>0.42220355232734241</v>
      </c>
      <c r="D61">
        <f t="shared" si="23"/>
        <v>0.32959728759688661</v>
      </c>
      <c r="E61">
        <f t="shared" si="24"/>
        <v>0.59558802242177611</v>
      </c>
      <c r="F61">
        <f t="shared" si="25"/>
        <v>0.62604243824207684</v>
      </c>
      <c r="G61">
        <f t="shared" si="26"/>
        <v>0.4035849297208578</v>
      </c>
      <c r="H61">
        <f t="shared" si="27"/>
        <v>0.2568622006841656</v>
      </c>
      <c r="I61">
        <f t="shared" si="28"/>
        <v>0.49431666936688412</v>
      </c>
      <c r="J61">
        <f t="shared" si="29"/>
        <v>0.39764674361618957</v>
      </c>
      <c r="K61">
        <f t="shared" si="30"/>
        <v>0.85161286001522685</v>
      </c>
      <c r="L61">
        <f t="shared" si="31"/>
        <v>0.16318251552228683</v>
      </c>
      <c r="M61">
        <f t="shared" si="32"/>
        <v>0.45562654142620623</v>
      </c>
      <c r="N61">
        <f t="shared" si="33"/>
        <v>0.34197645862138548</v>
      </c>
      <c r="O61">
        <f t="shared" si="34"/>
        <v>0.49316329362379163</v>
      </c>
      <c r="P61">
        <f t="shared" si="35"/>
        <v>0.49063077868914495</v>
      </c>
      <c r="Q61">
        <f t="shared" si="36"/>
        <v>0.43312720948993766</v>
      </c>
      <c r="R61">
        <f t="shared" si="40"/>
        <v>0.13274145955233166</v>
      </c>
      <c r="S61">
        <f t="shared" si="37"/>
        <v>0.38188349211441197</v>
      </c>
      <c r="T61">
        <f t="shared" si="38"/>
        <v>6.5927956024793385E-2</v>
      </c>
      <c r="U61">
        <f t="shared" si="39"/>
        <v>0.42983227924741796</v>
      </c>
    </row>
    <row r="62" spans="1:21" x14ac:dyDescent="0.55000000000000004">
      <c r="A62">
        <v>11</v>
      </c>
      <c r="B62">
        <f t="shared" si="21"/>
        <v>9.1153145058522192E-2</v>
      </c>
      <c r="C62">
        <f t="shared" si="22"/>
        <v>0.13150173780227176</v>
      </c>
      <c r="D62">
        <f t="shared" si="23"/>
        <v>0.10557934791299202</v>
      </c>
      <c r="E62">
        <f t="shared" si="24"/>
        <v>0.21163808422961805</v>
      </c>
      <c r="F62">
        <f t="shared" si="25"/>
        <v>0.25667178331560819</v>
      </c>
      <c r="G62">
        <f t="shared" si="26"/>
        <v>0.1971087739428137</v>
      </c>
      <c r="H62">
        <f t="shared" si="27"/>
        <v>5.7513972422163467E-2</v>
      </c>
      <c r="I62">
        <f t="shared" si="28"/>
        <v>0.39823297468869734</v>
      </c>
      <c r="J62">
        <f t="shared" si="29"/>
        <v>0.1309560124816008</v>
      </c>
      <c r="K62">
        <f t="shared" si="30"/>
        <v>0.7192006657078005</v>
      </c>
      <c r="L62">
        <f t="shared" si="31"/>
        <v>0.11833504170244638</v>
      </c>
      <c r="M62">
        <f t="shared" si="32"/>
        <v>0.16755146767904941</v>
      </c>
      <c r="N62">
        <f t="shared" si="33"/>
        <v>0.11430511904483136</v>
      </c>
      <c r="O62">
        <f t="shared" si="34"/>
        <v>0.26548307646563257</v>
      </c>
      <c r="P62">
        <f t="shared" si="35"/>
        <v>0.18524507495505232</v>
      </c>
      <c r="Q62">
        <f t="shared" si="36"/>
        <v>0.18087217474020431</v>
      </c>
      <c r="R62">
        <f t="shared" si="40"/>
        <v>2.3203971657705172E-2</v>
      </c>
      <c r="S62">
        <f t="shared" si="37"/>
        <v>0.1801562334074768</v>
      </c>
      <c r="T62">
        <f t="shared" si="38"/>
        <v>1.5731511592518656E-2</v>
      </c>
      <c r="U62">
        <f t="shared" si="39"/>
        <v>0.47407915388848576</v>
      </c>
    </row>
    <row r="63" spans="1:21" x14ac:dyDescent="0.55000000000000004">
      <c r="A63">
        <v>12</v>
      </c>
      <c r="B63">
        <f t="shared" si="21"/>
        <v>8.3464623250984069E-2</v>
      </c>
      <c r="C63">
        <f t="shared" si="22"/>
        <v>0.35584267092943539</v>
      </c>
      <c r="D63">
        <f t="shared" si="23"/>
        <v>0.20163216041603355</v>
      </c>
      <c r="E63">
        <f t="shared" si="24"/>
        <v>0.37528095881373036</v>
      </c>
      <c r="F63">
        <f t="shared" si="25"/>
        <v>0.52943306189385064</v>
      </c>
      <c r="G63">
        <f t="shared" si="26"/>
        <v>0.20589384687662296</v>
      </c>
      <c r="H63">
        <f t="shared" si="27"/>
        <v>0.11031834650828107</v>
      </c>
      <c r="I63">
        <f t="shared" si="28"/>
        <v>0.5562089839170945</v>
      </c>
      <c r="J63">
        <f t="shared" si="29"/>
        <v>0.20627792208571816</v>
      </c>
      <c r="K63">
        <f t="shared" si="30"/>
        <v>0.49673699245052033</v>
      </c>
      <c r="L63">
        <f t="shared" si="31"/>
        <v>5.8845860269056229E-2</v>
      </c>
      <c r="M63">
        <f t="shared" si="32"/>
        <v>0.3565960823265083</v>
      </c>
      <c r="N63">
        <f t="shared" si="33"/>
        <v>0.18688465302850532</v>
      </c>
      <c r="O63">
        <f t="shared" si="34"/>
        <v>0.28142151814919958</v>
      </c>
      <c r="P63">
        <f t="shared" si="35"/>
        <v>0.39071989682232194</v>
      </c>
      <c r="Q63">
        <f t="shared" si="36"/>
        <v>0.22608738033017267</v>
      </c>
      <c r="R63">
        <f t="shared" si="40"/>
        <v>7.2458984465960413E-2</v>
      </c>
      <c r="S63">
        <f t="shared" si="37"/>
        <v>0.3534159245450238</v>
      </c>
      <c r="T63">
        <f t="shared" si="38"/>
        <v>3.1973431177123909E-2</v>
      </c>
      <c r="U63">
        <f t="shared" si="39"/>
        <v>0.28651034545052473</v>
      </c>
    </row>
    <row r="65" spans="1:21" x14ac:dyDescent="0.55000000000000004">
      <c r="A65" t="s">
        <v>64</v>
      </c>
    </row>
    <row r="66" spans="1:21" x14ac:dyDescent="0.55000000000000004">
      <c r="B66" t="s">
        <v>20</v>
      </c>
      <c r="C66" t="s">
        <v>21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 t="s">
        <v>27</v>
      </c>
      <c r="J66" t="s">
        <v>28</v>
      </c>
      <c r="K66" t="s">
        <v>29</v>
      </c>
      <c r="L66" t="s">
        <v>10</v>
      </c>
      <c r="M66" t="s">
        <v>11</v>
      </c>
      <c r="N66" t="s">
        <v>12</v>
      </c>
      <c r="O66" t="s">
        <v>13</v>
      </c>
      <c r="P66" t="s">
        <v>14</v>
      </c>
      <c r="Q66" t="s">
        <v>15</v>
      </c>
      <c r="R66" t="s">
        <v>16</v>
      </c>
      <c r="S66" t="s">
        <v>17</v>
      </c>
      <c r="T66" t="s">
        <v>18</v>
      </c>
      <c r="U66" t="s">
        <v>19</v>
      </c>
    </row>
    <row r="67" spans="1:21" x14ac:dyDescent="0.55000000000000004">
      <c r="A67">
        <v>2</v>
      </c>
      <c r="B67">
        <v>0.23037503617914246</v>
      </c>
      <c r="C67">
        <v>0.61405658220044568</v>
      </c>
      <c r="D67">
        <v>0.4134394511207225</v>
      </c>
      <c r="E67">
        <v>0.67688023656778007</v>
      </c>
      <c r="F67">
        <v>0.24178600271989611</v>
      </c>
      <c r="G67">
        <v>0.69332224492500605</v>
      </c>
      <c r="H67">
        <v>0.77367712873765826</v>
      </c>
      <c r="I67">
        <v>0.75817817155816036</v>
      </c>
      <c r="J67">
        <v>1.7540267940623244</v>
      </c>
      <c r="K67">
        <v>1.7266174171419253</v>
      </c>
      <c r="L67">
        <v>0.34330831827039721</v>
      </c>
      <c r="M67">
        <v>0.50746472207042326</v>
      </c>
      <c r="N67">
        <v>0.46817286316778739</v>
      </c>
      <c r="O67">
        <v>0.96682905227543026</v>
      </c>
      <c r="P67">
        <v>9.5466640894260893E-2</v>
      </c>
      <c r="Q67">
        <v>0.43404980412950095</v>
      </c>
      <c r="R67">
        <v>0.43896905163285527</v>
      </c>
      <c r="S67">
        <v>0.34815197739829634</v>
      </c>
      <c r="T67">
        <v>0.12152882995125143</v>
      </c>
      <c r="U67">
        <v>0.90513025043663442</v>
      </c>
    </row>
    <row r="68" spans="1:21" x14ac:dyDescent="0.55000000000000004">
      <c r="A68">
        <v>4</v>
      </c>
      <c r="B68">
        <v>0.50991979876190419</v>
      </c>
      <c r="C68">
        <v>0.63209789408725825</v>
      </c>
      <c r="D68">
        <v>0.19848496343285119</v>
      </c>
      <c r="E68">
        <v>1.0297082471619834</v>
      </c>
      <c r="F68">
        <v>0.28467384178836569</v>
      </c>
      <c r="G68">
        <v>0.78378944880553636</v>
      </c>
      <c r="H68">
        <v>0.72251327441330804</v>
      </c>
      <c r="I68">
        <v>0.2539842460223149</v>
      </c>
      <c r="J68">
        <v>1.2440223535070174</v>
      </c>
      <c r="K68">
        <v>1.4859269616544177</v>
      </c>
      <c r="L68">
        <v>0.30852096281886587</v>
      </c>
      <c r="M68">
        <v>0.65138261745005022</v>
      </c>
      <c r="N68">
        <v>0.40123081861597648</v>
      </c>
      <c r="O68">
        <v>0.83619711279682307</v>
      </c>
      <c r="P68">
        <v>2.1960561899437254E-2</v>
      </c>
      <c r="Q68">
        <v>0.74668316924030864</v>
      </c>
      <c r="R68">
        <v>0.13547011203165621</v>
      </c>
      <c r="S68">
        <v>0.19236347853637431</v>
      </c>
      <c r="T68">
        <v>2.402719507088668E-2</v>
      </c>
      <c r="U68">
        <v>0.43295834436129993</v>
      </c>
    </row>
    <row r="69" spans="1:21" x14ac:dyDescent="0.55000000000000004">
      <c r="A69">
        <v>5</v>
      </c>
      <c r="B69">
        <v>0.29441273218891323</v>
      </c>
      <c r="C69">
        <v>0.709745424577781</v>
      </c>
      <c r="D69">
        <v>0.41131278949132827</v>
      </c>
      <c r="E69">
        <v>0.47542561285197871</v>
      </c>
      <c r="F69">
        <v>0.60320443326626527</v>
      </c>
      <c r="G69">
        <v>0.6034842845849312</v>
      </c>
      <c r="H69">
        <v>0.32984757071611309</v>
      </c>
      <c r="I69">
        <v>0.71290490833691722</v>
      </c>
      <c r="J69">
        <v>0.91641299192309733</v>
      </c>
      <c r="K69">
        <v>2.4030468375839775</v>
      </c>
      <c r="L69">
        <v>0.48138283833966944</v>
      </c>
      <c r="M69">
        <v>0.67557539548283252</v>
      </c>
      <c r="N69">
        <v>0.41434045702648098</v>
      </c>
      <c r="O69">
        <v>0.52823062509889396</v>
      </c>
      <c r="P69">
        <v>0.24444898718276242</v>
      </c>
      <c r="Q69">
        <v>0.59203336189380673</v>
      </c>
      <c r="R69">
        <v>0.21682219244696044</v>
      </c>
      <c r="S69">
        <v>0.46299661213291288</v>
      </c>
      <c r="T69">
        <v>0.10002960241747159</v>
      </c>
      <c r="U69">
        <v>0.86344506459830872</v>
      </c>
    </row>
    <row r="70" spans="1:21" x14ac:dyDescent="0.55000000000000004">
      <c r="A70">
        <v>6</v>
      </c>
      <c r="B70">
        <v>0.29006892174812104</v>
      </c>
      <c r="C70">
        <v>0.44644087384333059</v>
      </c>
      <c r="D70">
        <v>0.23010689472869597</v>
      </c>
      <c r="E70">
        <v>0.37962710194929256</v>
      </c>
      <c r="F70">
        <v>0.69832526057800026</v>
      </c>
      <c r="G70">
        <v>0.55810816772899341</v>
      </c>
      <c r="H70">
        <v>0.46491830421444191</v>
      </c>
      <c r="I70">
        <v>0.5070314499691525</v>
      </c>
      <c r="J70">
        <v>0.74329463944084839</v>
      </c>
      <c r="K70">
        <v>1.237844352337568</v>
      </c>
      <c r="L70">
        <v>0.34606957882349765</v>
      </c>
      <c r="M70">
        <v>0.46727885923135715</v>
      </c>
      <c r="N70">
        <v>0.39624949164358136</v>
      </c>
      <c r="O70">
        <v>0.42825144851024255</v>
      </c>
      <c r="P70">
        <v>0.3364849865636943</v>
      </c>
      <c r="Q70">
        <v>0.72759269904687773</v>
      </c>
      <c r="R70">
        <v>0.16731064992131281</v>
      </c>
      <c r="S70">
        <v>0.33191242048154146</v>
      </c>
      <c r="T70">
        <v>4.4655425880203242E-2</v>
      </c>
      <c r="U70">
        <v>0.52375279593854684</v>
      </c>
    </row>
    <row r="71" spans="1:21" x14ac:dyDescent="0.55000000000000004">
      <c r="A71">
        <v>7</v>
      </c>
      <c r="B71">
        <v>0.28262091875820644</v>
      </c>
      <c r="C71">
        <v>0.43112913819129428</v>
      </c>
      <c r="D71">
        <v>0.25059882485169749</v>
      </c>
      <c r="E71">
        <v>0.38545084198032631</v>
      </c>
      <c r="F71">
        <v>0.40511508443409633</v>
      </c>
      <c r="G71">
        <v>0.51376329827623479</v>
      </c>
      <c r="H71">
        <v>0.36584353408408854</v>
      </c>
      <c r="I71">
        <v>0.47589020407647348</v>
      </c>
      <c r="J71">
        <v>0.67192015988782994</v>
      </c>
      <c r="K71">
        <v>1.5567599693544298</v>
      </c>
      <c r="L71">
        <v>0.38805752731020765</v>
      </c>
      <c r="M71">
        <v>0.39508516477774991</v>
      </c>
      <c r="N71">
        <v>0.30019460017794153</v>
      </c>
      <c r="O71">
        <v>0.45811853434646121</v>
      </c>
      <c r="P71">
        <v>0.22359377213425904</v>
      </c>
      <c r="Q71">
        <v>0.56325279761514524</v>
      </c>
      <c r="R71">
        <v>0.16808344240747494</v>
      </c>
      <c r="S71">
        <v>0.36175498126768513</v>
      </c>
      <c r="T71">
        <v>4.9977459001042113E-2</v>
      </c>
      <c r="U71">
        <v>0.68662782023669455</v>
      </c>
    </row>
    <row r="72" spans="1:21" x14ac:dyDescent="0.55000000000000004">
      <c r="A72">
        <v>8</v>
      </c>
      <c r="B72">
        <v>0.31975336410541771</v>
      </c>
      <c r="C72">
        <v>0.36240610070394708</v>
      </c>
      <c r="D72">
        <v>0.23157018474605781</v>
      </c>
      <c r="E72">
        <v>0.36281256074572171</v>
      </c>
      <c r="F72">
        <v>0.29204224907323051</v>
      </c>
      <c r="G72">
        <v>0.56635307207532137</v>
      </c>
      <c r="H72">
        <v>0.4026481104468399</v>
      </c>
      <c r="I72">
        <v>0.33293314097228011</v>
      </c>
      <c r="J72">
        <v>0.43254413435039984</v>
      </c>
      <c r="K72">
        <v>1.1873781595171724</v>
      </c>
      <c r="L72">
        <v>0.32883374555822342</v>
      </c>
      <c r="M72">
        <v>0.38082596508826194</v>
      </c>
      <c r="N72">
        <v>0.30796105648671085</v>
      </c>
      <c r="O72">
        <v>0.41672862013330558</v>
      </c>
      <c r="P72">
        <v>0.19885093809477136</v>
      </c>
      <c r="Q72">
        <v>0.764344062488442</v>
      </c>
      <c r="R72">
        <v>0.16812246489028315</v>
      </c>
      <c r="S72">
        <v>0.26609432648359671</v>
      </c>
      <c r="T72">
        <v>3.5142992136559727E-2</v>
      </c>
      <c r="U72">
        <v>0.54420503711144641</v>
      </c>
    </row>
    <row r="73" spans="1:21" x14ac:dyDescent="0.55000000000000004">
      <c r="A73">
        <v>9</v>
      </c>
      <c r="B73">
        <v>0.20509797411943698</v>
      </c>
      <c r="C73">
        <v>0.44977393940031712</v>
      </c>
      <c r="D73">
        <v>0.19522436835175808</v>
      </c>
      <c r="E73">
        <v>0.38924714099073288</v>
      </c>
      <c r="F73">
        <v>0.4119998141569311</v>
      </c>
      <c r="G73">
        <v>0.42488006291242963</v>
      </c>
      <c r="H73">
        <v>0.31521064237970359</v>
      </c>
      <c r="I73">
        <v>0.49942950648589507</v>
      </c>
      <c r="J73">
        <v>0.37899518340429939</v>
      </c>
      <c r="K73">
        <v>1.1686132324583942</v>
      </c>
      <c r="L73">
        <v>0.18363474585081371</v>
      </c>
      <c r="M73">
        <v>0.33006784669836603</v>
      </c>
      <c r="N73">
        <v>0.19852621922198191</v>
      </c>
      <c r="O73">
        <v>0.3935339710708235</v>
      </c>
      <c r="P73">
        <v>0.42838738766071016</v>
      </c>
      <c r="Q73">
        <v>0.62759665146703159</v>
      </c>
      <c r="R73">
        <v>0.15387120070352633</v>
      </c>
      <c r="S73">
        <v>0.27196368774978869</v>
      </c>
      <c r="T73">
        <v>5.7321458370818382E-2</v>
      </c>
      <c r="U73">
        <v>0.58950826402056045</v>
      </c>
    </row>
    <row r="74" spans="1:21" x14ac:dyDescent="0.55000000000000004">
      <c r="A74">
        <v>10</v>
      </c>
      <c r="B74">
        <v>0.22110969190061242</v>
      </c>
      <c r="C74">
        <v>0.42220355232734241</v>
      </c>
      <c r="D74">
        <v>0.32959728759688661</v>
      </c>
      <c r="E74">
        <v>0.59558802242177611</v>
      </c>
      <c r="F74">
        <v>0.62604243824207684</v>
      </c>
      <c r="G74">
        <v>0.4035849297208578</v>
      </c>
      <c r="H74">
        <v>0.2568622006841656</v>
      </c>
      <c r="I74">
        <v>0.49431666936688412</v>
      </c>
      <c r="J74">
        <v>0.39764674361618957</v>
      </c>
      <c r="K74">
        <v>0.85161286001522685</v>
      </c>
      <c r="L74">
        <v>0.16318251552228683</v>
      </c>
      <c r="M74">
        <v>0.45562654142620623</v>
      </c>
      <c r="N74">
        <v>0.34197645862138548</v>
      </c>
      <c r="O74">
        <v>0.49316329362379163</v>
      </c>
      <c r="P74">
        <v>0.49063077868914495</v>
      </c>
      <c r="Q74">
        <v>0.43312720948993766</v>
      </c>
      <c r="R74">
        <v>0.13274145955233166</v>
      </c>
      <c r="S74">
        <v>0.38188349211441197</v>
      </c>
      <c r="T74">
        <v>6.5927956024793385E-2</v>
      </c>
      <c r="U74">
        <v>0.42983227924741796</v>
      </c>
    </row>
    <row r="75" spans="1:21" x14ac:dyDescent="0.55000000000000004">
      <c r="A75">
        <v>11</v>
      </c>
      <c r="B75">
        <v>9.1153145058522192E-2</v>
      </c>
      <c r="C75">
        <v>0.13150173780227176</v>
      </c>
      <c r="D75">
        <v>0.10557934791299202</v>
      </c>
      <c r="E75">
        <v>0.21163808422961805</v>
      </c>
      <c r="F75">
        <v>0.25667178331560819</v>
      </c>
      <c r="G75">
        <v>0.1971087739428137</v>
      </c>
      <c r="H75">
        <v>5.7513972422163467E-2</v>
      </c>
      <c r="I75">
        <v>0.39823297468869734</v>
      </c>
      <c r="J75">
        <v>0.1309560124816008</v>
      </c>
      <c r="K75">
        <v>0.7192006657078005</v>
      </c>
      <c r="L75">
        <v>0.11833504170244638</v>
      </c>
      <c r="M75">
        <v>0.16755146767904941</v>
      </c>
      <c r="N75">
        <v>0.11430511904483136</v>
      </c>
      <c r="O75">
        <v>0.26548307646563257</v>
      </c>
      <c r="P75">
        <v>0.18524507495505232</v>
      </c>
      <c r="Q75">
        <v>0.18087217474020431</v>
      </c>
      <c r="R75">
        <v>2.3203971657705172E-2</v>
      </c>
      <c r="S75">
        <v>0.1801562334074768</v>
      </c>
      <c r="T75">
        <v>1.5731511592518656E-2</v>
      </c>
      <c r="U75">
        <v>0.47407915388848576</v>
      </c>
    </row>
    <row r="76" spans="1:21" x14ac:dyDescent="0.55000000000000004">
      <c r="A76">
        <v>12</v>
      </c>
      <c r="B76">
        <v>8.3464623250984069E-2</v>
      </c>
      <c r="C76">
        <v>0.35584267092943539</v>
      </c>
      <c r="D76">
        <v>0.20163216041603355</v>
      </c>
      <c r="E76">
        <v>0.37528095881373036</v>
      </c>
      <c r="F76">
        <v>0.52943306189385064</v>
      </c>
      <c r="G76">
        <v>0.20589384687662296</v>
      </c>
      <c r="H76">
        <v>0.11031834650828107</v>
      </c>
      <c r="I76">
        <v>0.5562089839170945</v>
      </c>
      <c r="J76">
        <v>0.20627792208571816</v>
      </c>
      <c r="K76">
        <v>0.49673699245052033</v>
      </c>
      <c r="L76">
        <v>5.8845860269056229E-2</v>
      </c>
      <c r="M76">
        <v>0.3565960823265083</v>
      </c>
      <c r="N76">
        <v>0.18688465302850532</v>
      </c>
      <c r="O76">
        <v>0.28142151814919958</v>
      </c>
      <c r="P76">
        <v>0.39071989682232194</v>
      </c>
      <c r="Q76">
        <v>0.22608738033017267</v>
      </c>
      <c r="R76">
        <v>7.2458984465960413E-2</v>
      </c>
      <c r="S76">
        <v>0.3534159245450238</v>
      </c>
      <c r="T76">
        <v>3.1973431177123909E-2</v>
      </c>
      <c r="U76">
        <v>0.28651034545052473</v>
      </c>
    </row>
    <row r="78" spans="1:21" x14ac:dyDescent="0.55000000000000004">
      <c r="A78" t="s">
        <v>66</v>
      </c>
    </row>
    <row r="79" spans="1:21" x14ac:dyDescent="0.55000000000000004">
      <c r="A79" t="s">
        <v>56</v>
      </c>
      <c r="L79" t="s">
        <v>57</v>
      </c>
    </row>
    <row r="80" spans="1:21" x14ac:dyDescent="0.55000000000000004">
      <c r="A80">
        <v>2</v>
      </c>
      <c r="B80">
        <v>4</v>
      </c>
      <c r="C80">
        <v>5</v>
      </c>
      <c r="D80">
        <v>6</v>
      </c>
      <c r="E80">
        <v>7</v>
      </c>
      <c r="F80">
        <v>8</v>
      </c>
      <c r="G80">
        <v>9</v>
      </c>
      <c r="H80">
        <v>10</v>
      </c>
      <c r="I80">
        <v>11</v>
      </c>
      <c r="J80">
        <v>12</v>
      </c>
      <c r="L80">
        <v>2</v>
      </c>
      <c r="M80">
        <v>4</v>
      </c>
      <c r="N80">
        <v>5</v>
      </c>
      <c r="O80">
        <v>6</v>
      </c>
      <c r="P80">
        <v>7</v>
      </c>
      <c r="Q80">
        <v>8</v>
      </c>
      <c r="R80">
        <v>9</v>
      </c>
      <c r="S80">
        <v>10</v>
      </c>
      <c r="T80">
        <v>11</v>
      </c>
      <c r="U80">
        <v>12</v>
      </c>
    </row>
    <row r="81" spans="1:21" x14ac:dyDescent="0.55000000000000004">
      <c r="A81">
        <v>0.23037503617914246</v>
      </c>
      <c r="B81">
        <v>0.50991979876190419</v>
      </c>
      <c r="C81">
        <v>0.29441273218891323</v>
      </c>
      <c r="D81">
        <v>0.29006892174812104</v>
      </c>
      <c r="E81">
        <v>0.28262091875820644</v>
      </c>
      <c r="F81">
        <v>0.31975336410541771</v>
      </c>
      <c r="G81">
        <v>0.20509797411943698</v>
      </c>
      <c r="H81">
        <v>0.22110969190061242</v>
      </c>
      <c r="I81">
        <v>9.1153145058522192E-2</v>
      </c>
      <c r="J81">
        <v>8.3464623250984069E-2</v>
      </c>
      <c r="L81">
        <v>0.34330831827039721</v>
      </c>
      <c r="M81">
        <v>0.30852096281886587</v>
      </c>
      <c r="N81">
        <v>0.48138283833966944</v>
      </c>
      <c r="O81">
        <v>0.34606957882349765</v>
      </c>
      <c r="P81">
        <v>0.38805752731020765</v>
      </c>
      <c r="Q81">
        <v>0.32883374555822342</v>
      </c>
      <c r="R81">
        <v>0.18363474585081371</v>
      </c>
      <c r="S81">
        <v>0.16318251552228683</v>
      </c>
      <c r="T81">
        <v>0.11833504170244638</v>
      </c>
      <c r="U81">
        <v>5.8845860269056229E-2</v>
      </c>
    </row>
    <row r="82" spans="1:21" x14ac:dyDescent="0.55000000000000004">
      <c r="A82">
        <v>0.61405658220044568</v>
      </c>
      <c r="B82">
        <v>0.63209789408725825</v>
      </c>
      <c r="C82">
        <v>0.709745424577781</v>
      </c>
      <c r="D82">
        <v>0.44644087384333059</v>
      </c>
      <c r="E82">
        <v>0.43112913819129428</v>
      </c>
      <c r="F82">
        <v>0.36240610070394708</v>
      </c>
      <c r="G82">
        <v>0.44977393940031712</v>
      </c>
      <c r="H82">
        <v>0.42220355232734241</v>
      </c>
      <c r="I82">
        <v>0.13150173780227176</v>
      </c>
      <c r="J82">
        <v>0.35584267092943539</v>
      </c>
      <c r="L82">
        <v>0.50746472207042326</v>
      </c>
      <c r="M82">
        <v>0.65138261745005022</v>
      </c>
      <c r="N82">
        <v>0.67557539548283252</v>
      </c>
      <c r="O82">
        <v>0.46727885923135715</v>
      </c>
      <c r="P82">
        <v>0.39508516477774991</v>
      </c>
      <c r="Q82">
        <v>0.38082596508826194</v>
      </c>
      <c r="R82">
        <v>0.33006784669836603</v>
      </c>
      <c r="S82">
        <v>0.45562654142620623</v>
      </c>
      <c r="T82">
        <v>0.16755146767904941</v>
      </c>
      <c r="U82">
        <v>0.3565960823265083</v>
      </c>
    </row>
    <row r="83" spans="1:21" x14ac:dyDescent="0.55000000000000004">
      <c r="A83">
        <v>0.4134394511207225</v>
      </c>
      <c r="B83">
        <v>0.19848496343285119</v>
      </c>
      <c r="C83">
        <v>0.41131278949132827</v>
      </c>
      <c r="D83">
        <v>0.23010689472869597</v>
      </c>
      <c r="E83">
        <v>0.25059882485169749</v>
      </c>
      <c r="F83">
        <v>0.23157018474605781</v>
      </c>
      <c r="G83">
        <v>0.19522436835175808</v>
      </c>
      <c r="H83">
        <v>0.32959728759688661</v>
      </c>
      <c r="I83">
        <v>0.10557934791299202</v>
      </c>
      <c r="J83">
        <v>0.20163216041603355</v>
      </c>
      <c r="L83">
        <v>0.46817286316778739</v>
      </c>
      <c r="M83">
        <v>0.40123081861597648</v>
      </c>
      <c r="N83">
        <v>0.41434045702648098</v>
      </c>
      <c r="O83">
        <v>0.39624949164358136</v>
      </c>
      <c r="P83">
        <v>0.30019460017794153</v>
      </c>
      <c r="Q83">
        <v>0.30796105648671085</v>
      </c>
      <c r="R83">
        <v>0.19852621922198191</v>
      </c>
      <c r="S83">
        <v>0.34197645862138548</v>
      </c>
      <c r="T83">
        <v>0.11430511904483136</v>
      </c>
      <c r="U83">
        <v>0.18688465302850532</v>
      </c>
    </row>
    <row r="84" spans="1:21" x14ac:dyDescent="0.55000000000000004">
      <c r="A84">
        <v>0.67688023656778007</v>
      </c>
      <c r="B84">
        <v>1.0297082471619834</v>
      </c>
      <c r="C84">
        <v>0.47542561285197871</v>
      </c>
      <c r="D84">
        <v>0.37962710194929256</v>
      </c>
      <c r="E84">
        <v>0.38545084198032631</v>
      </c>
      <c r="F84">
        <v>0.36281256074572171</v>
      </c>
      <c r="G84">
        <v>0.38924714099073288</v>
      </c>
      <c r="H84">
        <v>0.59558802242177611</v>
      </c>
      <c r="I84">
        <v>0.21163808422961805</v>
      </c>
      <c r="J84">
        <v>0.37528095881373036</v>
      </c>
      <c r="L84">
        <v>0.96682905227543026</v>
      </c>
      <c r="M84">
        <v>0.83619711279682307</v>
      </c>
      <c r="N84">
        <v>0.52823062509889396</v>
      </c>
      <c r="O84">
        <v>0.42825144851024255</v>
      </c>
      <c r="P84">
        <v>0.45811853434646121</v>
      </c>
      <c r="Q84">
        <v>0.41672862013330558</v>
      </c>
      <c r="R84">
        <v>0.3935339710708235</v>
      </c>
      <c r="S84">
        <v>0.49316329362379163</v>
      </c>
      <c r="T84">
        <v>0.26548307646563257</v>
      </c>
      <c r="U84">
        <v>0.28142151814919958</v>
      </c>
    </row>
    <row r="85" spans="1:21" x14ac:dyDescent="0.55000000000000004">
      <c r="A85">
        <v>0.24178600271989611</v>
      </c>
      <c r="B85">
        <v>0.28467384178836569</v>
      </c>
      <c r="C85">
        <v>0.60320443326626527</v>
      </c>
      <c r="D85">
        <v>0.69832526057800026</v>
      </c>
      <c r="E85">
        <v>0.40511508443409633</v>
      </c>
      <c r="F85">
        <v>0.29204224907323051</v>
      </c>
      <c r="G85">
        <v>0.4119998141569311</v>
      </c>
      <c r="H85">
        <v>0.62604243824207684</v>
      </c>
      <c r="I85">
        <v>0.25667178331560819</v>
      </c>
      <c r="J85">
        <v>0.52943306189385064</v>
      </c>
      <c r="L85">
        <v>9.5466640894260893E-2</v>
      </c>
      <c r="M85">
        <v>2.1960561899437254E-2</v>
      </c>
      <c r="N85">
        <v>0.24444898718276242</v>
      </c>
      <c r="O85">
        <v>0.3364849865636943</v>
      </c>
      <c r="P85">
        <v>0.22359377213425904</v>
      </c>
      <c r="Q85">
        <v>0.19885093809477136</v>
      </c>
      <c r="R85">
        <v>0.42838738766071016</v>
      </c>
      <c r="S85">
        <v>0.49063077868914495</v>
      </c>
      <c r="T85">
        <v>0.18524507495505232</v>
      </c>
      <c r="U85">
        <v>0.39071989682232194</v>
      </c>
    </row>
    <row r="86" spans="1:21" x14ac:dyDescent="0.55000000000000004">
      <c r="A86">
        <v>0.69332224492500605</v>
      </c>
      <c r="B86">
        <v>0.78378944880553636</v>
      </c>
      <c r="C86">
        <v>0.6034842845849312</v>
      </c>
      <c r="D86">
        <v>0.55810816772899341</v>
      </c>
      <c r="E86">
        <v>0.51376329827623479</v>
      </c>
      <c r="F86">
        <v>0.56635307207532137</v>
      </c>
      <c r="G86">
        <v>0.42488006291242963</v>
      </c>
      <c r="H86">
        <v>0.4035849297208578</v>
      </c>
      <c r="I86">
        <v>0.1971087739428137</v>
      </c>
      <c r="J86">
        <v>0.20589384687662296</v>
      </c>
      <c r="L86">
        <v>0.43404980412950095</v>
      </c>
      <c r="M86">
        <v>0.74668316924030864</v>
      </c>
      <c r="N86">
        <v>0.59203336189380673</v>
      </c>
      <c r="O86">
        <v>0.72759269904687773</v>
      </c>
      <c r="P86">
        <v>0.56325279761514524</v>
      </c>
      <c r="Q86">
        <v>0.764344062488442</v>
      </c>
      <c r="R86">
        <v>0.62759665146703159</v>
      </c>
      <c r="S86">
        <v>0.43312720948993766</v>
      </c>
      <c r="T86">
        <v>0.18087217474020431</v>
      </c>
      <c r="U86">
        <v>0.22608738033017267</v>
      </c>
    </row>
    <row r="87" spans="1:21" x14ac:dyDescent="0.55000000000000004">
      <c r="A87">
        <v>0.77367712873765826</v>
      </c>
      <c r="B87">
        <v>0.72251327441330804</v>
      </c>
      <c r="C87">
        <v>0.32984757071611309</v>
      </c>
      <c r="D87">
        <v>0.46491830421444191</v>
      </c>
      <c r="E87">
        <v>0.36584353408408854</v>
      </c>
      <c r="F87">
        <v>0.4026481104468399</v>
      </c>
      <c r="G87">
        <v>0.31521064237970359</v>
      </c>
      <c r="H87">
        <v>0.2568622006841656</v>
      </c>
      <c r="I87">
        <v>5.7513972422163467E-2</v>
      </c>
      <c r="J87">
        <v>0.11031834650828107</v>
      </c>
      <c r="L87">
        <v>0.43896905163285527</v>
      </c>
      <c r="M87">
        <v>0.13547011203165621</v>
      </c>
      <c r="N87">
        <v>0.21682219244696044</v>
      </c>
      <c r="O87">
        <v>0.16731064992131281</v>
      </c>
      <c r="P87">
        <v>0.16808344240747494</v>
      </c>
      <c r="Q87">
        <v>0.16812246489028315</v>
      </c>
      <c r="R87">
        <v>0.15387120070352633</v>
      </c>
      <c r="S87">
        <v>0.13274145955233166</v>
      </c>
      <c r="T87">
        <v>2.3203971657705172E-2</v>
      </c>
      <c r="U87">
        <v>7.2458984465960413E-2</v>
      </c>
    </row>
    <row r="88" spans="1:21" x14ac:dyDescent="0.55000000000000004">
      <c r="A88">
        <v>0.75817817155816036</v>
      </c>
      <c r="B88">
        <v>0.2539842460223149</v>
      </c>
      <c r="C88">
        <v>0.71290490833691722</v>
      </c>
      <c r="D88">
        <v>0.5070314499691525</v>
      </c>
      <c r="E88">
        <v>0.47589020407647348</v>
      </c>
      <c r="F88">
        <v>0.33293314097228011</v>
      </c>
      <c r="G88">
        <v>0.49942950648589507</v>
      </c>
      <c r="H88">
        <v>0.49431666936688412</v>
      </c>
      <c r="I88">
        <v>0.39823297468869734</v>
      </c>
      <c r="J88">
        <v>0.5562089839170945</v>
      </c>
      <c r="L88">
        <v>0.34815197739829634</v>
      </c>
      <c r="M88">
        <v>0.19236347853637431</v>
      </c>
      <c r="N88">
        <v>0.46299661213291288</v>
      </c>
      <c r="O88">
        <v>0.33191242048154146</v>
      </c>
      <c r="P88">
        <v>0.36175498126768513</v>
      </c>
      <c r="Q88">
        <v>0.26609432648359671</v>
      </c>
      <c r="R88">
        <v>0.27196368774978869</v>
      </c>
      <c r="S88">
        <v>0.38188349211441197</v>
      </c>
      <c r="T88">
        <v>0.1801562334074768</v>
      </c>
      <c r="U88">
        <v>0.3534159245450238</v>
      </c>
    </row>
    <row r="89" spans="1:21" x14ac:dyDescent="0.55000000000000004">
      <c r="A89">
        <v>1.7540267940623244</v>
      </c>
      <c r="B89">
        <v>1.2440223535070174</v>
      </c>
      <c r="C89">
        <v>0.91641299192309733</v>
      </c>
      <c r="D89">
        <v>0.74329463944084839</v>
      </c>
      <c r="E89">
        <v>0.67192015988782994</v>
      </c>
      <c r="F89">
        <v>0.43254413435039984</v>
      </c>
      <c r="G89">
        <v>0.37899518340429939</v>
      </c>
      <c r="H89">
        <v>0.39764674361618957</v>
      </c>
      <c r="I89">
        <v>0.1309560124816008</v>
      </c>
      <c r="J89">
        <v>0.20627792208571816</v>
      </c>
      <c r="L89">
        <v>0.12152882995125143</v>
      </c>
      <c r="M89">
        <v>2.402719507088668E-2</v>
      </c>
      <c r="N89">
        <v>0.10002960241747159</v>
      </c>
      <c r="O89">
        <v>4.4655425880203242E-2</v>
      </c>
      <c r="P89">
        <v>4.9977459001042113E-2</v>
      </c>
      <c r="Q89">
        <v>3.5142992136559727E-2</v>
      </c>
      <c r="R89">
        <v>5.7321458370818382E-2</v>
      </c>
      <c r="S89">
        <v>6.5927956024793385E-2</v>
      </c>
      <c r="T89">
        <v>1.5731511592518656E-2</v>
      </c>
      <c r="U89">
        <v>3.1973431177123909E-2</v>
      </c>
    </row>
    <row r="90" spans="1:21" x14ac:dyDescent="0.55000000000000004">
      <c r="A90">
        <v>1.7266174171419253</v>
      </c>
      <c r="B90">
        <v>1.4859269616544177</v>
      </c>
      <c r="C90">
        <v>2.4030468375839775</v>
      </c>
      <c r="D90">
        <v>1.237844352337568</v>
      </c>
      <c r="E90">
        <v>1.5567599693544298</v>
      </c>
      <c r="F90">
        <v>1.1873781595171724</v>
      </c>
      <c r="G90">
        <v>1.1686132324583942</v>
      </c>
      <c r="H90">
        <v>0.85161286001522685</v>
      </c>
      <c r="I90">
        <v>0.7192006657078005</v>
      </c>
      <c r="J90">
        <v>0.49673699245052033</v>
      </c>
      <c r="L90">
        <v>0.90513025043663442</v>
      </c>
      <c r="M90">
        <v>0.43295834436129993</v>
      </c>
      <c r="N90">
        <v>0.86344506459830872</v>
      </c>
      <c r="O90">
        <v>0.52375279593854684</v>
      </c>
      <c r="P90">
        <v>0.68662782023669455</v>
      </c>
      <c r="Q90">
        <v>0.54420503711144641</v>
      </c>
      <c r="R90">
        <v>0.58950826402056045</v>
      </c>
      <c r="S90">
        <v>0.42983227924741796</v>
      </c>
      <c r="T90">
        <v>0.47407915388848576</v>
      </c>
      <c r="U90">
        <v>0.28651034545052473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 unsaturation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2026-01-06T05:42:42Z</dcterms:created>
  <dcterms:modified xsi:type="dcterms:W3CDTF">2026-01-20T03:58:52Z</dcterms:modified>
</cp:coreProperties>
</file>