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2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2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論文　Figure\Sup Fig 4. Remodeling of phosphatidylserine (PS) unsaturation and fatty acid composition in ccRCC\Sup_Fig.4A_4B_PS_unsaturation_distribution_and_foldchange_raw\"/>
    </mc:Choice>
  </mc:AlternateContent>
  <xr:revisionPtr revIDLastSave="0" documentId="13_ncr:1_{2BA7491C-D631-4B06-B7FE-9AFDC6478EBD}" xr6:coauthVersionLast="47" xr6:coauthVersionMax="47" xr10:uidLastSave="{00000000-0000-0000-0000-000000000000}"/>
  <bookViews>
    <workbookView xWindow="-110" yWindow="-110" windowWidth="19420" windowHeight="10300" xr2:uid="{EF0D52EA-1C9D-4386-821B-0B762828ABA0}"/>
  </bookViews>
  <sheets>
    <sheet name="PS unsaturation raw" sheetId="2" r:id="rId1"/>
  </sheets>
  <externalReferences>
    <externalReference r:id="rId2"/>
  </externalReferences>
  <definedNames>
    <definedName name="_xlchart.v1.0" hidden="1">'PS unsaturation raw'!$I$81:$I$90</definedName>
    <definedName name="_xlchart.v1.1" hidden="1">'PS unsaturation raw'!$J$81:$J$90</definedName>
    <definedName name="_xlchart.v1.10" hidden="1">'PS unsaturation raw'!$D$81:$D$90</definedName>
    <definedName name="_xlchart.v1.11" hidden="1">'PS unsaturation raw'!$E$81:$E$90</definedName>
    <definedName name="_xlchart.v1.12" hidden="1">'PS unsaturation raw'!$F$81:$F$90</definedName>
    <definedName name="_xlchart.v1.13" hidden="1">'PS unsaturation raw'!$G$81:$G$90</definedName>
    <definedName name="_xlchart.v1.2" hidden="1">'PS unsaturation raw'!$K$81:$K$90</definedName>
    <definedName name="_xlchart.v1.3" hidden="1">'PS unsaturation raw'!$L$81:$L$90</definedName>
    <definedName name="_xlchart.v1.4" hidden="1">'PS unsaturation raw'!$M$81:$M$90</definedName>
    <definedName name="_xlchart.v1.5" hidden="1">'PS unsaturation raw'!$N$81:$N$90</definedName>
    <definedName name="_xlchart.v1.6" hidden="1">'PS unsaturation raw'!$O$81:$O$90</definedName>
    <definedName name="_xlchart.v1.7" hidden="1">'PS unsaturation raw'!$A$81:$A$90</definedName>
    <definedName name="_xlchart.v1.8" hidden="1">'PS unsaturation raw'!$B$81:$B$90</definedName>
    <definedName name="_xlchart.v1.9" hidden="1">'PS unsaturation raw'!$C$81:$C$90</definedName>
    <definedName name="CalendarYear">'[1]1 月'!$K$2</definedName>
    <definedName name="ColumnTitleRegion1..H12.4">#REF!</definedName>
    <definedName name="ColumnTitleRegion2..C14.4">#REF!</definedName>
    <definedName name="DaysAndWeeks">{0,1,2,3,4,5,6} + {0;1;2;3;4;5}*7</definedName>
    <definedName name="WeekStart">'[1]1 月'!$K$3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2" l="1"/>
  <c r="D56" i="2"/>
  <c r="E56" i="2"/>
  <c r="F56" i="2"/>
  <c r="G56" i="2"/>
  <c r="H56" i="2"/>
  <c r="I56" i="2"/>
  <c r="J56" i="2"/>
  <c r="K56" i="2"/>
  <c r="L56" i="2"/>
  <c r="M56" i="2"/>
  <c r="N56" i="2"/>
  <c r="D76" i="2" s="1"/>
  <c r="O56" i="2"/>
  <c r="P56" i="2"/>
  <c r="Q56" i="2"/>
  <c r="R56" i="2"/>
  <c r="S56" i="2"/>
  <c r="I76" i="2" s="1"/>
  <c r="T56" i="2"/>
  <c r="U56" i="2"/>
  <c r="V56" i="2"/>
  <c r="W56" i="2"/>
  <c r="X56" i="2"/>
  <c r="Y56" i="2"/>
  <c r="Z56" i="2"/>
  <c r="AA56" i="2"/>
  <c r="AB56" i="2"/>
  <c r="AC56" i="2"/>
  <c r="AD56" i="2"/>
  <c r="AE56" i="2"/>
  <c r="B56" i="2"/>
  <c r="C55" i="2"/>
  <c r="D55" i="2"/>
  <c r="E55" i="2"/>
  <c r="F55" i="2"/>
  <c r="G55" i="2"/>
  <c r="H55" i="2"/>
  <c r="I55" i="2"/>
  <c r="J55" i="2"/>
  <c r="K55" i="2"/>
  <c r="L55" i="2"/>
  <c r="M55" i="2"/>
  <c r="C75" i="2" s="1"/>
  <c r="N55" i="2"/>
  <c r="O55" i="2"/>
  <c r="P55" i="2"/>
  <c r="F75" i="2" s="1"/>
  <c r="Q55" i="2"/>
  <c r="R55" i="2"/>
  <c r="S55" i="2"/>
  <c r="T55" i="2"/>
  <c r="U55" i="2"/>
  <c r="K75" i="2" s="1"/>
  <c r="V55" i="2"/>
  <c r="W55" i="2"/>
  <c r="X55" i="2"/>
  <c r="Y55" i="2"/>
  <c r="Z55" i="2"/>
  <c r="AA55" i="2"/>
  <c r="AB55" i="2"/>
  <c r="AC55" i="2"/>
  <c r="AD55" i="2"/>
  <c r="AE55" i="2"/>
  <c r="B55" i="2"/>
  <c r="C54" i="2"/>
  <c r="D54" i="2"/>
  <c r="E54" i="2"/>
  <c r="F54" i="2"/>
  <c r="G54" i="2"/>
  <c r="H54" i="2"/>
  <c r="I54" i="2"/>
  <c r="J54" i="2"/>
  <c r="K54" i="2"/>
  <c r="L54" i="2"/>
  <c r="M54" i="2"/>
  <c r="N54" i="2"/>
  <c r="O54" i="2"/>
  <c r="E74" i="2" s="1"/>
  <c r="P54" i="2"/>
  <c r="Q54" i="2"/>
  <c r="R54" i="2"/>
  <c r="S54" i="2"/>
  <c r="T54" i="2"/>
  <c r="U54" i="2"/>
  <c r="V54" i="2"/>
  <c r="W54" i="2"/>
  <c r="X54" i="2"/>
  <c r="Y54" i="2"/>
  <c r="O74" i="2" s="1"/>
  <c r="Z54" i="2"/>
  <c r="AA54" i="2"/>
  <c r="AB54" i="2"/>
  <c r="AC54" i="2"/>
  <c r="AD54" i="2"/>
  <c r="AE54" i="2"/>
  <c r="B54" i="2"/>
  <c r="C5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G73" i="2" s="1"/>
  <c r="R53" i="2"/>
  <c r="S53" i="2"/>
  <c r="T53" i="2"/>
  <c r="U53" i="2"/>
  <c r="V53" i="2"/>
  <c r="W53" i="2"/>
  <c r="X53" i="2"/>
  <c r="Y53" i="2"/>
  <c r="Z53" i="2"/>
  <c r="AA53" i="2"/>
  <c r="Q73" i="2" s="1"/>
  <c r="AB53" i="2"/>
  <c r="AC53" i="2"/>
  <c r="AD53" i="2"/>
  <c r="AE53" i="2"/>
  <c r="B53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I72" i="2" s="1"/>
  <c r="T52" i="2"/>
  <c r="J72" i="2" s="1"/>
  <c r="U52" i="2"/>
  <c r="V52" i="2"/>
  <c r="W52" i="2"/>
  <c r="X52" i="2"/>
  <c r="Y52" i="2"/>
  <c r="Z52" i="2"/>
  <c r="AA52" i="2"/>
  <c r="AB52" i="2"/>
  <c r="AC52" i="2"/>
  <c r="S72" i="2" s="1"/>
  <c r="AD52" i="2"/>
  <c r="AE52" i="2"/>
  <c r="B52" i="2"/>
  <c r="C51" i="2"/>
  <c r="D51" i="2"/>
  <c r="E51" i="2"/>
  <c r="F51" i="2"/>
  <c r="G51" i="2"/>
  <c r="H51" i="2"/>
  <c r="I51" i="2"/>
  <c r="J51" i="2"/>
  <c r="K51" i="2"/>
  <c r="L51" i="2"/>
  <c r="M51" i="2"/>
  <c r="C71" i="2" s="1"/>
  <c r="N51" i="2"/>
  <c r="D71" i="2" s="1"/>
  <c r="O51" i="2"/>
  <c r="P51" i="2"/>
  <c r="Q51" i="2"/>
  <c r="R51" i="2"/>
  <c r="S51" i="2"/>
  <c r="T51" i="2"/>
  <c r="U51" i="2"/>
  <c r="K71" i="2" s="1"/>
  <c r="V51" i="2"/>
  <c r="W51" i="2"/>
  <c r="M71" i="2" s="1"/>
  <c r="X51" i="2"/>
  <c r="Y51" i="2"/>
  <c r="Z51" i="2"/>
  <c r="AA51" i="2"/>
  <c r="AB51" i="2"/>
  <c r="AC51" i="2"/>
  <c r="AD51" i="2"/>
  <c r="AE51" i="2"/>
  <c r="U71" i="2" s="1"/>
  <c r="B51" i="2"/>
  <c r="C50" i="2"/>
  <c r="D50" i="2"/>
  <c r="E50" i="2"/>
  <c r="F50" i="2"/>
  <c r="G50" i="2"/>
  <c r="H50" i="2"/>
  <c r="I50" i="2"/>
  <c r="J50" i="2"/>
  <c r="K50" i="2"/>
  <c r="L50" i="2"/>
  <c r="M50" i="2"/>
  <c r="N50" i="2"/>
  <c r="O50" i="2"/>
  <c r="E70" i="2" s="1"/>
  <c r="P50" i="2"/>
  <c r="F70" i="2" s="1"/>
  <c r="Q50" i="2"/>
  <c r="R50" i="2"/>
  <c r="S50" i="2"/>
  <c r="T50" i="2"/>
  <c r="U50" i="2"/>
  <c r="V50" i="2"/>
  <c r="W50" i="2"/>
  <c r="M70" i="2" s="1"/>
  <c r="X50" i="2"/>
  <c r="Y50" i="2"/>
  <c r="O70" i="2" s="1"/>
  <c r="Z50" i="2"/>
  <c r="AA50" i="2"/>
  <c r="AB50" i="2"/>
  <c r="AC50" i="2"/>
  <c r="AD50" i="2"/>
  <c r="AE50" i="2"/>
  <c r="U70" i="2" s="1"/>
  <c r="B50" i="2"/>
  <c r="K70" i="2" l="1"/>
  <c r="J70" i="2"/>
  <c r="H71" i="2"/>
  <c r="F72" i="2"/>
  <c r="L73" i="2"/>
  <c r="D73" i="2"/>
  <c r="J74" i="2"/>
  <c r="P75" i="2"/>
  <c r="N76" i="2"/>
  <c r="P70" i="2"/>
  <c r="I73" i="2"/>
  <c r="U75" i="2"/>
  <c r="F74" i="2"/>
  <c r="D75" i="2"/>
  <c r="C70" i="2"/>
  <c r="I70" i="2"/>
  <c r="G71" i="2"/>
  <c r="M72" i="2"/>
  <c r="E72" i="2"/>
  <c r="K73" i="2"/>
  <c r="C73" i="2"/>
  <c r="I74" i="2"/>
  <c r="U76" i="2"/>
  <c r="M76" i="2"/>
  <c r="E76" i="2"/>
  <c r="F76" i="2"/>
  <c r="N70" i="2"/>
  <c r="T71" i="2"/>
  <c r="L71" i="2"/>
  <c r="R72" i="2"/>
  <c r="B72" i="2"/>
  <c r="P73" i="2"/>
  <c r="N74" i="2"/>
  <c r="T75" i="2"/>
  <c r="L75" i="2"/>
  <c r="S71" i="2"/>
  <c r="Q72" i="2"/>
  <c r="U72" i="2"/>
  <c r="O73" i="2"/>
  <c r="U74" i="2"/>
  <c r="M74" i="2"/>
  <c r="S75" i="2"/>
  <c r="O75" i="2"/>
  <c r="Q76" i="2"/>
  <c r="R71" i="2"/>
  <c r="B71" i="2"/>
  <c r="P72" i="2"/>
  <c r="N73" i="2"/>
  <c r="L74" i="2"/>
  <c r="D74" i="2"/>
  <c r="R75" i="2"/>
  <c r="B75" i="2"/>
  <c r="P76" i="2"/>
  <c r="Q71" i="2"/>
  <c r="I71" i="2"/>
  <c r="O72" i="2"/>
  <c r="G72" i="2"/>
  <c r="U73" i="2"/>
  <c r="M73" i="2"/>
  <c r="E73" i="2"/>
  <c r="S74" i="2"/>
  <c r="K74" i="2"/>
  <c r="C74" i="2"/>
  <c r="Q75" i="2"/>
  <c r="I75" i="2"/>
  <c r="O76" i="2"/>
  <c r="G76" i="2"/>
  <c r="L70" i="2"/>
  <c r="D70" i="2"/>
  <c r="J71" i="2"/>
  <c r="H72" i="2"/>
  <c r="F73" i="2"/>
  <c r="H73" i="2"/>
  <c r="J75" i="2"/>
  <c r="H76" i="2"/>
  <c r="B70" i="2"/>
  <c r="P71" i="2"/>
  <c r="N72" i="2"/>
  <c r="T73" i="2"/>
  <c r="R74" i="2"/>
  <c r="B74" i="2"/>
  <c r="R70" i="2"/>
  <c r="Q70" i="2"/>
  <c r="O71" i="2"/>
  <c r="S73" i="2"/>
  <c r="Q74" i="2"/>
  <c r="H70" i="2"/>
  <c r="T70" i="2"/>
  <c r="N71" i="2"/>
  <c r="F71" i="2"/>
  <c r="T72" i="2"/>
  <c r="L72" i="2"/>
  <c r="D72" i="2"/>
  <c r="R73" i="2"/>
  <c r="J73" i="2"/>
  <c r="B73" i="2"/>
  <c r="P74" i="2"/>
  <c r="H74" i="2"/>
  <c r="T74" i="2"/>
  <c r="N75" i="2"/>
  <c r="H75" i="2"/>
  <c r="T76" i="2"/>
  <c r="L76" i="2"/>
  <c r="G70" i="2"/>
  <c r="S70" i="2"/>
  <c r="E71" i="2"/>
  <c r="K72" i="2"/>
  <c r="C72" i="2"/>
  <c r="G74" i="2"/>
  <c r="M75" i="2"/>
  <c r="E75" i="2"/>
  <c r="G75" i="2"/>
  <c r="S76" i="2"/>
  <c r="K76" i="2"/>
  <c r="C76" i="2"/>
  <c r="R76" i="2"/>
  <c r="J76" i="2"/>
  <c r="B76" i="2"/>
  <c r="B60" i="2"/>
  <c r="C61" i="2"/>
  <c r="D62" i="2"/>
  <c r="C62" i="2"/>
  <c r="B63" i="2"/>
  <c r="C63" i="2"/>
  <c r="F64" i="2"/>
  <c r="E64" i="2"/>
  <c r="C65" i="2"/>
  <c r="E65" i="2"/>
  <c r="G60" i="2"/>
  <c r="G64" i="2"/>
  <c r="G66" i="2"/>
  <c r="E62" i="2"/>
  <c r="D63" i="2"/>
  <c r="C64" i="2"/>
  <c r="I66" i="2"/>
  <c r="F60" i="2"/>
  <c r="G62" i="2"/>
  <c r="F63" i="2"/>
  <c r="H65" i="2"/>
  <c r="D66" i="2"/>
  <c r="H61" i="2"/>
  <c r="E60" i="2"/>
  <c r="G61" i="2"/>
  <c r="F62" i="2"/>
  <c r="B64" i="2"/>
  <c r="D65" i="2"/>
  <c r="C66" i="2"/>
  <c r="H66" i="2"/>
  <c r="I64" i="2"/>
  <c r="C60" i="2"/>
  <c r="D64" i="2"/>
  <c r="B62" i="2"/>
  <c r="F66" i="2"/>
  <c r="G63" i="2"/>
  <c r="E61" i="2"/>
  <c r="H64" i="2"/>
  <c r="F61" i="2"/>
  <c r="D60" i="2"/>
  <c r="D61" i="2"/>
  <c r="E66" i="2"/>
  <c r="H60" i="2"/>
  <c r="I63" i="2"/>
  <c r="B65" i="2"/>
  <c r="G65" i="2"/>
  <c r="E63" i="2"/>
  <c r="I60" i="2"/>
  <c r="H63" i="2"/>
  <c r="B61" i="2"/>
  <c r="F65" i="2"/>
  <c r="I62" i="2"/>
  <c r="B66" i="2"/>
  <c r="H62" i="2"/>
  <c r="I65" i="2"/>
  <c r="I61" i="2"/>
</calcChain>
</file>

<file path=xl/sharedStrings.xml><?xml version="1.0" encoding="utf-8"?>
<sst xmlns="http://schemas.openxmlformats.org/spreadsheetml/2006/main" count="144" uniqueCount="88">
  <si>
    <t>PS(32:0)</t>
  </si>
  <si>
    <t>PS(32:1)</t>
  </si>
  <si>
    <t>PS(34:0)</t>
  </si>
  <si>
    <t>PS(34:1)</t>
  </si>
  <si>
    <t>PS(34:2)</t>
  </si>
  <si>
    <t>PS(35:1)</t>
  </si>
  <si>
    <t>PS(35:2)</t>
  </si>
  <si>
    <t>PS(36:1)</t>
  </si>
  <si>
    <t>PS(36:2)</t>
  </si>
  <si>
    <t>PS(36:3)</t>
  </si>
  <si>
    <t>PS(36:4)</t>
  </si>
  <si>
    <t>PS(36:5)</t>
  </si>
  <si>
    <t>PS(37:1)</t>
  </si>
  <si>
    <t>PS(37:2)</t>
  </si>
  <si>
    <t>PS(37:4)</t>
  </si>
  <si>
    <t>PS(38:0)</t>
  </si>
  <si>
    <t>PS(38:1)</t>
  </si>
  <si>
    <t>PS(38:2)</t>
  </si>
  <si>
    <t>PS(38:3)</t>
  </si>
  <si>
    <t>PS(38:4)</t>
  </si>
  <si>
    <t>PS(38:5)</t>
  </si>
  <si>
    <t>PS(38:6)</t>
  </si>
  <si>
    <t>PS(39:1)</t>
  </si>
  <si>
    <t>PS(39:2)</t>
  </si>
  <si>
    <t>PS(39:4)</t>
  </si>
  <si>
    <t>PS(40:1)</t>
  </si>
  <si>
    <t>PS(40:2)</t>
  </si>
  <si>
    <t>PS(40:3)</t>
  </si>
  <si>
    <t>PS(40:4)</t>
  </si>
  <si>
    <t>PS(40:5)</t>
  </si>
  <si>
    <t>PS(40:6)</t>
  </si>
  <si>
    <t>PS(42:1)</t>
  </si>
  <si>
    <t>PS(42:2)</t>
  </si>
  <si>
    <t>PS(42:3)</t>
  </si>
  <si>
    <t>PS(42:4)</t>
  </si>
  <si>
    <t>PS(42:5)</t>
  </si>
  <si>
    <t>PS(42:6)</t>
  </si>
  <si>
    <t>PS(44:2)</t>
  </si>
  <si>
    <t>PS(44:3)</t>
  </si>
  <si>
    <t>PS(44:4)</t>
  </si>
  <si>
    <t>PS(O-36:1)</t>
  </si>
  <si>
    <t>PS(O-36:2)</t>
  </si>
  <si>
    <t>PS(O-40:5)</t>
  </si>
  <si>
    <t>class</t>
    <phoneticPr fontId="1"/>
  </si>
  <si>
    <t>R-01_Normal</t>
  </si>
  <si>
    <t>R-04_Normal</t>
  </si>
  <si>
    <t>R-05_Normal</t>
  </si>
  <si>
    <t>R-06_Normal</t>
  </si>
  <si>
    <t>R-07_Normal</t>
  </si>
  <si>
    <t>R-08_Normal</t>
  </si>
  <si>
    <t>R-09_Normal</t>
  </si>
  <si>
    <t>R-10_Normal</t>
  </si>
  <si>
    <t>R-12_Normal</t>
  </si>
  <si>
    <t>R-13_Normal</t>
  </si>
  <si>
    <t>R-01_TumorC</t>
  </si>
  <si>
    <t>R-04_TumorC</t>
  </si>
  <si>
    <t>R-05_TumorC</t>
  </si>
  <si>
    <t>R-06_TumorC</t>
  </si>
  <si>
    <t>R-07_TumorC</t>
  </si>
  <si>
    <t>R-08_TumorC</t>
  </si>
  <si>
    <t>R-09_TumorC</t>
  </si>
  <si>
    <t>R-10_TumorC</t>
  </si>
  <si>
    <t>R-12_TumorC</t>
  </si>
  <si>
    <t>R-13_TumorC</t>
  </si>
  <si>
    <t>R-01_TumorP</t>
  </si>
  <si>
    <t>R-04_TumorP</t>
  </si>
  <si>
    <t>R-05_TumorP</t>
  </si>
  <si>
    <t>R-06_TumorP</t>
  </si>
  <si>
    <t>R-07_TumorP</t>
  </si>
  <si>
    <t>R-08_TumorP</t>
  </si>
  <si>
    <t>R-09_TumorP</t>
  </si>
  <si>
    <t>R-10_TumorP</t>
  </si>
  <si>
    <t>R-12_TumorP</t>
  </si>
  <si>
    <t>R-13_TumorP</t>
  </si>
  <si>
    <t>Normal</t>
    <phoneticPr fontId="1"/>
  </si>
  <si>
    <t>Tumor P</t>
    <phoneticPr fontId="1"/>
  </si>
  <si>
    <t>Tumor C</t>
    <phoneticPr fontId="1"/>
  </si>
  <si>
    <t>Tumor P/Normal</t>
    <phoneticPr fontId="1"/>
  </si>
  <si>
    <t>Tumor C/Normal</t>
    <phoneticPr fontId="1"/>
  </si>
  <si>
    <t>Unsaturation</t>
  </si>
  <si>
    <t>Fold change relative to Normal</t>
    <phoneticPr fontId="1"/>
  </si>
  <si>
    <t>Box plot of fold change relative to Normal</t>
    <phoneticPr fontId="1"/>
  </si>
  <si>
    <t>Fatty acid chain of analysis</t>
    <phoneticPr fontId="1"/>
  </si>
  <si>
    <t>SD (N)</t>
    <phoneticPr fontId="1"/>
  </si>
  <si>
    <t>SD (TP)</t>
    <phoneticPr fontId="1"/>
  </si>
  <si>
    <t>SD (TC)</t>
    <phoneticPr fontId="1"/>
  </si>
  <si>
    <t>P value: N vs. TP</t>
    <phoneticPr fontId="1"/>
  </si>
  <si>
    <t>P value: N vs. TC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</si>
</sst>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2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329305900365438E-2"/>
          <c:y val="5.5802144847508756E-2"/>
          <c:w val="0.89004068726105257"/>
          <c:h val="0.85228529156121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'PS unsaturation raw'!$B$59</c:f>
              <c:strCache>
                <c:ptCount val="1"/>
                <c:pt idx="0">
                  <c:v>Normal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'PS unsaturation raw'!$E$60:$E$66</c:f>
                <c:numCache>
                  <c:formatCode>General</c:formatCode>
                  <c:ptCount val="7"/>
                  <c:pt idx="0">
                    <c:v>0.47356105199249698</c:v>
                  </c:pt>
                  <c:pt idx="1">
                    <c:v>63.330067260834269</c:v>
                  </c:pt>
                  <c:pt idx="2">
                    <c:v>39.161679439880416</c:v>
                  </c:pt>
                  <c:pt idx="3">
                    <c:v>10.717664999811918</c:v>
                  </c:pt>
                  <c:pt idx="4">
                    <c:v>72.600633577936222</c:v>
                  </c:pt>
                  <c:pt idx="5">
                    <c:v>15.363074643888465</c:v>
                  </c:pt>
                  <c:pt idx="6">
                    <c:v>4.9410225275336552</c:v>
                  </c:pt>
                </c:numCache>
              </c:numRef>
            </c:plus>
            <c:minus>
              <c:numRef>
                <c:f>'PS unsaturation raw'!$E$60:$E$66</c:f>
                <c:numCache>
                  <c:formatCode>General</c:formatCode>
                  <c:ptCount val="7"/>
                  <c:pt idx="0">
                    <c:v>0.47356105199249698</c:v>
                  </c:pt>
                  <c:pt idx="1">
                    <c:v>63.330067260834269</c:v>
                  </c:pt>
                  <c:pt idx="2">
                    <c:v>39.161679439880416</c:v>
                  </c:pt>
                  <c:pt idx="3">
                    <c:v>10.717664999811918</c:v>
                  </c:pt>
                  <c:pt idx="4">
                    <c:v>72.600633577936222</c:v>
                  </c:pt>
                  <c:pt idx="5">
                    <c:v>15.363074643888465</c:v>
                  </c:pt>
                  <c:pt idx="6">
                    <c:v>4.9410225275336552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'PS unsaturation raw'!$B$60:$B$66</c:f>
              <c:numCache>
                <c:formatCode>General</c:formatCode>
                <c:ptCount val="7"/>
                <c:pt idx="0">
                  <c:v>1.3085356014116574</c:v>
                </c:pt>
                <c:pt idx="1">
                  <c:v>349.22226916218381</c:v>
                </c:pt>
                <c:pt idx="2">
                  <c:v>171.06740088210222</c:v>
                </c:pt>
                <c:pt idx="3">
                  <c:v>47.900503994853537</c:v>
                </c:pt>
                <c:pt idx="4">
                  <c:v>354.58661709491781</c:v>
                </c:pt>
                <c:pt idx="5">
                  <c:v>55.578428198009838</c:v>
                </c:pt>
                <c:pt idx="6">
                  <c:v>24.497157937343225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FA-4FF7-BF62-0B062B643428}"/>
            </c:ext>
          </c:extLst>
        </c:ser>
        <c:ser>
          <c:idx val="2"/>
          <c:order val="1"/>
          <c:tx>
            <c:strRef>
              <c:f>'PS unsaturation raw'!$C$59</c:f>
              <c:strCache>
                <c:ptCount val="1"/>
                <c:pt idx="0">
                  <c:v>Tumor P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'PS unsaturation raw'!$F$60:$F$66</c:f>
                <c:numCache>
                  <c:formatCode>General</c:formatCode>
                  <c:ptCount val="7"/>
                  <c:pt idx="0">
                    <c:v>1.2233451114149068</c:v>
                  </c:pt>
                  <c:pt idx="1">
                    <c:v>103.4218351011023</c:v>
                  </c:pt>
                  <c:pt idx="2">
                    <c:v>48.330166012925886</c:v>
                  </c:pt>
                  <c:pt idx="3">
                    <c:v>14.011223342189217</c:v>
                  </c:pt>
                  <c:pt idx="4">
                    <c:v>50.633825504087667</c:v>
                  </c:pt>
                  <c:pt idx="5">
                    <c:v>22.534834660170187</c:v>
                  </c:pt>
                  <c:pt idx="6">
                    <c:v>5.8910051295332062</c:v>
                  </c:pt>
                </c:numCache>
              </c:numRef>
            </c:plus>
            <c:minus>
              <c:numRef>
                <c:f>'PS unsaturation raw'!$F$60:$F$66</c:f>
                <c:numCache>
                  <c:formatCode>General</c:formatCode>
                  <c:ptCount val="7"/>
                  <c:pt idx="0">
                    <c:v>1.2233451114149068</c:v>
                  </c:pt>
                  <c:pt idx="1">
                    <c:v>103.4218351011023</c:v>
                  </c:pt>
                  <c:pt idx="2">
                    <c:v>48.330166012925886</c:v>
                  </c:pt>
                  <c:pt idx="3">
                    <c:v>14.011223342189217</c:v>
                  </c:pt>
                  <c:pt idx="4">
                    <c:v>50.633825504087667</c:v>
                  </c:pt>
                  <c:pt idx="5">
                    <c:v>22.534834660170187</c:v>
                  </c:pt>
                  <c:pt idx="6">
                    <c:v>5.8910051295332062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'PS unsaturation raw'!$C$60:$C$66</c:f>
              <c:numCache>
                <c:formatCode>General</c:formatCode>
                <c:ptCount val="7"/>
                <c:pt idx="0">
                  <c:v>3.3518722160869472</c:v>
                </c:pt>
                <c:pt idx="1">
                  <c:v>300.41308133651989</c:v>
                </c:pt>
                <c:pt idx="2">
                  <c:v>199.1082476042057</c:v>
                </c:pt>
                <c:pt idx="3">
                  <c:v>77.755253784709069</c:v>
                </c:pt>
                <c:pt idx="4">
                  <c:v>155.37675105849593</c:v>
                </c:pt>
                <c:pt idx="5">
                  <c:v>47.409732141840628</c:v>
                </c:pt>
                <c:pt idx="6">
                  <c:v>31.955306139139687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FA-4FF7-BF62-0B062B643428}"/>
            </c:ext>
          </c:extLst>
        </c:ser>
        <c:ser>
          <c:idx val="3"/>
          <c:order val="2"/>
          <c:tx>
            <c:strRef>
              <c:f>'PS unsaturation raw'!$D$59</c:f>
              <c:strCache>
                <c:ptCount val="1"/>
                <c:pt idx="0">
                  <c:v>Tumor C</c:v>
                </c:pt>
              </c:strCache>
            </c:strRef>
          </c:tx>
          <c:spPr>
            <a:solidFill>
              <a:schemeClr val="tx1"/>
            </a:solidFill>
            <a:ln w="1270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'PS unsaturation raw'!$G$60:$G$66</c:f>
                <c:numCache>
                  <c:formatCode>General</c:formatCode>
                  <c:ptCount val="7"/>
                  <c:pt idx="0">
                    <c:v>0.94394002903288365</c:v>
                  </c:pt>
                  <c:pt idx="1">
                    <c:v>70.569976244772278</c:v>
                  </c:pt>
                  <c:pt idx="2">
                    <c:v>67.976651381252267</c:v>
                  </c:pt>
                  <c:pt idx="3">
                    <c:v>20.198894063237859</c:v>
                  </c:pt>
                  <c:pt idx="4">
                    <c:v>66.937758070810276</c:v>
                  </c:pt>
                  <c:pt idx="5">
                    <c:v>15.603650221585866</c:v>
                  </c:pt>
                  <c:pt idx="6">
                    <c:v>8.1903122191938351</c:v>
                  </c:pt>
                </c:numCache>
              </c:numRef>
            </c:plus>
            <c:minus>
              <c:numRef>
                <c:f>'PS unsaturation raw'!$G$60:$G$66</c:f>
                <c:numCache>
                  <c:formatCode>General</c:formatCode>
                  <c:ptCount val="7"/>
                  <c:pt idx="0">
                    <c:v>0.94394002903288365</c:v>
                  </c:pt>
                  <c:pt idx="1">
                    <c:v>70.569976244772278</c:v>
                  </c:pt>
                  <c:pt idx="2">
                    <c:v>67.976651381252267</c:v>
                  </c:pt>
                  <c:pt idx="3">
                    <c:v>20.198894063237859</c:v>
                  </c:pt>
                  <c:pt idx="4">
                    <c:v>66.937758070810276</c:v>
                  </c:pt>
                  <c:pt idx="5">
                    <c:v>15.603650221585866</c:v>
                  </c:pt>
                  <c:pt idx="6">
                    <c:v>8.1903122191938351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'PS unsaturation raw'!$D$60:$D$66</c:f>
              <c:numCache>
                <c:formatCode>General</c:formatCode>
                <c:ptCount val="7"/>
                <c:pt idx="0">
                  <c:v>2.8143614529164784</c:v>
                </c:pt>
                <c:pt idx="1">
                  <c:v>211.21457653515375</c:v>
                </c:pt>
                <c:pt idx="2">
                  <c:v>153.960971050045</c:v>
                </c:pt>
                <c:pt idx="3">
                  <c:v>60.833985601783141</c:v>
                </c:pt>
                <c:pt idx="4">
                  <c:v>122.17896646884211</c:v>
                </c:pt>
                <c:pt idx="5">
                  <c:v>33.829217547162173</c:v>
                </c:pt>
                <c:pt idx="6">
                  <c:v>26.70839049238517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FA-4FF7-BF62-0B062B64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1362552"/>
        <c:axId val="571357512"/>
      </c:barChart>
      <c:catAx>
        <c:axId val="571362552"/>
        <c:scaling>
          <c:orientation val="minMax"/>
        </c:scaling>
        <c:delete val="1"/>
        <c:axPos val="b"/>
        <c:majorTickMark val="none"/>
        <c:minorTickMark val="none"/>
        <c:tickLblPos val="nextTo"/>
        <c:crossAx val="571357512"/>
        <c:crosses val="autoZero"/>
        <c:auto val="1"/>
        <c:lblAlgn val="ctr"/>
        <c:lblOffset val="100"/>
        <c:noMultiLvlLbl val="0"/>
      </c:catAx>
      <c:valAx>
        <c:axId val="57135751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71362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8228620880105126"/>
          <c:y val="4.1851209192934037E-2"/>
          <c:w val="0.20674684551491848"/>
          <c:h val="0.258085519083774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12700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F7F-4175-90BC-B9BE77892BE9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/>
              </a:solidFill>
              <a:ln w="1270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F7F-4175-90BC-B9BE77892BE9}"/>
              </c:ext>
            </c:extLst>
          </c:dPt>
          <c:errBars>
            <c:errBarType val="both"/>
            <c:errValType val="cust"/>
            <c:noEndCap val="0"/>
            <c:plus>
              <c:numRef>
                <c:f>'PS unsaturation raw'!$E$60:$G$60</c:f>
                <c:numCache>
                  <c:formatCode>General</c:formatCode>
                  <c:ptCount val="3"/>
                  <c:pt idx="0">
                    <c:v>0.47356105199249698</c:v>
                  </c:pt>
                  <c:pt idx="1">
                    <c:v>1.2233451114149068</c:v>
                  </c:pt>
                  <c:pt idx="2">
                    <c:v>0.94394002903288365</c:v>
                  </c:pt>
                </c:numCache>
              </c:numRef>
            </c:plus>
            <c:minus>
              <c:numRef>
                <c:f>'PS unsaturation raw'!$E$60:$G$60</c:f>
                <c:numCache>
                  <c:formatCode>General</c:formatCode>
                  <c:ptCount val="3"/>
                  <c:pt idx="0">
                    <c:v>0.47356105199249698</c:v>
                  </c:pt>
                  <c:pt idx="1">
                    <c:v>1.2233451114149068</c:v>
                  </c:pt>
                  <c:pt idx="2">
                    <c:v>0.94394002903288365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'PS unsaturation raw'!$B$59:$D$59</c:f>
              <c:strCache>
                <c:ptCount val="3"/>
                <c:pt idx="0">
                  <c:v>Normal</c:v>
                </c:pt>
                <c:pt idx="1">
                  <c:v>Tumor P</c:v>
                </c:pt>
                <c:pt idx="2">
                  <c:v>Tumor C</c:v>
                </c:pt>
              </c:strCache>
            </c:strRef>
          </c:cat>
          <c:val>
            <c:numRef>
              <c:f>'PS unsaturation raw'!$B$60:$D$60</c:f>
              <c:numCache>
                <c:formatCode>General</c:formatCode>
                <c:ptCount val="3"/>
                <c:pt idx="0">
                  <c:v>1.3085356014116574</c:v>
                </c:pt>
                <c:pt idx="1">
                  <c:v>3.3518722160869472</c:v>
                </c:pt>
                <c:pt idx="2">
                  <c:v>2.8143614529164784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7F-4175-90BC-B9BE77892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8899184"/>
        <c:axId val="568899544"/>
      </c:barChart>
      <c:catAx>
        <c:axId val="5688991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68899544"/>
        <c:crosses val="autoZero"/>
        <c:auto val="1"/>
        <c:lblAlgn val="ctr"/>
        <c:lblOffset val="100"/>
        <c:noMultiLvlLbl val="0"/>
      </c:catAx>
      <c:valAx>
        <c:axId val="56889954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6889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_xlchart.v1.7</cx:f>
      </cx:numDim>
    </cx:data>
    <cx:data id="1">
      <cx:numDim type="val">
        <cx:f>_xlchart.v1.8</cx:f>
      </cx:numDim>
    </cx:data>
    <cx:data id="2">
      <cx:numDim type="val">
        <cx:f>_xlchart.v1.9</cx:f>
      </cx:numDim>
    </cx:data>
    <cx:data id="3">
      <cx:numDim type="val">
        <cx:f>_xlchart.v1.10</cx:f>
      </cx:numDim>
    </cx:data>
    <cx:data id="4">
      <cx:numDim type="val">
        <cx:f>_xlchart.v1.11</cx:f>
      </cx:numDim>
    </cx:data>
    <cx:data id="5">
      <cx:numDim type="val">
        <cx:f>_xlchart.v1.12</cx:f>
      </cx:numDim>
    </cx:data>
    <cx:data id="6">
      <cx:numDim type="val">
        <cx:f>_xlchart.v1.13</cx:f>
      </cx:numDim>
    </cx:data>
  </cx:chartData>
  <cx:chart>
    <cx:plotArea>
      <cx:plotAreaRegion>
        <cx:plotSurface>
          <cx:spPr>
            <a:ln>
              <a:solidFill>
                <a:schemeClr val="tx1"/>
              </a:solidFill>
            </a:ln>
          </cx:spPr>
        </cx:plotSurface>
        <cx:series layoutId="boxWhisker" uniqueId="{632A9B0A-0024-4814-AAA3-0FCDAACF8FBD}"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0"/>
          <cx:layoutPr>
            <cx:visibility meanLine="0" meanMarker="0" nonoutliers="0" outliers="1"/>
            <cx:statistics quartileMethod="inclusive"/>
          </cx:layoutPr>
        </cx:series>
        <cx:series layoutId="boxWhisker" uniqueId="{D6F85FA8-5E03-463D-9230-E68C752A3F3C}"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1"/>
          <cx:layoutPr>
            <cx:visibility meanLine="0" meanMarker="0" nonoutliers="0" outliers="1"/>
            <cx:statistics quartileMethod="inclusive"/>
          </cx:layoutPr>
        </cx:series>
        <cx:series layoutId="boxWhisker" uniqueId="{38EF05B0-C51B-4E67-ABF0-27F86E4000F7}"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2"/>
          <cx:layoutPr>
            <cx:visibility meanLine="0" meanMarker="0" nonoutliers="0" outliers="1"/>
            <cx:statistics quartileMethod="inclusive"/>
          </cx:layoutPr>
        </cx:series>
        <cx:series layoutId="boxWhisker" uniqueId="{A8D570EA-1EF7-424C-A1CA-CBD31C35B15A}"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3"/>
          <cx:layoutPr>
            <cx:visibility meanLine="0" meanMarker="0" nonoutliers="0" outliers="1"/>
            <cx:statistics quartileMethod="inclusive"/>
          </cx:layoutPr>
        </cx:series>
        <cx:series layoutId="boxWhisker" uniqueId="{4A844DD3-EF7C-4F9D-9AA9-A004222A0FE5}"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4"/>
          <cx:layoutPr>
            <cx:visibility meanLine="0" meanMarker="0" nonoutliers="0" outliers="1"/>
            <cx:statistics quartileMethod="inclusive"/>
          </cx:layoutPr>
        </cx:series>
        <cx:series layoutId="boxWhisker" uniqueId="{AC702421-F62F-4D62-8974-0D76F21B7A34}"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5"/>
          <cx:layoutPr>
            <cx:visibility meanLine="0" meanMarker="0" nonoutliers="0" outliers="1"/>
            <cx:statistics quartileMethod="inclusive"/>
          </cx:layoutPr>
        </cx:series>
        <cx:series layoutId="boxWhisker" uniqueId="{23D6B2F7-4867-4FCF-B672-14CBE79BE1B3}"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6"/>
          <cx:layoutPr>
            <cx:visibility meanLine="0" meanMarker="0" nonoutliers="0" outliers="1"/>
            <cx:statistics quartileMethod="inclusive"/>
          </cx:layoutPr>
        </cx:series>
      </cx:plotAreaRegion>
      <cx:axis id="0" hidden="1">
        <cx:catScaling gapWidth="0.100000001"/>
        <cx:tickLabels/>
      </cx:axis>
      <cx:axis id="1">
        <cx:valScaling/>
        <cx:majorGridlines>
          <cx:spPr>
            <a:ln>
              <a:noFill/>
            </a:ln>
          </cx:spPr>
        </cx:majorGridlines>
        <cx:majorTickMarks type="out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800"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ja-JP" altLang="en-US" sz="8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游ゴシック" panose="020B0400000000000000" pitchFamily="50" charset="-128"/>
              <a:cs typeface="Arial" panose="020B0604020202020204" pitchFamily="34" charset="0"/>
            </a:endParaRPr>
          </a:p>
        </cx:txPr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  <cx:data id="1">
      <cx:numDim type="val">
        <cx:f>_xlchart.v1.1</cx:f>
      </cx:numDim>
    </cx:data>
    <cx:data id="2">
      <cx:numDim type="val">
        <cx:f>_xlchart.v1.2</cx:f>
      </cx:numDim>
    </cx:data>
    <cx:data id="3">
      <cx:numDim type="val">
        <cx:f>_xlchart.v1.3</cx:f>
      </cx:numDim>
    </cx:data>
    <cx:data id="4">
      <cx:numDim type="val">
        <cx:f>_xlchart.v1.4</cx:f>
      </cx:numDim>
    </cx:data>
    <cx:data id="5">
      <cx:numDim type="val">
        <cx:f>_xlchart.v1.5</cx:f>
      </cx:numDim>
    </cx:data>
    <cx:data id="6">
      <cx:numDim type="val">
        <cx:f>_xlchart.v1.6</cx:f>
      </cx:numDim>
    </cx:data>
  </cx:chartData>
  <cx:chart>
    <cx:plotArea>
      <cx:plotAreaRegion>
        <cx:plotSurface>
          <cx:spPr>
            <a:ln>
              <a:solidFill>
                <a:schemeClr val="tx1"/>
              </a:solidFill>
            </a:ln>
          </cx:spPr>
        </cx:plotSurface>
        <cx:series layoutId="boxWhisker" uniqueId="{3B1A80D2-6C2E-43DE-BCA8-9BEDF66870AC}"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0"/>
          <cx:layoutPr>
            <cx:visibility meanLine="0" meanMarker="0" nonoutliers="0" outliers="1"/>
            <cx:statistics quartileMethod="inclusive"/>
          </cx:layoutPr>
        </cx:series>
        <cx:series layoutId="boxWhisker" uniqueId="{3A5AE873-E8F3-416C-8BF9-88E82D5C25EE}"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1"/>
          <cx:layoutPr>
            <cx:visibility meanLine="0" meanMarker="0" nonoutliers="0" outliers="1"/>
            <cx:statistics quartileMethod="inclusive"/>
          </cx:layoutPr>
        </cx:series>
        <cx:series layoutId="boxWhisker" uniqueId="{E6A452EC-4AAE-4485-A337-E2A92A968962}"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2"/>
          <cx:layoutPr>
            <cx:visibility meanLine="0" meanMarker="0" nonoutliers="0" outliers="1"/>
            <cx:statistics quartileMethod="inclusive"/>
          </cx:layoutPr>
        </cx:series>
        <cx:series layoutId="boxWhisker" uniqueId="{B1A79978-2454-4E68-809A-AF0EF07F905E}"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3"/>
          <cx:layoutPr>
            <cx:visibility meanLine="0" meanMarker="0" nonoutliers="0" outliers="1"/>
            <cx:statistics quartileMethod="inclusive"/>
          </cx:layoutPr>
        </cx:series>
        <cx:series layoutId="boxWhisker" uniqueId="{9AB1AE1D-E993-42B1-8216-C577D830D27C}">
          <cx:spPr>
            <a:pattFill prst="wdUpDiag">
              <a:fgClr>
                <a:schemeClr val="accent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4"/>
          <cx:layoutPr>
            <cx:visibility meanLine="0" meanMarker="0" nonoutliers="0" outliers="1"/>
            <cx:statistics quartileMethod="inclusive"/>
          </cx:layoutPr>
        </cx:series>
        <cx:series layoutId="boxWhisker" uniqueId="{EA2D7B7F-6477-4C72-819B-16DEE29CE07F}"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5"/>
          <cx:layoutPr>
            <cx:visibility meanLine="0" meanMarker="0" nonoutliers="0" outliers="1"/>
            <cx:statistics quartileMethod="inclusive"/>
          </cx:layoutPr>
        </cx:series>
        <cx:series layoutId="boxWhisker" uniqueId="{D291FB09-DF4D-4F23-9D08-7D2BC0F61B9A}"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6"/>
          <cx:layoutPr>
            <cx:visibility meanLine="0" meanMarker="0" nonoutliers="0" outliers="1"/>
            <cx:statistics quartileMethod="inclusive"/>
          </cx:layoutPr>
        </cx:series>
      </cx:plotAreaRegion>
      <cx:axis id="0" hidden="1">
        <cx:catScaling gapWidth="0.100000001"/>
        <cx:tickLabels/>
      </cx:axis>
      <cx:axis id="1">
        <cx:valScaling/>
        <cx:majorGridlines>
          <cx:spPr>
            <a:ln>
              <a:noFill/>
            </a:ln>
          </cx:spPr>
        </cx:majorGridlines>
        <cx:majorTickMarks type="out"/>
        <cx:minorTickMarks type="out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800"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ja-JP" altLang="en-US" sz="8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游ゴシック" panose="020B0400000000000000" pitchFamily="50" charset="-128"/>
              <a:cs typeface="Arial" panose="020B0604020202020204" pitchFamily="34" charset="0"/>
            </a:endParaRPr>
          </a:p>
        </cx:txPr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2.xml"/><Relationship Id="rId2" Type="http://schemas.microsoft.com/office/2014/relationships/chartEx" Target="../charts/chartEx1.xml"/><Relationship Id="rId1" Type="http://schemas.openxmlformats.org/officeDocument/2006/relationships/chart" Target="../charts/chart1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622300</xdr:colOff>
      <xdr:row>57</xdr:row>
      <xdr:rowOff>28575</xdr:rowOff>
    </xdr:from>
    <xdr:to>
      <xdr:col>27</xdr:col>
      <xdr:colOff>200300</xdr:colOff>
      <xdr:row>69</xdr:row>
      <xdr:rowOff>138387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CFBA7FE-74C5-8E60-2A26-7D281A180C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203200</xdr:colOff>
      <xdr:row>92</xdr:row>
      <xdr:rowOff>34925</xdr:rowOff>
    </xdr:from>
    <xdr:to>
      <xdr:col>5</xdr:col>
      <xdr:colOff>527325</xdr:colOff>
      <xdr:row>98</xdr:row>
      <xdr:rowOff>141425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グラフ 3">
              <a:extLst>
                <a:ext uri="{FF2B5EF4-FFF2-40B4-BE49-F238E27FC236}">
                  <a16:creationId xmlns:a16="http://schemas.microsoft.com/office/drawing/2014/main" id="{D71A7430-1189-2315-62EB-5C46886653F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16150" y="21523325"/>
              <a:ext cx="2870475" cy="14781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8</xdr:col>
      <xdr:colOff>703262</xdr:colOff>
      <xdr:row>91</xdr:row>
      <xdr:rowOff>55562</xdr:rowOff>
    </xdr:from>
    <xdr:to>
      <xdr:col>11</xdr:col>
      <xdr:colOff>598762</xdr:colOff>
      <xdr:row>97</xdr:row>
      <xdr:rowOff>162062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グラフ 4">
              <a:extLst>
                <a:ext uri="{FF2B5EF4-FFF2-40B4-BE49-F238E27FC236}">
                  <a16:creationId xmlns:a16="http://schemas.microsoft.com/office/drawing/2014/main" id="{CB52E05B-AC26-A311-230A-5344A3476B5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307512" y="21315362"/>
              <a:ext cx="2867300" cy="14781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27</xdr:col>
      <xdr:colOff>587375</xdr:colOff>
      <xdr:row>57</xdr:row>
      <xdr:rowOff>172244</xdr:rowOff>
    </xdr:from>
    <xdr:to>
      <xdr:col>30</xdr:col>
      <xdr:colOff>650875</xdr:colOff>
      <xdr:row>69</xdr:row>
      <xdr:rowOff>153194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1FC9F96-787E-B187-996A-F48B76B38A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pidome-my.sharepoint.com/Users/Imagawa/Desktop/&#12473;&#12465;&#12472;&#12517;&#12540;&#12523;-2021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1 月"/>
      <sheetName val="2 月"/>
      <sheetName val="3 月"/>
      <sheetName val="4 月"/>
      <sheetName val="5 月"/>
      <sheetName val="6 月"/>
      <sheetName val="7 月"/>
      <sheetName val="8 月"/>
      <sheetName val="9 月"/>
      <sheetName val="10 月"/>
      <sheetName val="11 月"/>
      <sheetName val="12 月"/>
    </sheetNames>
    <sheetDataSet>
      <sheetData sheetId="0"/>
      <sheetData sheetId="1">
        <row r="2">
          <cell r="K2">
            <v>2021</v>
          </cell>
        </row>
        <row r="3">
          <cell r="K3" t="str">
            <v>日曜日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C70B4-D9CE-4B80-A70B-3364CEC3DAC9}">
  <dimension ref="A1:AF90"/>
  <sheetViews>
    <sheetView tabSelected="1" topLeftCell="A11" zoomScale="40" zoomScaleNormal="40" workbookViewId="0">
      <selection activeCell="AK36" sqref="AK36"/>
    </sheetView>
  </sheetViews>
  <sheetFormatPr defaultRowHeight="18" x14ac:dyDescent="0.55000000000000004"/>
  <cols>
    <col min="1" max="1" width="11.1640625" customWidth="1"/>
    <col min="2" max="2" width="15.25" customWidth="1"/>
    <col min="5" max="5" width="16.08203125" customWidth="1"/>
    <col min="6" max="6" width="16.1640625" customWidth="1"/>
    <col min="7" max="7" width="16.25" customWidth="1"/>
    <col min="8" max="8" width="20.6640625" customWidth="1"/>
    <col min="9" max="9" width="21.6640625" customWidth="1"/>
  </cols>
  <sheetData>
    <row r="1" spans="1:32" x14ac:dyDescent="0.55000000000000004">
      <c r="A1" t="s">
        <v>43</v>
      </c>
      <c r="B1" t="s">
        <v>79</v>
      </c>
      <c r="C1" t="s">
        <v>44</v>
      </c>
      <c r="D1" t="s">
        <v>45</v>
      </c>
      <c r="E1" t="s">
        <v>46</v>
      </c>
      <c r="F1" t="s">
        <v>47</v>
      </c>
      <c r="G1" t="s">
        <v>48</v>
      </c>
      <c r="H1" t="s">
        <v>49</v>
      </c>
      <c r="I1" t="s">
        <v>50</v>
      </c>
      <c r="J1" t="s">
        <v>51</v>
      </c>
      <c r="K1" t="s">
        <v>52</v>
      </c>
      <c r="L1" t="s">
        <v>53</v>
      </c>
      <c r="M1" t="s">
        <v>64</v>
      </c>
      <c r="N1" t="s">
        <v>65</v>
      </c>
      <c r="O1" t="s">
        <v>66</v>
      </c>
      <c r="P1" t="s">
        <v>67</v>
      </c>
      <c r="Q1" t="s">
        <v>68</v>
      </c>
      <c r="R1" t="s">
        <v>69</v>
      </c>
      <c r="S1" t="s">
        <v>70</v>
      </c>
      <c r="T1" t="s">
        <v>71</v>
      </c>
      <c r="U1" t="s">
        <v>72</v>
      </c>
      <c r="V1" t="s">
        <v>73</v>
      </c>
      <c r="W1" t="s">
        <v>54</v>
      </c>
      <c r="X1" t="s">
        <v>55</v>
      </c>
      <c r="Y1" t="s">
        <v>56</v>
      </c>
      <c r="Z1" t="s">
        <v>57</v>
      </c>
      <c r="AA1" t="s">
        <v>58</v>
      </c>
      <c r="AB1" t="s">
        <v>59</v>
      </c>
      <c r="AC1" t="s">
        <v>60</v>
      </c>
      <c r="AD1" t="s">
        <v>61</v>
      </c>
      <c r="AE1" t="s">
        <v>62</v>
      </c>
      <c r="AF1" t="s">
        <v>63</v>
      </c>
    </row>
    <row r="2" spans="1:32" x14ac:dyDescent="0.55000000000000004">
      <c r="A2" t="s">
        <v>0</v>
      </c>
      <c r="B2">
        <v>0</v>
      </c>
      <c r="C2">
        <v>0.37032976300919285</v>
      </c>
      <c r="D2">
        <v>0.69148712559117187</v>
      </c>
      <c r="E2">
        <v>0.48075831401674635</v>
      </c>
      <c r="F2">
        <v>0.26695502689513667</v>
      </c>
      <c r="G2">
        <v>0.67318373504302809</v>
      </c>
      <c r="H2">
        <v>0.57702121455128674</v>
      </c>
      <c r="I2">
        <v>0.23634333120612633</v>
      </c>
      <c r="J2">
        <v>0.46452032589685621</v>
      </c>
      <c r="K2">
        <v>0.54169772146507666</v>
      </c>
      <c r="L2">
        <v>0.70242635455023672</v>
      </c>
      <c r="M2">
        <v>1.2111195063594005</v>
      </c>
      <c r="N2">
        <v>1.0572545936103295</v>
      </c>
      <c r="O2">
        <v>0.57793051566133224</v>
      </c>
      <c r="P2">
        <v>1.2699527376493669</v>
      </c>
      <c r="Q2">
        <v>1.8589095504603721</v>
      </c>
      <c r="R2">
        <v>1.0064830976383001</v>
      </c>
      <c r="S2">
        <v>1.0913158766987074</v>
      </c>
      <c r="T2">
        <v>0.89162989573977891</v>
      </c>
      <c r="U2">
        <v>0.69517302648278201</v>
      </c>
      <c r="V2">
        <v>1.6763473190287457</v>
      </c>
      <c r="W2">
        <v>1.0283041374139459</v>
      </c>
      <c r="X2">
        <v>1.0741947381362182</v>
      </c>
      <c r="Y2">
        <v>0.75431439905124109</v>
      </c>
      <c r="Z2">
        <v>1.1885809049988154</v>
      </c>
      <c r="AA2">
        <v>0.81545822798575418</v>
      </c>
      <c r="AB2">
        <v>0.92203581912087096</v>
      </c>
      <c r="AC2">
        <v>1.0050701628597767</v>
      </c>
      <c r="AD2">
        <v>0.84026958535413121</v>
      </c>
      <c r="AE2">
        <v>0.21390706712771126</v>
      </c>
      <c r="AF2">
        <v>1.7874843857033484</v>
      </c>
    </row>
    <row r="3" spans="1:32" x14ac:dyDescent="0.55000000000000004">
      <c r="A3" t="s">
        <v>2</v>
      </c>
      <c r="B3">
        <v>0</v>
      </c>
      <c r="C3">
        <v>0.63478325040060724</v>
      </c>
      <c r="D3">
        <v>0.85683131897004738</v>
      </c>
      <c r="E3">
        <v>0.75541652869104503</v>
      </c>
      <c r="F3">
        <v>0.57870293351078583</v>
      </c>
      <c r="G3">
        <v>1.5120684335036172</v>
      </c>
      <c r="H3">
        <v>1.1160421374936211</v>
      </c>
      <c r="I3">
        <v>0.2836736864496916</v>
      </c>
      <c r="J3">
        <v>0.7642153308023717</v>
      </c>
      <c r="K3">
        <v>0.55311701448040884</v>
      </c>
      <c r="L3">
        <v>0.8134753638435912</v>
      </c>
      <c r="M3">
        <v>2.2055366662469043</v>
      </c>
      <c r="N3">
        <v>1.8957953981128952</v>
      </c>
      <c r="O3">
        <v>1.2400834359184791</v>
      </c>
      <c r="P3">
        <v>2.2998038166577492</v>
      </c>
      <c r="Q3">
        <v>3.9025997472467955</v>
      </c>
      <c r="R3">
        <v>2.1422719338866525</v>
      </c>
      <c r="S3">
        <v>1.1270508783559829</v>
      </c>
      <c r="T3">
        <v>1.6629895739778984</v>
      </c>
      <c r="U3">
        <v>1.5579786783991878</v>
      </c>
      <c r="V3">
        <v>2.1107238850166277</v>
      </c>
      <c r="W3">
        <v>3.0860200395337745</v>
      </c>
      <c r="X3">
        <v>1.322637488730432</v>
      </c>
      <c r="Y3">
        <v>1.580583159530528</v>
      </c>
      <c r="Z3">
        <v>2.0200189528547736</v>
      </c>
      <c r="AA3">
        <v>2.3345023516298289</v>
      </c>
      <c r="AB3">
        <v>1.5198974473302864</v>
      </c>
      <c r="AC3">
        <v>1.3465806275393493</v>
      </c>
      <c r="AD3">
        <v>1.6524664656792067</v>
      </c>
      <c r="AE3">
        <v>0.55396793644443176</v>
      </c>
      <c r="AF3">
        <v>2.0647137043155901</v>
      </c>
    </row>
    <row r="4" spans="1:32" x14ac:dyDescent="0.55000000000000004">
      <c r="A4" t="s">
        <v>15</v>
      </c>
      <c r="B4">
        <v>0</v>
      </c>
      <c r="C4">
        <v>6.7761659779033478E-2</v>
      </c>
      <c r="D4">
        <v>3.7116395165528115E-2</v>
      </c>
      <c r="E4">
        <v>3.8938691518047207E-4</v>
      </c>
      <c r="F4">
        <v>2.1478677979260244E-2</v>
      </c>
      <c r="G4">
        <v>3.3262762711283297E-2</v>
      </c>
      <c r="H4">
        <v>0</v>
      </c>
      <c r="I4">
        <v>6.5807275047862152E-4</v>
      </c>
      <c r="J4">
        <v>5.164014844516486E-2</v>
      </c>
      <c r="K4">
        <v>0</v>
      </c>
      <c r="L4">
        <v>0</v>
      </c>
      <c r="M4">
        <v>0.13691600554086386</v>
      </c>
      <c r="N4">
        <v>7.9382552557523592E-2</v>
      </c>
      <c r="O4">
        <v>5.2066235809054853E-2</v>
      </c>
      <c r="P4">
        <v>0.38392857142857145</v>
      </c>
      <c r="Q4">
        <v>0.3852771258349883</v>
      </c>
      <c r="R4">
        <v>0.54198874363267191</v>
      </c>
      <c r="S4">
        <v>2.0752195889956911E-2</v>
      </c>
      <c r="T4">
        <v>0.14212776758170956</v>
      </c>
      <c r="U4">
        <v>0.17065741602504442</v>
      </c>
      <c r="V4">
        <v>0.12467541342080088</v>
      </c>
      <c r="W4">
        <v>1.0721832185945062E-3</v>
      </c>
      <c r="X4">
        <v>6.3229448405868374E-2</v>
      </c>
      <c r="Y4">
        <v>6.2103831840673945E-2</v>
      </c>
      <c r="Z4">
        <v>0.2974295190713101</v>
      </c>
      <c r="AA4">
        <v>7.8045564527091313E-2</v>
      </c>
      <c r="AB4">
        <v>0.31359380225169992</v>
      </c>
      <c r="AC4">
        <v>7.6970022875482255E-2</v>
      </c>
      <c r="AD4">
        <v>0.120352164984489</v>
      </c>
      <c r="AE4">
        <v>1.9810390649558484E-2</v>
      </c>
      <c r="AF4">
        <v>0</v>
      </c>
    </row>
    <row r="5" spans="1:32" x14ac:dyDescent="0.55000000000000004">
      <c r="A5" t="s">
        <v>1</v>
      </c>
      <c r="B5">
        <v>1</v>
      </c>
      <c r="C5">
        <v>2.1824660538078771</v>
      </c>
      <c r="D5">
        <v>5.3478717813977932</v>
      </c>
      <c r="E5">
        <v>2.0912767869814086</v>
      </c>
      <c r="F5">
        <v>1.7940719791493371</v>
      </c>
      <c r="G5">
        <v>1.4186409298179448</v>
      </c>
      <c r="H5">
        <v>2.0840016038492384</v>
      </c>
      <c r="I5">
        <v>2.40427568602425</v>
      </c>
      <c r="J5">
        <v>1.5908800068250648</v>
      </c>
      <c r="K5">
        <v>4.581958049403748</v>
      </c>
      <c r="L5">
        <v>2.057140978432404</v>
      </c>
      <c r="M5">
        <v>4.3101204718129535</v>
      </c>
      <c r="N5">
        <v>2.2366950835954311</v>
      </c>
      <c r="O5">
        <v>0.71808747093420866</v>
      </c>
      <c r="P5">
        <v>1.5792759051186018</v>
      </c>
      <c r="Q5">
        <v>1.5836793645062286</v>
      </c>
      <c r="R5">
        <v>2.9413493392227408</v>
      </c>
      <c r="S5">
        <v>2.2241672190918127</v>
      </c>
      <c r="T5">
        <v>1.7964387520012497</v>
      </c>
      <c r="U5">
        <v>2.646480243675438</v>
      </c>
      <c r="V5">
        <v>3.06318618741743</v>
      </c>
      <c r="W5">
        <v>0.93245177561175119</v>
      </c>
      <c r="X5">
        <v>2.8641094992213754</v>
      </c>
      <c r="Y5">
        <v>2.0423874371242792</v>
      </c>
      <c r="Z5">
        <v>1.2999289267945984</v>
      </c>
      <c r="AA5">
        <v>0.42746649267324582</v>
      </c>
      <c r="AB5">
        <v>3.0392375431947385</v>
      </c>
      <c r="AC5">
        <v>1.61878179521322</v>
      </c>
      <c r="AD5">
        <v>1.2023200943767205</v>
      </c>
      <c r="AE5">
        <v>0.16223959077529793</v>
      </c>
      <c r="AF5">
        <v>2.4375428133940442</v>
      </c>
    </row>
    <row r="6" spans="1:32" x14ac:dyDescent="0.55000000000000004">
      <c r="A6" t="s">
        <v>3</v>
      </c>
      <c r="B6">
        <v>1</v>
      </c>
      <c r="C6">
        <v>79.657586235978755</v>
      </c>
      <c r="D6">
        <v>99.507356805044665</v>
      </c>
      <c r="E6">
        <v>80.502862008609682</v>
      </c>
      <c r="F6">
        <v>60.159152664559421</v>
      </c>
      <c r="G6">
        <v>49.343436075016285</v>
      </c>
      <c r="H6">
        <v>74.149777648173796</v>
      </c>
      <c r="I6">
        <v>58.861944267177194</v>
      </c>
      <c r="J6">
        <v>68.855308620910293</v>
      </c>
      <c r="K6">
        <v>85.290672913117547</v>
      </c>
      <c r="L6">
        <v>67.525863580571638</v>
      </c>
      <c r="M6">
        <v>20.918859925282291</v>
      </c>
      <c r="N6">
        <v>27.304047343155109</v>
      </c>
      <c r="O6">
        <v>16.61879359868691</v>
      </c>
      <c r="P6">
        <v>16.513955769573744</v>
      </c>
      <c r="Q6">
        <v>27.436360353854489</v>
      </c>
      <c r="R6">
        <v>26.923556442133012</v>
      </c>
      <c r="S6">
        <v>20.5647166058999</v>
      </c>
      <c r="T6">
        <v>22.070365886992853</v>
      </c>
      <c r="U6">
        <v>35.122472290379896</v>
      </c>
      <c r="V6">
        <v>17.155254885882194</v>
      </c>
      <c r="W6">
        <v>10.839411083089088</v>
      </c>
      <c r="X6">
        <v>32.268871403983276</v>
      </c>
      <c r="Y6">
        <v>18.812620128409602</v>
      </c>
      <c r="Z6">
        <v>13.752665245202559</v>
      </c>
      <c r="AA6">
        <v>11.657559198542804</v>
      </c>
      <c r="AB6">
        <v>26.788169286218555</v>
      </c>
      <c r="AC6">
        <v>15.823346648912562</v>
      </c>
      <c r="AD6">
        <v>19.987329051426574</v>
      </c>
      <c r="AE6">
        <v>5.9171834366873375</v>
      </c>
      <c r="AF6">
        <v>14.529354877704801</v>
      </c>
    </row>
    <row r="7" spans="1:32" x14ac:dyDescent="0.55000000000000004">
      <c r="A7" t="s">
        <v>5</v>
      </c>
      <c r="B7">
        <v>1</v>
      </c>
      <c r="C7">
        <v>5.749768069494813</v>
      </c>
      <c r="D7">
        <v>6.4155281135049922</v>
      </c>
      <c r="E7">
        <v>5.5447277543876243</v>
      </c>
      <c r="F7">
        <v>1.4492874175123385</v>
      </c>
      <c r="G7">
        <v>3.9928686529296806</v>
      </c>
      <c r="H7">
        <v>4.3744987971130715</v>
      </c>
      <c r="I7">
        <v>4.407891937885557</v>
      </c>
      <c r="J7">
        <v>3.0872755193447938</v>
      </c>
      <c r="K7">
        <v>6.422354131175469</v>
      </c>
      <c r="L7">
        <v>5.4845037699456434</v>
      </c>
      <c r="M7">
        <v>1.5592074885614742</v>
      </c>
      <c r="N7">
        <v>1.9873572256248966</v>
      </c>
      <c r="O7">
        <v>3.6366434140336481</v>
      </c>
      <c r="P7">
        <v>2.8428749777064386</v>
      </c>
      <c r="Q7">
        <v>5.727568153096227</v>
      </c>
      <c r="R7">
        <v>3.358743276457806</v>
      </c>
      <c r="S7">
        <v>0.17651019224395093</v>
      </c>
      <c r="T7">
        <v>4.8801202702175014E-2</v>
      </c>
      <c r="U7">
        <v>8.9705135798290883E-2</v>
      </c>
      <c r="V7">
        <v>5.6111338891166694E-7</v>
      </c>
      <c r="W7">
        <v>0.46004021539090723</v>
      </c>
      <c r="X7">
        <v>2.5540939267273175</v>
      </c>
      <c r="Y7">
        <v>5.2826851511062041E-2</v>
      </c>
      <c r="Z7">
        <v>2.7447287372660507</v>
      </c>
      <c r="AA7">
        <v>2.3578147513797134</v>
      </c>
      <c r="AB7">
        <v>1.64855274402705</v>
      </c>
      <c r="AC7">
        <v>0.18362695892655947</v>
      </c>
      <c r="AD7">
        <v>2.3126665792808143E-2</v>
      </c>
      <c r="AE7">
        <v>0.99969993998799755</v>
      </c>
      <c r="AF7">
        <v>6.2168070274408675E-2</v>
      </c>
    </row>
    <row r="8" spans="1:32" x14ac:dyDescent="0.55000000000000004">
      <c r="A8" t="s">
        <v>7</v>
      </c>
      <c r="B8">
        <v>1</v>
      </c>
      <c r="C8">
        <v>236.82213038711311</v>
      </c>
      <c r="D8">
        <v>293.45769837099317</v>
      </c>
      <c r="E8">
        <v>269.86848952173705</v>
      </c>
      <c r="F8">
        <v>160.51128486663339</v>
      </c>
      <c r="G8">
        <v>218.95464051839406</v>
      </c>
      <c r="H8">
        <v>263.48691404826127</v>
      </c>
      <c r="I8">
        <v>183.14188470538184</v>
      </c>
      <c r="J8">
        <v>212.79273130572025</v>
      </c>
      <c r="K8">
        <v>285.70858177172062</v>
      </c>
      <c r="L8">
        <v>256.52069086445732</v>
      </c>
      <c r="M8">
        <v>149.48788985434246</v>
      </c>
      <c r="N8">
        <v>238.41251448435688</v>
      </c>
      <c r="O8">
        <v>167.81220079332513</v>
      </c>
      <c r="P8">
        <v>221.88781879793115</v>
      </c>
      <c r="Q8">
        <v>433.34536920021662</v>
      </c>
      <c r="R8">
        <v>215.04648594735153</v>
      </c>
      <c r="S8">
        <v>172.12877030162412</v>
      </c>
      <c r="T8">
        <v>203.20980905150532</v>
      </c>
      <c r="U8">
        <v>278.3653439377274</v>
      </c>
      <c r="V8">
        <v>144.51505626167375</v>
      </c>
      <c r="W8">
        <v>110.83941108308908</v>
      </c>
      <c r="X8">
        <v>241.4556183919351</v>
      </c>
      <c r="Y8">
        <v>160.9107267002004</v>
      </c>
      <c r="Z8">
        <v>157.5929874437337</v>
      </c>
      <c r="AA8">
        <v>185.19424734252237</v>
      </c>
      <c r="AB8">
        <v>191.27373388325344</v>
      </c>
      <c r="AC8">
        <v>130.06589504592168</v>
      </c>
      <c r="AD8">
        <v>193.4941233014375</v>
      </c>
      <c r="AE8">
        <v>63.76775355071014</v>
      </c>
      <c r="AF8">
        <v>130.11242293589072</v>
      </c>
    </row>
    <row r="9" spans="1:32" x14ac:dyDescent="0.55000000000000004">
      <c r="A9" t="s">
        <v>12</v>
      </c>
      <c r="B9">
        <v>1</v>
      </c>
      <c r="C9">
        <v>4.2428523235219702</v>
      </c>
      <c r="D9">
        <v>4.7394902785076196</v>
      </c>
      <c r="E9">
        <v>5.3119825914187047</v>
      </c>
      <c r="F9">
        <v>2.9372539233627237</v>
      </c>
      <c r="G9">
        <v>3.7455000514279835</v>
      </c>
      <c r="H9">
        <v>4.2059123715098057</v>
      </c>
      <c r="I9">
        <v>1.7640927462242075</v>
      </c>
      <c r="J9">
        <v>4.2174636352002723</v>
      </c>
      <c r="K9">
        <v>4.1428875638841571</v>
      </c>
      <c r="L9">
        <v>2.6049886024899176</v>
      </c>
      <c r="M9">
        <v>3.1866263694748773</v>
      </c>
      <c r="N9">
        <v>4.3861736467472277</v>
      </c>
      <c r="O9">
        <v>3.3118759403638358</v>
      </c>
      <c r="P9">
        <v>3.2116104868913857</v>
      </c>
      <c r="Q9">
        <v>8.1297165553348982</v>
      </c>
      <c r="R9">
        <v>4.9210095109179637</v>
      </c>
      <c r="S9">
        <v>1.5033559827643355</v>
      </c>
      <c r="T9">
        <v>2.9665352024678824</v>
      </c>
      <c r="U9">
        <v>3.4852779422963027</v>
      </c>
      <c r="V9">
        <v>2.6259623707348188</v>
      </c>
      <c r="W9">
        <v>2.5896326085474746</v>
      </c>
      <c r="X9">
        <v>5.0244856978936152</v>
      </c>
      <c r="Y9">
        <v>2.2127141863983972</v>
      </c>
      <c r="Z9">
        <v>1.5052120350627813</v>
      </c>
      <c r="AA9">
        <v>3.2365494929722969</v>
      </c>
      <c r="AB9">
        <v>4.4503585627763531</v>
      </c>
      <c r="AC9">
        <v>2.3046194817166854</v>
      </c>
      <c r="AD9">
        <v>1.7944684755538078</v>
      </c>
      <c r="AE9">
        <v>0.67477781270539827</v>
      </c>
      <c r="AF9">
        <v>1.7841600515775478</v>
      </c>
    </row>
    <row r="10" spans="1:32" x14ac:dyDescent="0.55000000000000004">
      <c r="A10" t="s">
        <v>16</v>
      </c>
      <c r="B10">
        <v>1</v>
      </c>
      <c r="C10">
        <v>11.906468752635574</v>
      </c>
      <c r="D10">
        <v>14.559905412506568</v>
      </c>
      <c r="E10">
        <v>13.335540943280193</v>
      </c>
      <c r="F10">
        <v>9.4489269672267504</v>
      </c>
      <c r="G10">
        <v>9.5493194363492986</v>
      </c>
      <c r="H10">
        <v>12.991178829190057</v>
      </c>
      <c r="I10">
        <v>12.265475430759414</v>
      </c>
      <c r="J10">
        <v>9.1514524591562498</v>
      </c>
      <c r="K10">
        <v>15.203098381601363</v>
      </c>
      <c r="L10">
        <v>15.621164299491497</v>
      </c>
      <c r="M10">
        <v>14.615077865927883</v>
      </c>
      <c r="N10">
        <v>22.722852176791921</v>
      </c>
      <c r="O10">
        <v>12.685508138421556</v>
      </c>
      <c r="P10">
        <v>21.768548243267343</v>
      </c>
      <c r="Q10">
        <v>30.74923271348619</v>
      </c>
      <c r="R10">
        <v>28.042068891817763</v>
      </c>
      <c r="S10">
        <v>20.954176334106727</v>
      </c>
      <c r="T10">
        <v>17.91460033581944</v>
      </c>
      <c r="U10">
        <v>36.915136644386159</v>
      </c>
      <c r="V10">
        <v>27.964557423352009</v>
      </c>
      <c r="W10">
        <v>10.950173812282735</v>
      </c>
      <c r="X10">
        <v>20.08134579132858</v>
      </c>
      <c r="Y10">
        <v>14.356111724532777</v>
      </c>
      <c r="Z10">
        <v>18.32385690594646</v>
      </c>
      <c r="AA10">
        <v>12.638311176358643</v>
      </c>
      <c r="AB10">
        <v>33.612009066250508</v>
      </c>
      <c r="AC10">
        <v>12.626754071494418</v>
      </c>
      <c r="AD10">
        <v>18.036439900380127</v>
      </c>
      <c r="AE10">
        <v>3.9728660017717825</v>
      </c>
      <c r="AF10">
        <v>17.635088850384818</v>
      </c>
    </row>
    <row r="11" spans="1:32" x14ac:dyDescent="0.55000000000000004">
      <c r="A11" t="s">
        <v>22</v>
      </c>
      <c r="B11">
        <v>1</v>
      </c>
      <c r="C11">
        <v>1.2574850299401197</v>
      </c>
      <c r="D11">
        <v>1.9742511823436677</v>
      </c>
      <c r="E11">
        <v>1.4359714272198307</v>
      </c>
      <c r="F11">
        <v>0.82412798757832872</v>
      </c>
      <c r="G11">
        <v>0.69330921932320766</v>
      </c>
      <c r="H11">
        <v>1.0894328205875921</v>
      </c>
      <c r="I11">
        <v>0.88698149329929799</v>
      </c>
      <c r="J11">
        <v>1.1488504031054048</v>
      </c>
      <c r="K11">
        <v>1.8429248296422487</v>
      </c>
      <c r="L11">
        <v>1.3225495353322811</v>
      </c>
      <c r="M11">
        <v>0.80992108466607893</v>
      </c>
      <c r="N11">
        <v>1.1240895547094851</v>
      </c>
      <c r="O11">
        <v>0.53119443304609493</v>
      </c>
      <c r="P11">
        <v>1.2647137506688069</v>
      </c>
      <c r="Q11">
        <v>1.6805380032496839</v>
      </c>
      <c r="R11">
        <v>1.0655255939871049</v>
      </c>
      <c r="S11">
        <v>0.76020260192243949</v>
      </c>
      <c r="T11">
        <v>0.8946268889843414</v>
      </c>
      <c r="U11">
        <v>1.4746382942719349</v>
      </c>
      <c r="V11">
        <v>1.1694228053391644</v>
      </c>
      <c r="W11">
        <v>0.31568229841183287</v>
      </c>
      <c r="X11">
        <v>0.65825547086304403</v>
      </c>
      <c r="Y11">
        <v>0.49615589089273299</v>
      </c>
      <c r="Z11">
        <v>1.036140724946695</v>
      </c>
      <c r="AA11">
        <v>0.50158361199467139</v>
      </c>
      <c r="AB11">
        <v>1.5333667744212833</v>
      </c>
      <c r="AC11">
        <v>0.44338318139916005</v>
      </c>
      <c r="AD11">
        <v>0.44964390265216059</v>
      </c>
      <c r="AE11">
        <v>0.17707827279741661</v>
      </c>
      <c r="AF11">
        <v>0.52987871217310711</v>
      </c>
    </row>
    <row r="12" spans="1:32" x14ac:dyDescent="0.55000000000000004">
      <c r="A12" t="s">
        <v>25</v>
      </c>
      <c r="B12">
        <v>1</v>
      </c>
      <c r="C12">
        <v>7.9338154676562374</v>
      </c>
      <c r="D12">
        <v>10.051891749868629</v>
      </c>
      <c r="E12">
        <v>8.2674204077770952</v>
      </c>
      <c r="F12">
        <v>6.284312094493429</v>
      </c>
      <c r="G12">
        <v>6.8377789968114655</v>
      </c>
      <c r="H12">
        <v>8.1373478165779698</v>
      </c>
      <c r="I12">
        <v>7.6818761965539242</v>
      </c>
      <c r="J12">
        <v>7.2879964168408486</v>
      </c>
      <c r="K12">
        <v>9.7548445485519597</v>
      </c>
      <c r="L12">
        <v>9.7942968613010706</v>
      </c>
      <c r="M12">
        <v>6.8600721991352893</v>
      </c>
      <c r="N12">
        <v>11.683703029299783</v>
      </c>
      <c r="O12">
        <v>8.4746443714950068</v>
      </c>
      <c r="P12">
        <v>17.669876939539861</v>
      </c>
      <c r="Q12">
        <v>25.570500090269</v>
      </c>
      <c r="R12">
        <v>22.277633313147867</v>
      </c>
      <c r="S12">
        <v>9.9998964202850509</v>
      </c>
      <c r="T12">
        <v>8.4794408215861612</v>
      </c>
      <c r="U12">
        <v>20.108511718419493</v>
      </c>
      <c r="V12">
        <v>20.944376110427772</v>
      </c>
      <c r="W12">
        <v>4.4328096244291455</v>
      </c>
      <c r="X12">
        <v>11.072862880091796</v>
      </c>
      <c r="Y12">
        <v>8.0287694761378958</v>
      </c>
      <c r="Z12">
        <v>19.949064202795547</v>
      </c>
      <c r="AA12">
        <v>8.7520050023108507</v>
      </c>
      <c r="AB12">
        <v>21.117118121353993</v>
      </c>
      <c r="AC12">
        <v>8.127710061797945</v>
      </c>
      <c r="AD12">
        <v>10.087058155284659</v>
      </c>
      <c r="AE12">
        <v>2.3086760209184694</v>
      </c>
      <c r="AF12">
        <v>11.989765080388445</v>
      </c>
    </row>
    <row r="13" spans="1:32" x14ac:dyDescent="0.55000000000000004">
      <c r="A13" t="s">
        <v>31</v>
      </c>
      <c r="B13">
        <v>1</v>
      </c>
      <c r="C13">
        <v>5.8075398498777098</v>
      </c>
      <c r="D13">
        <v>6.9550709406200744</v>
      </c>
      <c r="E13">
        <v>6.0687591655234403</v>
      </c>
      <c r="F13">
        <v>5.0607220096489769</v>
      </c>
      <c r="G13">
        <v>4.3827784825316281</v>
      </c>
      <c r="H13">
        <v>4.4708208792009918</v>
      </c>
      <c r="I13">
        <v>4.4755371197617526</v>
      </c>
      <c r="J13">
        <v>4.3454336049140467</v>
      </c>
      <c r="K13">
        <v>6.7609401618398639</v>
      </c>
      <c r="L13">
        <v>6.3070971418551638</v>
      </c>
      <c r="M13">
        <v>2.8898543424421779</v>
      </c>
      <c r="N13">
        <v>5.3170004966065223</v>
      </c>
      <c r="O13">
        <v>5.220387087949665</v>
      </c>
      <c r="P13">
        <v>8.6242643124665594</v>
      </c>
      <c r="Q13">
        <v>13.436540891857737</v>
      </c>
      <c r="R13">
        <v>8.2975634951732982</v>
      </c>
      <c r="S13">
        <v>2.2484048723897914</v>
      </c>
      <c r="T13">
        <v>3.9723339450974269</v>
      </c>
      <c r="U13">
        <v>6.8772738810390051</v>
      </c>
      <c r="V13">
        <v>10.394059496150517</v>
      </c>
      <c r="W13">
        <v>1.261928293913162</v>
      </c>
      <c r="X13">
        <v>4.7343455454470948</v>
      </c>
      <c r="Y13">
        <v>4.3534535639798797</v>
      </c>
      <c r="Z13">
        <v>9.4739398246860933</v>
      </c>
      <c r="AA13">
        <v>4.2571976184650513</v>
      </c>
      <c r="AB13">
        <v>8.5390889161371835</v>
      </c>
      <c r="AC13">
        <v>2.6176209498446514</v>
      </c>
      <c r="AD13">
        <v>4.1454755975007647</v>
      </c>
      <c r="AE13">
        <v>0.94511759494756098</v>
      </c>
      <c r="AF13">
        <v>5.6913607607688279</v>
      </c>
    </row>
    <row r="14" spans="1:32" x14ac:dyDescent="0.55000000000000004">
      <c r="A14" t="s">
        <v>40</v>
      </c>
      <c r="B14">
        <v>1</v>
      </c>
      <c r="C14">
        <v>0.44404149447583707</v>
      </c>
      <c r="D14">
        <v>0.45254860746190223</v>
      </c>
      <c r="E14">
        <v>0.33424003027579358</v>
      </c>
      <c r="F14">
        <v>0.32540342705040759</v>
      </c>
      <c r="G14">
        <v>0.29956800493708641</v>
      </c>
      <c r="H14">
        <v>0.32405044834876429</v>
      </c>
      <c r="I14">
        <v>0.27521803871516698</v>
      </c>
      <c r="J14">
        <v>0.29554664505396067</v>
      </c>
      <c r="K14">
        <v>0.18320112862010221</v>
      </c>
      <c r="L14">
        <v>0.60145975802209362</v>
      </c>
      <c r="M14">
        <v>0.21461402845989169</v>
      </c>
      <c r="N14">
        <v>0.38852218175798708</v>
      </c>
      <c r="O14">
        <v>0.22853405826836273</v>
      </c>
      <c r="P14">
        <v>0.7584158195113252</v>
      </c>
      <c r="Q14">
        <v>0.64752662935547933</v>
      </c>
      <c r="R14">
        <v>0.49434510027428491</v>
      </c>
      <c r="S14">
        <v>0.35064840901557837</v>
      </c>
      <c r="T14">
        <v>0.32317739857081496</v>
      </c>
      <c r="U14">
        <v>0.24719730941704035</v>
      </c>
      <c r="V14">
        <v>0.93018541296524071</v>
      </c>
      <c r="W14">
        <v>0.5825523140890192</v>
      </c>
      <c r="X14">
        <v>0.4037066633882469</v>
      </c>
      <c r="Y14">
        <v>0.34932319142845458</v>
      </c>
      <c r="Z14">
        <v>0.44899312959014448</v>
      </c>
      <c r="AA14">
        <v>0.44260256096566353</v>
      </c>
      <c r="AB14">
        <v>0.33853528034778729</v>
      </c>
      <c r="AC14">
        <v>0.25091331216497659</v>
      </c>
      <c r="AD14">
        <v>0.29053611220343428</v>
      </c>
      <c r="AE14">
        <v>6.7257737261738074E-2</v>
      </c>
      <c r="AF14">
        <v>0.93829834387718103</v>
      </c>
    </row>
    <row r="15" spans="1:32" x14ac:dyDescent="0.55000000000000004">
      <c r="A15" t="s">
        <v>4</v>
      </c>
      <c r="B15">
        <v>2</v>
      </c>
      <c r="C15">
        <v>38.753478957577805</v>
      </c>
      <c r="D15">
        <v>41.022070415133996</v>
      </c>
      <c r="E15">
        <v>48.302899853351626</v>
      </c>
      <c r="F15">
        <v>31.81528309210891</v>
      </c>
      <c r="G15">
        <v>14.293550930846505</v>
      </c>
      <c r="H15">
        <v>36.907669315447983</v>
      </c>
      <c r="I15">
        <v>24.174643692831314</v>
      </c>
      <c r="J15">
        <v>40.453440259352476</v>
      </c>
      <c r="K15">
        <v>54.734082197614988</v>
      </c>
      <c r="L15">
        <v>34.52788006312467</v>
      </c>
      <c r="M15">
        <v>17.827309742685639</v>
      </c>
      <c r="N15">
        <v>9.529465320311207</v>
      </c>
      <c r="O15">
        <v>7.4524688825058139</v>
      </c>
      <c r="P15">
        <v>11.285000891742465</v>
      </c>
      <c r="Q15">
        <v>4.5261780104712042</v>
      </c>
      <c r="R15">
        <v>22.095073558223206</v>
      </c>
      <c r="S15">
        <v>15.512098110705999</v>
      </c>
      <c r="T15">
        <v>7.7542075051739632</v>
      </c>
      <c r="U15">
        <v>24.506091885946358</v>
      </c>
      <c r="V15">
        <v>6.9251970297480758</v>
      </c>
      <c r="W15">
        <v>5.6955899393361049</v>
      </c>
      <c r="X15">
        <v>12.7653471026965</v>
      </c>
      <c r="Y15">
        <v>13.491187175397702</v>
      </c>
      <c r="Z15">
        <v>10.527007818052594</v>
      </c>
      <c r="AA15">
        <v>1.9784275344588531</v>
      </c>
      <c r="AB15">
        <v>21.495188199011629</v>
      </c>
      <c r="AC15">
        <v>8.7123152036600775</v>
      </c>
      <c r="AD15">
        <v>6.2442653034473716</v>
      </c>
      <c r="AE15">
        <v>1.2403194924699226</v>
      </c>
      <c r="AF15">
        <v>6.2281903533867915</v>
      </c>
    </row>
    <row r="16" spans="1:32" x14ac:dyDescent="0.55000000000000004">
      <c r="A16" t="s">
        <v>6</v>
      </c>
      <c r="B16">
        <v>2</v>
      </c>
      <c r="C16">
        <v>2.2243189676984061</v>
      </c>
      <c r="D16">
        <v>0.62183394640042033</v>
      </c>
      <c r="E16">
        <v>3.5743176119967828</v>
      </c>
      <c r="F16">
        <v>1.1081489491487828</v>
      </c>
      <c r="G16">
        <v>1.8633215620392909</v>
      </c>
      <c r="H16">
        <v>2.7954363198950207</v>
      </c>
      <c r="I16">
        <v>1.0745586045522231</v>
      </c>
      <c r="J16">
        <v>1.705733054643177</v>
      </c>
      <c r="K16">
        <v>2.1592844974446335</v>
      </c>
      <c r="L16">
        <v>1.8149438891811327</v>
      </c>
      <c r="M16">
        <v>1.3685304117869286</v>
      </c>
      <c r="N16">
        <v>0.35699801357391159</v>
      </c>
      <c r="O16">
        <v>1.4588462590616877</v>
      </c>
      <c r="P16">
        <v>1.4457374710183699</v>
      </c>
      <c r="Q16">
        <v>0.92002166456038992</v>
      </c>
      <c r="R16">
        <v>1.8701243187404268</v>
      </c>
      <c r="S16">
        <v>1.4386186609214451</v>
      </c>
      <c r="T16">
        <v>1.1225545706587527</v>
      </c>
      <c r="U16">
        <v>1.4690329131060158</v>
      </c>
      <c r="V16">
        <v>0</v>
      </c>
      <c r="W16">
        <v>1.2473587349192283</v>
      </c>
      <c r="X16">
        <v>0.51658675518400132</v>
      </c>
      <c r="Y16">
        <v>1.8923036028299187</v>
      </c>
      <c r="Z16">
        <v>1.3978914949064203</v>
      </c>
      <c r="AA16">
        <v>0.3607101106489411</v>
      </c>
      <c r="AB16">
        <v>1.7795303384981236</v>
      </c>
      <c r="AC16">
        <v>1.0585031923247636</v>
      </c>
      <c r="AD16">
        <v>0.66101935596626904</v>
      </c>
      <c r="AE16">
        <v>0.15898179635927184</v>
      </c>
      <c r="AF16">
        <v>7.2918765362453154E-8</v>
      </c>
    </row>
    <row r="17" spans="1:32" x14ac:dyDescent="0.55000000000000004">
      <c r="A17" t="s">
        <v>8</v>
      </c>
      <c r="B17">
        <v>2</v>
      </c>
      <c r="C17">
        <v>109.03896432487139</v>
      </c>
      <c r="D17">
        <v>106.81686810299527</v>
      </c>
      <c r="E17">
        <v>126.271346799754</v>
      </c>
      <c r="F17">
        <v>75.799922364553879</v>
      </c>
      <c r="G17">
        <v>76.58569616347242</v>
      </c>
      <c r="H17">
        <v>111.05744696362179</v>
      </c>
      <c r="I17">
        <v>74.881940012763238</v>
      </c>
      <c r="J17">
        <v>97.485390095124345</v>
      </c>
      <c r="K17">
        <v>148.70368398637137</v>
      </c>
      <c r="L17">
        <v>90.719796598281604</v>
      </c>
      <c r="M17">
        <v>186.44797044872604</v>
      </c>
      <c r="N17">
        <v>109.78107929150802</v>
      </c>
      <c r="O17">
        <v>104.64539734646424</v>
      </c>
      <c r="P17">
        <v>107.64111824505082</v>
      </c>
      <c r="Q17">
        <v>68.90774508033941</v>
      </c>
      <c r="R17">
        <v>148.16727816763438</v>
      </c>
      <c r="S17">
        <v>141.22058336095461</v>
      </c>
      <c r="T17">
        <v>123.64793627240422</v>
      </c>
      <c r="U17">
        <v>161.64650139605718</v>
      </c>
      <c r="V17">
        <v>81.677372329278853</v>
      </c>
      <c r="W17">
        <v>128.46772544475496</v>
      </c>
      <c r="X17">
        <v>110.67740349151708</v>
      </c>
      <c r="Y17">
        <v>133.94062078272603</v>
      </c>
      <c r="Z17">
        <v>122.17484008528785</v>
      </c>
      <c r="AA17">
        <v>35.769241225566155</v>
      </c>
      <c r="AB17">
        <v>154.99015345743692</v>
      </c>
      <c r="AC17">
        <v>84.365290723479802</v>
      </c>
      <c r="AD17">
        <v>114.13684624459299</v>
      </c>
      <c r="AE17">
        <v>21.811505158174494</v>
      </c>
      <c r="AF17">
        <v>68.273763952129585</v>
      </c>
    </row>
    <row r="18" spans="1:32" x14ac:dyDescent="0.55000000000000004">
      <c r="A18" t="s">
        <v>13</v>
      </c>
      <c r="B18">
        <v>2</v>
      </c>
      <c r="C18">
        <v>1.0762629670236989</v>
      </c>
      <c r="D18">
        <v>1.1252496058854442</v>
      </c>
      <c r="E18">
        <v>1.4360896920384125</v>
      </c>
      <c r="F18">
        <v>0.71572949592413915</v>
      </c>
      <c r="G18">
        <v>0.96290328110535883</v>
      </c>
      <c r="H18">
        <v>1.0070532915360502</v>
      </c>
      <c r="I18">
        <v>0.92526058285471169</v>
      </c>
      <c r="J18">
        <v>1.0394893998208421</v>
      </c>
      <c r="K18">
        <v>1.4359295144804087</v>
      </c>
      <c r="L18">
        <v>0.92699018060669824</v>
      </c>
      <c r="M18">
        <v>2.4692524031398229</v>
      </c>
      <c r="N18">
        <v>1.3497351431882139</v>
      </c>
      <c r="O18">
        <v>1.1658801805498564</v>
      </c>
      <c r="P18">
        <v>1.0244671838772963</v>
      </c>
      <c r="Q18">
        <v>1.7584401516519226</v>
      </c>
      <c r="R18">
        <v>1.6803512271577674</v>
      </c>
      <c r="S18">
        <v>1.8230029830957906</v>
      </c>
      <c r="T18">
        <v>1.0158538013979459</v>
      </c>
      <c r="U18">
        <v>1.5015018191048313</v>
      </c>
      <c r="V18">
        <v>1.6570999043323769</v>
      </c>
      <c r="W18">
        <v>1.73360711607934</v>
      </c>
      <c r="X18">
        <v>1.4820506515859355</v>
      </c>
      <c r="Y18">
        <v>1.7197276407802724</v>
      </c>
      <c r="Z18">
        <v>1.0306799336650083</v>
      </c>
      <c r="AA18">
        <v>0.57985346491585787</v>
      </c>
      <c r="AB18">
        <v>1.6950915914242188</v>
      </c>
      <c r="AC18">
        <v>0.97963399228379255</v>
      </c>
      <c r="AD18">
        <v>0.96885786691134712</v>
      </c>
      <c r="AE18">
        <v>0.32661532306461294</v>
      </c>
      <c r="AF18">
        <v>1.3588467582705404</v>
      </c>
    </row>
    <row r="19" spans="1:32" x14ac:dyDescent="0.55000000000000004">
      <c r="A19" t="s">
        <v>17</v>
      </c>
      <c r="B19">
        <v>2</v>
      </c>
      <c r="C19">
        <v>18.084254027156955</v>
      </c>
      <c r="D19">
        <v>20.401996847083552</v>
      </c>
      <c r="E19">
        <v>18.47769525521548</v>
      </c>
      <c r="F19">
        <v>9.9398325292519267</v>
      </c>
      <c r="G19">
        <v>16.568382075633423</v>
      </c>
      <c r="H19">
        <v>17.90114456513815</v>
      </c>
      <c r="I19">
        <v>11.821952776005105</v>
      </c>
      <c r="J19">
        <v>14.011645267243953</v>
      </c>
      <c r="K19">
        <v>18.988234667802384</v>
      </c>
      <c r="L19">
        <v>14.104418726985795</v>
      </c>
      <c r="M19">
        <v>28.404273181379342</v>
      </c>
      <c r="N19">
        <v>31.615212713126965</v>
      </c>
      <c r="O19">
        <v>21.365921214608125</v>
      </c>
      <c r="P19">
        <v>22.00374531835206</v>
      </c>
      <c r="Q19">
        <v>42.72522115905398</v>
      </c>
      <c r="R19">
        <v>49.620631923912654</v>
      </c>
      <c r="S19">
        <v>26.848897911832946</v>
      </c>
      <c r="T19">
        <v>17.631496739427547</v>
      </c>
      <c r="U19">
        <v>35.335053727049662</v>
      </c>
      <c r="V19">
        <v>28.636508587308096</v>
      </c>
      <c r="W19">
        <v>25.000852020993797</v>
      </c>
      <c r="X19">
        <v>32.504507827227272</v>
      </c>
      <c r="Y19">
        <v>21.811229705966547</v>
      </c>
      <c r="Z19">
        <v>20.777067045723761</v>
      </c>
      <c r="AA19">
        <v>15.445994073349102</v>
      </c>
      <c r="AB19">
        <v>50.744064206888865</v>
      </c>
      <c r="AC19">
        <v>14.306565604834578</v>
      </c>
      <c r="AD19">
        <v>16.085550749333681</v>
      </c>
      <c r="AE19">
        <v>8.2787986168662293</v>
      </c>
      <c r="AF19">
        <v>19.339565620340895</v>
      </c>
    </row>
    <row r="20" spans="1:32" x14ac:dyDescent="0.55000000000000004">
      <c r="A20" t="s">
        <v>23</v>
      </c>
      <c r="B20">
        <v>2</v>
      </c>
      <c r="C20">
        <v>0.59899215653200644</v>
      </c>
      <c r="D20">
        <v>0.67124277456647397</v>
      </c>
      <c r="E20">
        <v>0.59785231089455504</v>
      </c>
      <c r="F20">
        <v>0.38060777463539069</v>
      </c>
      <c r="G20">
        <v>0.46657181060787872</v>
      </c>
      <c r="H20">
        <v>0.44422978785448708</v>
      </c>
      <c r="I20">
        <v>0.50625398851308234</v>
      </c>
      <c r="J20">
        <v>0.66299108475877655</v>
      </c>
      <c r="K20">
        <v>0.75455174616695064</v>
      </c>
      <c r="L20">
        <v>0.59896107311941083</v>
      </c>
      <c r="M20">
        <v>0.8918901901523737</v>
      </c>
      <c r="N20">
        <v>1.0483570600893892</v>
      </c>
      <c r="O20">
        <v>0.89941526466967592</v>
      </c>
      <c r="P20">
        <v>1.0471620296058499</v>
      </c>
      <c r="Q20">
        <v>1.3840043329120781</v>
      </c>
      <c r="R20">
        <v>1.5738431945285507</v>
      </c>
      <c r="S20">
        <v>1.2402635067948293</v>
      </c>
      <c r="T20">
        <v>0.61198211566246241</v>
      </c>
      <c r="U20">
        <v>1.2810940011845333</v>
      </c>
      <c r="V20">
        <v>1.1283768393239488</v>
      </c>
      <c r="W20">
        <v>0.87349192284097887</v>
      </c>
      <c r="X20">
        <v>1.3299114826653553</v>
      </c>
      <c r="Y20">
        <v>1.055903161166319</v>
      </c>
      <c r="Z20">
        <v>0.85080549632788427</v>
      </c>
      <c r="AA20">
        <v>0.58397221542560418</v>
      </c>
      <c r="AB20">
        <v>1.5316018281128079</v>
      </c>
      <c r="AC20">
        <v>0.60123254464133291</v>
      </c>
      <c r="AD20">
        <v>0.55673526456066758</v>
      </c>
      <c r="AE20">
        <v>0.22670962763981367</v>
      </c>
      <c r="AF20">
        <v>0.85187573034613373</v>
      </c>
    </row>
    <row r="21" spans="1:32" x14ac:dyDescent="0.55000000000000004">
      <c r="A21" t="s">
        <v>26</v>
      </c>
      <c r="B21">
        <v>2</v>
      </c>
      <c r="C21">
        <v>9.8795015602597616</v>
      </c>
      <c r="D21">
        <v>10.000656857593274</v>
      </c>
      <c r="E21">
        <v>10.683215856946877</v>
      </c>
      <c r="F21">
        <v>5.685271446791992</v>
      </c>
      <c r="G21">
        <v>9.5356053073679163</v>
      </c>
      <c r="H21">
        <v>11.308048407086098</v>
      </c>
      <c r="I21">
        <v>8.6167836630504144</v>
      </c>
      <c r="J21">
        <v>8.1367572409674533</v>
      </c>
      <c r="K21">
        <v>11.897492546848381</v>
      </c>
      <c r="L21">
        <v>12.859459933368402</v>
      </c>
      <c r="M21">
        <v>18.597573773244346</v>
      </c>
      <c r="N21">
        <v>24.16714947856315</v>
      </c>
      <c r="O21">
        <v>16.514498700588153</v>
      </c>
      <c r="P21">
        <v>23.491840556447301</v>
      </c>
      <c r="Q21">
        <v>36.908286694349165</v>
      </c>
      <c r="R21">
        <v>37.730203398283045</v>
      </c>
      <c r="S21">
        <v>9.7832076566125288</v>
      </c>
      <c r="T21">
        <v>13.827170135499239</v>
      </c>
      <c r="U21">
        <v>29.980328284964884</v>
      </c>
      <c r="V21">
        <v>6.5470821374880419</v>
      </c>
      <c r="W21">
        <v>10.271113080226296</v>
      </c>
      <c r="X21">
        <v>24.501065486435539</v>
      </c>
      <c r="Y21">
        <v>19.31869300290353</v>
      </c>
      <c r="Z21">
        <v>21.293532338308456</v>
      </c>
      <c r="AA21">
        <v>12.27061414240274</v>
      </c>
      <c r="AB21">
        <v>34.997027458848883</v>
      </c>
      <c r="AC21">
        <v>11.402745057871556</v>
      </c>
      <c r="AD21">
        <v>13.933674138157032</v>
      </c>
      <c r="AE21">
        <v>5.7883719601063071</v>
      </c>
      <c r="AF21">
        <v>14.404440504492888</v>
      </c>
    </row>
    <row r="22" spans="1:32" x14ac:dyDescent="0.55000000000000004">
      <c r="A22" t="s">
        <v>32</v>
      </c>
      <c r="B22">
        <v>2</v>
      </c>
      <c r="C22">
        <v>2.633887155266931</v>
      </c>
      <c r="D22">
        <v>3.5989227535470314</v>
      </c>
      <c r="E22">
        <v>3.0604569752590001</v>
      </c>
      <c r="F22">
        <v>2.2070648255975156</v>
      </c>
      <c r="G22">
        <v>3.1941920663763841</v>
      </c>
      <c r="H22">
        <v>2.8926696799591749</v>
      </c>
      <c r="I22">
        <v>2.6955966815571153</v>
      </c>
      <c r="J22">
        <v>2.3455829032120463</v>
      </c>
      <c r="K22">
        <v>3.9842419080068145</v>
      </c>
      <c r="L22">
        <v>3.4364588812905486</v>
      </c>
      <c r="M22">
        <v>2.9508248331444404</v>
      </c>
      <c r="N22">
        <v>6.3472521105777187</v>
      </c>
      <c r="O22">
        <v>6.6020380248939956</v>
      </c>
      <c r="P22">
        <v>5.1483636525771352</v>
      </c>
      <c r="Q22">
        <v>11.983209965697778</v>
      </c>
      <c r="R22">
        <v>6.7069782353150709</v>
      </c>
      <c r="S22">
        <v>2.9138009612197546</v>
      </c>
      <c r="T22">
        <v>4.0215353977117418</v>
      </c>
      <c r="U22">
        <v>8.4146289872239617</v>
      </c>
      <c r="V22">
        <v>8.6665755546444352</v>
      </c>
      <c r="W22">
        <v>2.1268148047167883</v>
      </c>
      <c r="X22">
        <v>6.5500778624702898</v>
      </c>
      <c r="Y22">
        <v>4.8195517932360037</v>
      </c>
      <c r="Z22">
        <v>9.5125562662876106</v>
      </c>
      <c r="AA22">
        <v>5.9757904466737353</v>
      </c>
      <c r="AB22">
        <v>7.2745513320700033</v>
      </c>
      <c r="AC22">
        <v>2.0034825361057051</v>
      </c>
      <c r="AD22">
        <v>4.2677065583082099</v>
      </c>
      <c r="AE22">
        <v>1.861515160174892</v>
      </c>
      <c r="AF22">
        <v>5.6606358544546076</v>
      </c>
    </row>
    <row r="23" spans="1:32" x14ac:dyDescent="0.55000000000000004">
      <c r="A23" t="s">
        <v>37</v>
      </c>
      <c r="B23">
        <v>2</v>
      </c>
      <c r="C23">
        <v>0.23128742514970058</v>
      </c>
      <c r="D23">
        <v>0.32116395165528117</v>
      </c>
      <c r="E23">
        <v>0.22449027863191257</v>
      </c>
      <c r="F23">
        <v>0.18047468529917374</v>
      </c>
      <c r="G23">
        <v>0.26754551376555696</v>
      </c>
      <c r="H23">
        <v>0.19009258584238536</v>
      </c>
      <c r="I23">
        <v>0.17801531589023611</v>
      </c>
      <c r="J23">
        <v>0.18798788550953377</v>
      </c>
      <c r="K23">
        <v>0.44934518739352641</v>
      </c>
      <c r="L23">
        <v>0.23531474662458357</v>
      </c>
      <c r="M23">
        <v>0.34281996390043235</v>
      </c>
      <c r="N23">
        <v>0.3365750703525906</v>
      </c>
      <c r="O23">
        <v>0.45238339488442075</v>
      </c>
      <c r="P23">
        <v>0.37541243088995896</v>
      </c>
      <c r="Q23">
        <v>0.88509658783173861</v>
      </c>
      <c r="R23">
        <v>0.3837940369750294</v>
      </c>
      <c r="S23">
        <v>9.6403712296983773E-2</v>
      </c>
      <c r="T23">
        <v>0.16781209730953961</v>
      </c>
      <c r="U23">
        <v>0.59161096539470348</v>
      </c>
      <c r="V23">
        <v>0.68689353560202271</v>
      </c>
      <c r="W23">
        <v>0.14405118942130735</v>
      </c>
      <c r="X23">
        <v>0.30240349151708873</v>
      </c>
      <c r="Y23">
        <v>0.46395125342493765</v>
      </c>
      <c r="Z23">
        <v>0.21593224354418383</v>
      </c>
      <c r="AA23">
        <v>0.34416714242992685</v>
      </c>
      <c r="AB23">
        <v>0.47983316612789356</v>
      </c>
      <c r="AC23">
        <v>9.2218921779507676E-2</v>
      </c>
      <c r="AD23">
        <v>0.16996548258836894</v>
      </c>
      <c r="AE23">
        <v>8.7538936358700317E-2</v>
      </c>
      <c r="AF23">
        <v>0.2674376435507918</v>
      </c>
    </row>
    <row r="24" spans="1:32" x14ac:dyDescent="0.55000000000000004">
      <c r="A24" t="s">
        <v>41</v>
      </c>
      <c r="B24">
        <v>2</v>
      </c>
      <c r="C24">
        <v>0.17477017795395125</v>
      </c>
      <c r="D24">
        <v>0.17091434576983711</v>
      </c>
      <c r="E24">
        <v>0.13032783007710866</v>
      </c>
      <c r="F24">
        <v>0.14559418843231853</v>
      </c>
      <c r="G24">
        <v>8.7898995440052113E-2</v>
      </c>
      <c r="H24">
        <v>8.0611649777648176E-2</v>
      </c>
      <c r="I24">
        <v>0.46290151031695381</v>
      </c>
      <c r="J24">
        <v>7.3360917971249412E-2</v>
      </c>
      <c r="K24">
        <v>0.19322295570698467</v>
      </c>
      <c r="L24">
        <v>0.11610117482027003</v>
      </c>
      <c r="M24">
        <v>0.10533937791210177</v>
      </c>
      <c r="N24">
        <v>0.11821304419798047</v>
      </c>
      <c r="O24">
        <v>0.30666119545889753</v>
      </c>
      <c r="P24">
        <v>0.19046504369538078</v>
      </c>
      <c r="Q24">
        <v>0.17795630980321359</v>
      </c>
      <c r="R24">
        <v>0.11407758344316604</v>
      </c>
      <c r="S24">
        <v>0.15275936360623135</v>
      </c>
      <c r="T24">
        <v>0.18285563669022611</v>
      </c>
      <c r="U24">
        <v>0.59809417040358748</v>
      </c>
      <c r="V24">
        <v>0.12923101453236754</v>
      </c>
      <c r="W24">
        <v>0.10741428668802398</v>
      </c>
      <c r="X24">
        <v>7.4813539873780838E-2</v>
      </c>
      <c r="Y24">
        <v>0.62452459820880868</v>
      </c>
      <c r="Z24">
        <v>7.7307510068704094E-2</v>
      </c>
      <c r="AA24">
        <v>0.11681347361552892</v>
      </c>
      <c r="AB24">
        <v>0.38970014491138111</v>
      </c>
      <c r="AC24">
        <v>0.12609682816074294</v>
      </c>
      <c r="AD24">
        <v>0.33834709660505963</v>
      </c>
      <c r="AE24">
        <v>7.4021947246592168E-2</v>
      </c>
      <c r="AF24">
        <v>0.18969859370592737</v>
      </c>
    </row>
    <row r="25" spans="1:32" x14ac:dyDescent="0.55000000000000004">
      <c r="A25" t="s">
        <v>9</v>
      </c>
      <c r="B25">
        <v>3</v>
      </c>
      <c r="C25">
        <v>10.93974023783419</v>
      </c>
      <c r="D25">
        <v>8.084997372569628</v>
      </c>
      <c r="E25">
        <v>10.562940536449217</v>
      </c>
      <c r="F25">
        <v>10.500609992790995</v>
      </c>
      <c r="G25">
        <v>8.7059005039942399</v>
      </c>
      <c r="H25">
        <v>11.0282860683823</v>
      </c>
      <c r="I25">
        <v>5.0792384599021485</v>
      </c>
      <c r="J25">
        <v>6.3877276799044491</v>
      </c>
      <c r="K25">
        <v>9.9614033219761513</v>
      </c>
      <c r="L25">
        <v>6.5167455725056982</v>
      </c>
      <c r="M25">
        <v>13.533140242622677</v>
      </c>
      <c r="N25">
        <v>9.3047508690614134</v>
      </c>
      <c r="O25">
        <v>11.283511147585831</v>
      </c>
      <c r="P25">
        <v>10.162965935437846</v>
      </c>
      <c r="Q25">
        <v>5.8717277486910993</v>
      </c>
      <c r="R25">
        <v>15.181847326612759</v>
      </c>
      <c r="S25">
        <v>12.135399403380841</v>
      </c>
      <c r="T25">
        <v>9.3667265414502712</v>
      </c>
      <c r="U25">
        <v>16.25666300025383</v>
      </c>
      <c r="V25">
        <v>8.7619015079039677</v>
      </c>
      <c r="W25">
        <v>10.229364051530229</v>
      </c>
      <c r="X25">
        <v>13.071674452913696</v>
      </c>
      <c r="Y25">
        <v>18.993579519895309</v>
      </c>
      <c r="Z25">
        <v>11.650912106135987</v>
      </c>
      <c r="AA25">
        <v>3.4154364788081453</v>
      </c>
      <c r="AB25">
        <v>15.303942332701666</v>
      </c>
      <c r="AC25">
        <v>8.3131892519375867</v>
      </c>
      <c r="AD25">
        <v>10.647529165028182</v>
      </c>
      <c r="AE25">
        <v>1.7418483696739349</v>
      </c>
      <c r="AF25">
        <v>6.3813111979691337</v>
      </c>
    </row>
    <row r="26" spans="1:32" x14ac:dyDescent="0.55000000000000004">
      <c r="A26" t="s">
        <v>18</v>
      </c>
      <c r="B26">
        <v>3</v>
      </c>
      <c r="C26">
        <v>35.528590705912123</v>
      </c>
      <c r="D26">
        <v>30.123489227535472</v>
      </c>
      <c r="E26">
        <v>37.297175836132269</v>
      </c>
      <c r="F26">
        <v>20.025786058892031</v>
      </c>
      <c r="G26">
        <v>40.855247368601496</v>
      </c>
      <c r="H26">
        <v>48.38886053801852</v>
      </c>
      <c r="I26">
        <v>25.681769836205063</v>
      </c>
      <c r="J26">
        <v>22.450198353453057</v>
      </c>
      <c r="K26">
        <v>38.036360732538334</v>
      </c>
      <c r="L26">
        <v>39.059486235314743</v>
      </c>
      <c r="M26">
        <v>49.002014859589472</v>
      </c>
      <c r="N26">
        <v>33.982370468465483</v>
      </c>
      <c r="O26">
        <v>35.668855149774316</v>
      </c>
      <c r="P26">
        <v>44.581549848403782</v>
      </c>
      <c r="Q26">
        <v>71.352229644340142</v>
      </c>
      <c r="R26">
        <v>45.483204502546933</v>
      </c>
      <c r="S26">
        <v>49.454134902220744</v>
      </c>
      <c r="T26">
        <v>57.050255769456051</v>
      </c>
      <c r="U26">
        <v>45.803367459175902</v>
      </c>
      <c r="V26">
        <v>61.901507903967932</v>
      </c>
      <c r="W26">
        <v>33.241599073001161</v>
      </c>
      <c r="X26">
        <v>38.686378165724122</v>
      </c>
      <c r="Y26">
        <v>42.298490982701509</v>
      </c>
      <c r="Z26">
        <v>36.209429045249941</v>
      </c>
      <c r="AA26">
        <v>34.584590707663864</v>
      </c>
      <c r="AB26">
        <v>47.853267937428008</v>
      </c>
      <c r="AC26">
        <v>47.034722933524534</v>
      </c>
      <c r="AD26">
        <v>48.790798269760124</v>
      </c>
      <c r="AE26">
        <v>11.673763324093391</v>
      </c>
      <c r="AF26">
        <v>43.131724221299919</v>
      </c>
    </row>
    <row r="27" spans="1:32" x14ac:dyDescent="0.55000000000000004">
      <c r="A27" t="s">
        <v>27</v>
      </c>
      <c r="B27">
        <v>3</v>
      </c>
      <c r="C27">
        <v>4.0446571645441516</v>
      </c>
      <c r="D27">
        <v>3.3490541250656856</v>
      </c>
      <c r="E27">
        <v>4.0193481243199773</v>
      </c>
      <c r="F27">
        <v>2.1566017856152611</v>
      </c>
      <c r="G27">
        <v>3.9989542976651693</v>
      </c>
      <c r="H27">
        <v>3.2769556025369981</v>
      </c>
      <c r="I27">
        <v>2.3828972559029991</v>
      </c>
      <c r="J27">
        <v>3.018278377340784</v>
      </c>
      <c r="K27">
        <v>3.286440587734242</v>
      </c>
      <c r="L27">
        <v>3.2444546729791335</v>
      </c>
      <c r="M27">
        <v>10.849809008101415</v>
      </c>
      <c r="N27">
        <v>6.1972355570269828</v>
      </c>
      <c r="O27">
        <v>8.6940910956093553</v>
      </c>
      <c r="P27">
        <v>7.8559167112537898</v>
      </c>
      <c r="Q27">
        <v>9.3942949990973101</v>
      </c>
      <c r="R27">
        <v>23.693584583051329</v>
      </c>
      <c r="S27">
        <v>9.9208650977792505</v>
      </c>
      <c r="T27">
        <v>5.6615838181889178</v>
      </c>
      <c r="U27">
        <v>9.4073102631356296</v>
      </c>
      <c r="V27">
        <v>13.191881918819186</v>
      </c>
      <c r="W27">
        <v>6.2273362415649922</v>
      </c>
      <c r="X27">
        <v>9.1756823211212204</v>
      </c>
      <c r="Y27">
        <v>8.8261154050627724</v>
      </c>
      <c r="Z27">
        <v>9.0253494432598913</v>
      </c>
      <c r="AA27">
        <v>5.1058233423048689</v>
      </c>
      <c r="AB27">
        <v>21.105042172927583</v>
      </c>
      <c r="AC27">
        <v>5.6390624466523267</v>
      </c>
      <c r="AD27">
        <v>4.783610783414165</v>
      </c>
      <c r="AE27">
        <v>1.298616866230389</v>
      </c>
      <c r="AF27">
        <v>7.5382802111455858</v>
      </c>
    </row>
    <row r="28" spans="1:32" x14ac:dyDescent="0.55000000000000004">
      <c r="A28" t="s">
        <v>33</v>
      </c>
      <c r="B28">
        <v>3</v>
      </c>
      <c r="C28">
        <v>1.672851480138315</v>
      </c>
      <c r="D28">
        <v>1.8066211245401995</v>
      </c>
      <c r="E28">
        <v>1.7520932872888972</v>
      </c>
      <c r="F28">
        <v>0.92996173681583771</v>
      </c>
      <c r="G28">
        <v>1.2424143724071726</v>
      </c>
      <c r="H28">
        <v>1.3543413282787782</v>
      </c>
      <c r="I28">
        <v>1.1342267602637737</v>
      </c>
      <c r="J28">
        <v>1.0678027556200145</v>
      </c>
      <c r="K28">
        <v>1.8799244037478704</v>
      </c>
      <c r="L28">
        <v>1.542828335963528</v>
      </c>
      <c r="M28">
        <v>3.3813961297905384</v>
      </c>
      <c r="N28">
        <v>2.4666859791425262</v>
      </c>
      <c r="O28">
        <v>3.5844104773628782</v>
      </c>
      <c r="P28">
        <v>4.8817326556090599</v>
      </c>
      <c r="Q28">
        <v>4.2564542336161759</v>
      </c>
      <c r="R28">
        <v>5.8928507818900719</v>
      </c>
      <c r="S28">
        <v>2.1907109711634072</v>
      </c>
      <c r="T28">
        <v>1.7095552344878755</v>
      </c>
      <c r="U28">
        <v>3.839051527201963</v>
      </c>
      <c r="V28">
        <v>4.6971664161086055</v>
      </c>
      <c r="W28">
        <v>2.2961113761843088</v>
      </c>
      <c r="X28">
        <v>2.6662773543152203</v>
      </c>
      <c r="Y28">
        <v>4.1368134789187421</v>
      </c>
      <c r="Z28">
        <v>2.236081497275527</v>
      </c>
      <c r="AA28">
        <v>1.7783351004540142</v>
      </c>
      <c r="AB28">
        <v>5.3512243153866166</v>
      </c>
      <c r="AC28">
        <v>1.927088668100652</v>
      </c>
      <c r="AD28">
        <v>1.8410014418665619</v>
      </c>
      <c r="AE28">
        <v>0.44233132340753867</v>
      </c>
      <c r="AF28">
        <v>4.3247572228714182</v>
      </c>
    </row>
    <row r="29" spans="1:32" x14ac:dyDescent="0.55000000000000004">
      <c r="A29" t="s">
        <v>33</v>
      </c>
      <c r="B29">
        <v>3</v>
      </c>
      <c r="C29">
        <v>0.22538373956312729</v>
      </c>
      <c r="D29">
        <v>0.30260115606936416</v>
      </c>
      <c r="E29">
        <v>0.33135436870239843</v>
      </c>
      <c r="F29">
        <v>0.22478234348139522</v>
      </c>
      <c r="G29">
        <v>0.4271608324476292</v>
      </c>
      <c r="H29">
        <v>0.28372639790041554</v>
      </c>
      <c r="I29">
        <v>0.3028398213146139</v>
      </c>
      <c r="J29">
        <v>0.17723840805357677</v>
      </c>
      <c r="K29">
        <v>0.39013255962521293</v>
      </c>
      <c r="L29">
        <v>0.33681834122391724</v>
      </c>
      <c r="M29">
        <v>1.0955799017755949</v>
      </c>
      <c r="N29">
        <v>0.4875848369475253</v>
      </c>
      <c r="O29">
        <v>0.80531903980303654</v>
      </c>
      <c r="P29">
        <v>5.3679552345282682</v>
      </c>
      <c r="Q29">
        <v>1.9387073478967323</v>
      </c>
      <c r="R29">
        <v>1.6335981191892568</v>
      </c>
      <c r="S29">
        <v>0.55548765329797811</v>
      </c>
      <c r="T29">
        <v>0.77516693349994148</v>
      </c>
      <c r="U29">
        <v>4.2434850664184784</v>
      </c>
      <c r="V29">
        <v>5.7859550817730403</v>
      </c>
      <c r="W29">
        <v>2.6280587553677326</v>
      </c>
      <c r="X29">
        <v>0.47773748053438247</v>
      </c>
      <c r="Y29">
        <v>4.4298245614035086</v>
      </c>
      <c r="Z29">
        <v>2.1950959488272921</v>
      </c>
      <c r="AA29">
        <v>0.51783432563956178</v>
      </c>
      <c r="AB29">
        <v>1.1907814067550997</v>
      </c>
      <c r="AC29">
        <v>0.52528252927720309</v>
      </c>
      <c r="AD29">
        <v>0.68176257263948958</v>
      </c>
      <c r="AE29">
        <v>0.11670191181093362</v>
      </c>
      <c r="AF29">
        <v>2.5789781198372084</v>
      </c>
    </row>
    <row r="30" spans="1:32" x14ac:dyDescent="0.55000000000000004">
      <c r="A30" t="s">
        <v>38</v>
      </c>
      <c r="B30">
        <v>3</v>
      </c>
      <c r="C30">
        <v>0.30858353715105002</v>
      </c>
      <c r="D30">
        <v>0.54452180767209668</v>
      </c>
      <c r="E30">
        <v>0.3900018922370973</v>
      </c>
      <c r="F30">
        <v>0.31063882881384125</v>
      </c>
      <c r="G30">
        <v>0.39693832070490626</v>
      </c>
      <c r="H30">
        <v>0.21120689655172412</v>
      </c>
      <c r="I30">
        <v>0.26878323760901934</v>
      </c>
      <c r="J30">
        <v>0.2903425329522672</v>
      </c>
      <c r="K30">
        <v>0.59295144804088584</v>
      </c>
      <c r="L30">
        <v>0.31377126073996142</v>
      </c>
      <c r="M30">
        <v>0.37392435881291192</v>
      </c>
      <c r="N30">
        <v>0.59625889753352102</v>
      </c>
      <c r="O30">
        <v>0.56963821638626722</v>
      </c>
      <c r="P30">
        <v>0.67354423042625289</v>
      </c>
      <c r="Q30">
        <v>0.86816212312691809</v>
      </c>
      <c r="R30">
        <v>0.4705678053645852</v>
      </c>
      <c r="S30">
        <v>0.13412537288697382</v>
      </c>
      <c r="T30">
        <v>0.26212464367995625</v>
      </c>
      <c r="U30">
        <v>0.89843683898807003</v>
      </c>
      <c r="V30">
        <v>2.1122044553778871</v>
      </c>
      <c r="W30">
        <v>0.15568127598664031</v>
      </c>
      <c r="X30">
        <v>0.50749938529628724</v>
      </c>
      <c r="Y30">
        <v>0.59445671287776547</v>
      </c>
      <c r="Z30">
        <v>0.41261549395877756</v>
      </c>
      <c r="AA30">
        <v>0.387101378354131</v>
      </c>
      <c r="AB30">
        <v>0.41756771820309885</v>
      </c>
      <c r="AC30">
        <v>0.16713612619072007</v>
      </c>
      <c r="AD30">
        <v>0.3043212303927994</v>
      </c>
      <c r="AE30">
        <v>9.3325808018746612E-2</v>
      </c>
      <c r="AF30">
        <v>0.97960067695531294</v>
      </c>
    </row>
    <row r="31" spans="1:32" x14ac:dyDescent="0.55000000000000004">
      <c r="A31" t="s">
        <v>10</v>
      </c>
      <c r="B31">
        <v>4</v>
      </c>
      <c r="C31">
        <v>83.270430969047808</v>
      </c>
      <c r="D31">
        <v>119.49684708355228</v>
      </c>
      <c r="E31">
        <v>83.051468849046785</v>
      </c>
      <c r="F31">
        <v>82.634614318194423</v>
      </c>
      <c r="G31">
        <v>29.425377995680051</v>
      </c>
      <c r="H31">
        <v>58.97791062185609</v>
      </c>
      <c r="I31">
        <v>60.964688364177832</v>
      </c>
      <c r="J31">
        <v>95.626626285031776</v>
      </c>
      <c r="K31">
        <v>77.657847103918229</v>
      </c>
      <c r="L31">
        <v>71.01415921444854</v>
      </c>
      <c r="M31">
        <v>3.2076144901985475</v>
      </c>
      <c r="N31">
        <v>4.6812406886277111</v>
      </c>
      <c r="O31">
        <v>3.2768260155929423</v>
      </c>
      <c r="P31">
        <v>11.110888175494917</v>
      </c>
      <c r="Q31">
        <v>2.7915688752482395</v>
      </c>
      <c r="R31">
        <v>6.7876607416378727</v>
      </c>
      <c r="S31">
        <v>10.155576731852832</v>
      </c>
      <c r="T31">
        <v>5.9436135733531179</v>
      </c>
      <c r="U31">
        <v>15.926685844826128</v>
      </c>
      <c r="V31">
        <v>5.4161541615416153</v>
      </c>
      <c r="W31">
        <v>1.5655033740031354</v>
      </c>
      <c r="X31">
        <v>5.8688836980575365</v>
      </c>
      <c r="Y31">
        <v>4.6084325031693458</v>
      </c>
      <c r="Z31">
        <v>11.151741293532339</v>
      </c>
      <c r="AA31">
        <v>1.841747546420901</v>
      </c>
      <c r="AB31">
        <v>5.3471370713038304</v>
      </c>
      <c r="AC31">
        <v>6.6396087268257711</v>
      </c>
      <c r="AD31">
        <v>4.30025778826408</v>
      </c>
      <c r="AE31">
        <v>0.90675277912725394</v>
      </c>
      <c r="AF31">
        <v>4.0920538340653581</v>
      </c>
    </row>
    <row r="32" spans="1:32" x14ac:dyDescent="0.55000000000000004">
      <c r="A32" t="s">
        <v>14</v>
      </c>
      <c r="B32">
        <v>4</v>
      </c>
      <c r="C32">
        <v>6.1270768322509914</v>
      </c>
      <c r="D32">
        <v>10.148187073042564</v>
      </c>
      <c r="E32">
        <v>6.2330289985335163</v>
      </c>
      <c r="F32">
        <v>5.8679920146398272</v>
      </c>
      <c r="G32">
        <v>4.1975520279768235</v>
      </c>
      <c r="H32">
        <v>3.9541262666763868</v>
      </c>
      <c r="I32">
        <v>3.6970857264411827</v>
      </c>
      <c r="J32">
        <v>4.645096617327134</v>
      </c>
      <c r="K32">
        <v>3.6290193781942079</v>
      </c>
      <c r="L32">
        <v>3.4897203226372082</v>
      </c>
      <c r="M32">
        <v>0.392320446627209</v>
      </c>
      <c r="N32">
        <v>0.60503227942393645</v>
      </c>
      <c r="O32">
        <v>1.0898816851319928</v>
      </c>
      <c r="P32">
        <v>1.8270688425182806</v>
      </c>
      <c r="Q32">
        <v>0.68430222061743995</v>
      </c>
      <c r="R32">
        <v>0.98502119474227912</v>
      </c>
      <c r="S32">
        <v>1.7560904872389791</v>
      </c>
      <c r="T32">
        <v>1.0002342926314967</v>
      </c>
      <c r="U32">
        <v>1.4412175310940012</v>
      </c>
      <c r="V32">
        <v>0.53464534645346451</v>
      </c>
      <c r="W32">
        <v>0.2846346533978597</v>
      </c>
      <c r="X32">
        <v>0.7116322432587493</v>
      </c>
      <c r="Y32">
        <v>1.1118267697215067</v>
      </c>
      <c r="Z32">
        <v>1.9437337123904288</v>
      </c>
      <c r="AA32">
        <v>0.45377620096240107</v>
      </c>
      <c r="AB32">
        <v>0.72774309813101479</v>
      </c>
      <c r="AC32">
        <v>0.99363242172829402</v>
      </c>
      <c r="AD32">
        <v>0.97746537335605366</v>
      </c>
      <c r="AE32">
        <v>0.19032377904152259</v>
      </c>
      <c r="AF32">
        <v>0.19362735221823749</v>
      </c>
    </row>
    <row r="33" spans="1:32" x14ac:dyDescent="0.55000000000000004">
      <c r="A33" t="s">
        <v>19</v>
      </c>
      <c r="B33">
        <v>4</v>
      </c>
      <c r="C33">
        <v>318.06106097663826</v>
      </c>
      <c r="D33">
        <v>321.67630057803467</v>
      </c>
      <c r="E33">
        <v>258.24305785514923</v>
      </c>
      <c r="F33">
        <v>271.48838241002602</v>
      </c>
      <c r="G33">
        <v>208.00905132512773</v>
      </c>
      <c r="H33">
        <v>209.32055114092</v>
      </c>
      <c r="I33">
        <v>181.88683258881088</v>
      </c>
      <c r="J33">
        <v>256.03591690483302</v>
      </c>
      <c r="K33">
        <v>249.52086882453153</v>
      </c>
      <c r="L33">
        <v>196.72759950903034</v>
      </c>
      <c r="M33">
        <v>56.543046635604242</v>
      </c>
      <c r="N33">
        <v>85.521850686972357</v>
      </c>
      <c r="O33">
        <v>73.364621802762969</v>
      </c>
      <c r="P33">
        <v>161.6617620831104</v>
      </c>
      <c r="Q33">
        <v>76.712402960823255</v>
      </c>
      <c r="R33">
        <v>77.930751968083214</v>
      </c>
      <c r="S33">
        <v>166.35938017898576</v>
      </c>
      <c r="T33">
        <v>121.62716232574486</v>
      </c>
      <c r="U33">
        <v>142.16515779676791</v>
      </c>
      <c r="V33">
        <v>73.61737506263951</v>
      </c>
      <c r="W33">
        <v>46.165053506918412</v>
      </c>
      <c r="X33">
        <v>90.105319236128196</v>
      </c>
      <c r="Y33">
        <v>89.26205373573795</v>
      </c>
      <c r="Z33">
        <v>188.05970149253733</v>
      </c>
      <c r="AA33">
        <v>65.488133104966977</v>
      </c>
      <c r="AB33">
        <v>60.828410062051795</v>
      </c>
      <c r="AC33">
        <v>86.54272935231657</v>
      </c>
      <c r="AD33">
        <v>139.42412723380085</v>
      </c>
      <c r="AE33">
        <v>16.788357671534307</v>
      </c>
      <c r="AF33">
        <v>60.765805697707222</v>
      </c>
    </row>
    <row r="34" spans="1:32" x14ac:dyDescent="0.55000000000000004">
      <c r="A34" t="s">
        <v>24</v>
      </c>
      <c r="B34">
        <v>4</v>
      </c>
      <c r="C34">
        <v>0.63524711141098089</v>
      </c>
      <c r="D34">
        <v>3.3430110352075673</v>
      </c>
      <c r="E34">
        <v>3.5959600737972468</v>
      </c>
      <c r="F34">
        <v>2.4459324571618697</v>
      </c>
      <c r="G34">
        <v>1.9765488394418349</v>
      </c>
      <c r="H34">
        <v>1.6112305897791062</v>
      </c>
      <c r="I34">
        <v>2.475111678366305</v>
      </c>
      <c r="J34">
        <v>2.1280339546986307</v>
      </c>
      <c r="K34">
        <v>2.9055313032367973</v>
      </c>
      <c r="L34">
        <v>1.6535156934946518</v>
      </c>
      <c r="M34">
        <v>1.2278050623347185</v>
      </c>
      <c r="N34">
        <v>1.3404237708988578</v>
      </c>
      <c r="O34">
        <v>1.1992203528929011</v>
      </c>
      <c r="P34">
        <v>2.1509942928482255</v>
      </c>
      <c r="Q34">
        <v>1.5666185231991334</v>
      </c>
      <c r="R34">
        <v>1.1941189042852562</v>
      </c>
      <c r="S34">
        <v>2.7673392442823999</v>
      </c>
      <c r="T34">
        <v>1.4154203600296771</v>
      </c>
      <c r="U34">
        <v>2.3922286149420424</v>
      </c>
      <c r="V34">
        <v>3.4579290237346814</v>
      </c>
      <c r="W34">
        <v>1.0178242791902392</v>
      </c>
      <c r="X34">
        <v>1.2251044996311777</v>
      </c>
      <c r="Y34">
        <v>1.4436878910563122</v>
      </c>
      <c r="Z34">
        <v>2.1827765932243546</v>
      </c>
      <c r="AA34">
        <v>0.75952206182203741</v>
      </c>
      <c r="AB34">
        <v>1.2338832534462898</v>
      </c>
      <c r="AC34">
        <v>1.5494724982075181</v>
      </c>
      <c r="AD34">
        <v>1.9302442434569842</v>
      </c>
      <c r="AE34">
        <v>0.25200040008001601</v>
      </c>
      <c r="AF34">
        <v>3.1132892775113832</v>
      </c>
    </row>
    <row r="35" spans="1:32" x14ac:dyDescent="0.55000000000000004">
      <c r="A35" t="s">
        <v>28</v>
      </c>
      <c r="B35">
        <v>4</v>
      </c>
      <c r="C35">
        <v>29.09673610525428</v>
      </c>
      <c r="D35">
        <v>25.662112454019969</v>
      </c>
      <c r="E35">
        <v>4.1632764085339886</v>
      </c>
      <c r="F35">
        <v>20.935229856374423</v>
      </c>
      <c r="G35">
        <v>22.228888812699282</v>
      </c>
      <c r="H35">
        <v>21.317525698038931</v>
      </c>
      <c r="I35">
        <v>15.527547330355244</v>
      </c>
      <c r="J35">
        <v>20.19899330290492</v>
      </c>
      <c r="K35">
        <v>21.941545996592847</v>
      </c>
      <c r="L35">
        <v>24.545195511134491</v>
      </c>
      <c r="M35">
        <v>24.313688452335978</v>
      </c>
      <c r="N35">
        <v>26.862274457871216</v>
      </c>
      <c r="O35">
        <v>22.248153467377925</v>
      </c>
      <c r="P35">
        <v>45.050829320492241</v>
      </c>
      <c r="Q35">
        <v>46.086838779563102</v>
      </c>
      <c r="R35">
        <v>36.359669433263278</v>
      </c>
      <c r="S35">
        <v>28.658435531985415</v>
      </c>
      <c r="T35">
        <v>37.319887539536886</v>
      </c>
      <c r="U35">
        <v>30.5958625941281</v>
      </c>
      <c r="V35">
        <v>35.469910254658103</v>
      </c>
      <c r="W35">
        <v>14.086463090450549</v>
      </c>
      <c r="X35">
        <v>31.410335218424716</v>
      </c>
      <c r="Y35">
        <v>23.220054799002167</v>
      </c>
      <c r="Z35">
        <v>42.202084814025113</v>
      </c>
      <c r="AA35">
        <v>22.77818557485795</v>
      </c>
      <c r="AB35">
        <v>26.18530078400773</v>
      </c>
      <c r="AC35">
        <v>17.181365017583396</v>
      </c>
      <c r="AD35">
        <v>33.608598767859483</v>
      </c>
      <c r="AE35">
        <v>5.0316491869802533</v>
      </c>
      <c r="AF35">
        <v>26.00334448160535</v>
      </c>
    </row>
    <row r="36" spans="1:32" x14ac:dyDescent="0.55000000000000004">
      <c r="A36" t="s">
        <v>34</v>
      </c>
      <c r="B36">
        <v>4</v>
      </c>
      <c r="C36">
        <v>1.5876697309606143</v>
      </c>
      <c r="D36">
        <v>1.4866001050972149</v>
      </c>
      <c r="E36">
        <v>0.95013955248592652</v>
      </c>
      <c r="F36">
        <v>0.34355071258248765</v>
      </c>
      <c r="G36">
        <v>0.93976068844927496</v>
      </c>
      <c r="H36">
        <v>1.0204490777866881</v>
      </c>
      <c r="I36">
        <v>0.87559029993618376</v>
      </c>
      <c r="J36">
        <v>0.96799684340741365</v>
      </c>
      <c r="K36">
        <v>1.3901458688245316</v>
      </c>
      <c r="L36">
        <v>1.4832105909170612</v>
      </c>
      <c r="M36">
        <v>1.3807035218066575</v>
      </c>
      <c r="N36">
        <v>1.7076022181757986</v>
      </c>
      <c r="O36">
        <v>1.9473225276979895</v>
      </c>
      <c r="P36">
        <v>1.4417246299268771</v>
      </c>
      <c r="Q36">
        <v>2.2561834266113014</v>
      </c>
      <c r="R36">
        <v>1.9810850283190253</v>
      </c>
      <c r="S36">
        <v>1.2157151143520053</v>
      </c>
      <c r="T36">
        <v>1.1288023741653326</v>
      </c>
      <c r="U36">
        <v>2.6065022421524664</v>
      </c>
      <c r="V36">
        <v>3.5541660972165277</v>
      </c>
      <c r="W36">
        <v>1.2854440733419672</v>
      </c>
      <c r="X36">
        <v>2.3576960904843864</v>
      </c>
      <c r="Y36">
        <v>2.2272318324949905</v>
      </c>
      <c r="Z36">
        <v>2.2956645344705047</v>
      </c>
      <c r="AA36">
        <v>1.5385504173123454</v>
      </c>
      <c r="AB36">
        <v>2.3433842381005463</v>
      </c>
      <c r="AC36">
        <v>0.95786814162313505</v>
      </c>
      <c r="AD36">
        <v>1.3159217022764014</v>
      </c>
      <c r="AE36">
        <v>0.45089732232160717</v>
      </c>
      <c r="AF36">
        <v>2.3369061530402546</v>
      </c>
    </row>
    <row r="37" spans="1:32" x14ac:dyDescent="0.55000000000000004">
      <c r="A37" t="s">
        <v>34</v>
      </c>
      <c r="B37">
        <v>4</v>
      </c>
      <c r="C37">
        <v>2.2543645104157881</v>
      </c>
      <c r="D37">
        <v>1.7884918549658433</v>
      </c>
      <c r="E37">
        <v>1.3316618572307111</v>
      </c>
      <c r="F37">
        <v>1.6852437198469472</v>
      </c>
      <c r="G37">
        <v>1.1380155655363937</v>
      </c>
      <c r="H37">
        <v>1.0810490632062404</v>
      </c>
      <c r="I37">
        <v>1.1139119336311423</v>
      </c>
      <c r="J37">
        <v>1.0834790769099518</v>
      </c>
      <c r="K37">
        <v>1.139666737649063</v>
      </c>
      <c r="L37">
        <v>1.5349377520603191</v>
      </c>
      <c r="M37">
        <v>1.4207908323888681</v>
      </c>
      <c r="N37">
        <v>1.2225831815924515</v>
      </c>
      <c r="O37">
        <v>1.7615579264122556</v>
      </c>
      <c r="P37">
        <v>13.668182628856787</v>
      </c>
      <c r="Q37">
        <v>2.7706264668712763</v>
      </c>
      <c r="R37">
        <v>4.4137605528443702</v>
      </c>
      <c r="S37">
        <v>5.8965860125952929</v>
      </c>
      <c r="T37">
        <v>2.9466203287906594</v>
      </c>
      <c r="U37">
        <v>5.0640917167273036</v>
      </c>
      <c r="V37">
        <v>8.4663568857910807</v>
      </c>
      <c r="W37">
        <v>0.62452286824347347</v>
      </c>
      <c r="X37">
        <v>1.5438283747233832</v>
      </c>
      <c r="Y37">
        <v>2.3511430090377461</v>
      </c>
      <c r="Z37">
        <v>15.181236673773988</v>
      </c>
      <c r="AA37">
        <v>0.84046978223635915</v>
      </c>
      <c r="AB37">
        <v>2.8528963697841192</v>
      </c>
      <c r="AC37">
        <v>3.8160230803373283</v>
      </c>
      <c r="AD37">
        <v>3.531043824004894</v>
      </c>
      <c r="AE37">
        <v>0.20238333380961909</v>
      </c>
      <c r="AF37">
        <v>4.2687472297215621</v>
      </c>
    </row>
    <row r="38" spans="1:32" x14ac:dyDescent="0.55000000000000004">
      <c r="A38" t="s">
        <v>39</v>
      </c>
      <c r="B38">
        <v>4</v>
      </c>
      <c r="C38">
        <v>0.15410727840094457</v>
      </c>
      <c r="D38">
        <v>0.21889122438255387</v>
      </c>
      <c r="E38">
        <v>0.2039240266805431</v>
      </c>
      <c r="F38">
        <v>0.123222702822603</v>
      </c>
      <c r="G38">
        <v>0.13870984331607639</v>
      </c>
      <c r="H38">
        <v>7.6499052270904727E-2</v>
      </c>
      <c r="I38">
        <v>0.10446075303126995</v>
      </c>
      <c r="J38">
        <v>0.11219767094655121</v>
      </c>
      <c r="K38">
        <v>0.333621699318569</v>
      </c>
      <c r="L38">
        <v>0.2138567420655795</v>
      </c>
      <c r="M38">
        <v>0.36956932376275026</v>
      </c>
      <c r="N38">
        <v>0.30509228604535671</v>
      </c>
      <c r="O38">
        <v>0.52657810149090412</v>
      </c>
      <c r="P38">
        <v>0.23372570001783483</v>
      </c>
      <c r="Q38">
        <v>0.44385268098934827</v>
      </c>
      <c r="R38">
        <v>0.5164570940049158</v>
      </c>
      <c r="S38">
        <v>0.17046113689095127</v>
      </c>
      <c r="T38">
        <v>0.21150767308368151</v>
      </c>
      <c r="U38">
        <v>0.68408917844149253</v>
      </c>
      <c r="V38">
        <v>0.81906291285135069</v>
      </c>
      <c r="W38">
        <v>0.19025628791493424</v>
      </c>
      <c r="X38">
        <v>0.38543971805589705</v>
      </c>
      <c r="Y38">
        <v>0.4714452214452215</v>
      </c>
      <c r="Z38">
        <v>0.2056977019663587</v>
      </c>
      <c r="AA38">
        <v>0.27210939836337439</v>
      </c>
      <c r="AB38">
        <v>0.45364693642477616</v>
      </c>
      <c r="AC38">
        <v>0.23329577657140907</v>
      </c>
      <c r="AD38">
        <v>0.20981343120548782</v>
      </c>
      <c r="AE38">
        <v>7.0864172834566919E-2</v>
      </c>
      <c r="AF38">
        <v>0.48070878833057984</v>
      </c>
    </row>
    <row r="39" spans="1:32" x14ac:dyDescent="0.55000000000000004">
      <c r="A39" t="s">
        <v>39</v>
      </c>
      <c r="B39">
        <v>4</v>
      </c>
      <c r="C39">
        <v>0.72663827275027415</v>
      </c>
      <c r="D39">
        <v>0.77829742511823441</v>
      </c>
      <c r="E39">
        <v>0.54334405601021807</v>
      </c>
      <c r="F39">
        <v>0.69838629179836964</v>
      </c>
      <c r="G39">
        <v>0.46202043405218229</v>
      </c>
      <c r="H39">
        <v>0.44131369833053874</v>
      </c>
      <c r="I39">
        <v>0.29957455860455223</v>
      </c>
      <c r="J39">
        <v>0.4413257688862347</v>
      </c>
      <c r="K39">
        <v>0.58693568994889267</v>
      </c>
      <c r="L39">
        <v>0.54725583026477298</v>
      </c>
      <c r="M39">
        <v>0.64160685052260424</v>
      </c>
      <c r="N39">
        <v>0.47438338023506044</v>
      </c>
      <c r="O39">
        <v>0.89753453699904251</v>
      </c>
      <c r="P39">
        <v>4.8962234706616732</v>
      </c>
      <c r="Q39">
        <v>1.0732081603177468</v>
      </c>
      <c r="R39">
        <v>1.4255690521141311</v>
      </c>
      <c r="S39">
        <v>0.72385647994696722</v>
      </c>
      <c r="T39">
        <v>0.83329103049709086</v>
      </c>
      <c r="U39">
        <v>0.99248032828496491</v>
      </c>
      <c r="V39">
        <v>3.8831943874994308</v>
      </c>
      <c r="W39">
        <v>0.23468918274146275</v>
      </c>
      <c r="X39">
        <v>0.38867715761003196</v>
      </c>
      <c r="Y39">
        <v>1.0480309164519692</v>
      </c>
      <c r="Z39">
        <v>6.0392087183131959</v>
      </c>
      <c r="AA39">
        <v>0.38443710409700133</v>
      </c>
      <c r="AB39">
        <v>1.0153085869282503</v>
      </c>
      <c r="AC39">
        <v>0.7596111168015296</v>
      </c>
      <c r="AD39">
        <v>0.83148730720496355</v>
      </c>
      <c r="AE39">
        <v>0.12156002629097248</v>
      </c>
      <c r="AF39">
        <v>1.9161260426320665</v>
      </c>
    </row>
    <row r="40" spans="1:32" x14ac:dyDescent="0.55000000000000004">
      <c r="A40" t="s">
        <v>11</v>
      </c>
      <c r="B40">
        <v>5</v>
      </c>
      <c r="C40">
        <v>2.673631610019398</v>
      </c>
      <c r="D40">
        <v>11.470966894377298</v>
      </c>
      <c r="E40">
        <v>12.642509106391032</v>
      </c>
      <c r="F40">
        <v>4.1213331115177727</v>
      </c>
      <c r="G40">
        <v>4.7150889704117667</v>
      </c>
      <c r="H40">
        <v>7.4584457242837354</v>
      </c>
      <c r="I40">
        <v>9.7515422250584987</v>
      </c>
      <c r="J40">
        <v>6.3376061084332207</v>
      </c>
      <c r="K40">
        <v>17.653321976149915</v>
      </c>
      <c r="L40">
        <v>9.6588418376293177</v>
      </c>
      <c r="M40">
        <v>0</v>
      </c>
      <c r="N40">
        <v>7.8426585002483035E-2</v>
      </c>
      <c r="O40">
        <v>0.25739467925044457</v>
      </c>
      <c r="P40">
        <v>0.22898831817371146</v>
      </c>
      <c r="Q40">
        <v>0.15199494493590901</v>
      </c>
      <c r="R40">
        <v>0.40214797136038188</v>
      </c>
      <c r="S40">
        <v>1.1772870401060656</v>
      </c>
      <c r="T40">
        <v>4.8762153930258893E-2</v>
      </c>
      <c r="U40">
        <v>1.8918690244521534</v>
      </c>
      <c r="V40">
        <v>0.20472871395380621</v>
      </c>
      <c r="W40">
        <v>0</v>
      </c>
      <c r="X40">
        <v>0.1823928366527334</v>
      </c>
      <c r="Y40">
        <v>0.43036641720852248</v>
      </c>
      <c r="Z40">
        <v>0.123833214877991</v>
      </c>
      <c r="AA40">
        <v>0.44074028763287393</v>
      </c>
      <c r="AB40">
        <v>0.28821573217404228</v>
      </c>
      <c r="AC40">
        <v>0.35340059407968866</v>
      </c>
      <c r="AD40">
        <v>0</v>
      </c>
      <c r="AE40">
        <v>0</v>
      </c>
      <c r="AF40">
        <v>0</v>
      </c>
    </row>
    <row r="41" spans="1:32" x14ac:dyDescent="0.55000000000000004">
      <c r="A41" t="s">
        <v>20</v>
      </c>
      <c r="B41">
        <v>5</v>
      </c>
      <c r="C41">
        <v>21.781437125748504</v>
      </c>
      <c r="D41">
        <v>29.2485549132948</v>
      </c>
      <c r="E41">
        <v>33.552911679833485</v>
      </c>
      <c r="F41">
        <v>20.827094770698164</v>
      </c>
      <c r="G41">
        <v>41.36524154009669</v>
      </c>
      <c r="H41">
        <v>33.2033243420573</v>
      </c>
      <c r="I41">
        <v>24.571367794086367</v>
      </c>
      <c r="J41">
        <v>15.84908074905089</v>
      </c>
      <c r="K41">
        <v>41.724339863713801</v>
      </c>
      <c r="L41">
        <v>23.905181483429775</v>
      </c>
      <c r="M41">
        <v>4.1974142635268441</v>
      </c>
      <c r="N41">
        <v>8.7117199139215362</v>
      </c>
      <c r="O41">
        <v>11.370708521406101</v>
      </c>
      <c r="P41">
        <v>11.760968432316748</v>
      </c>
      <c r="Q41">
        <v>10.992959017873263</v>
      </c>
      <c r="R41">
        <v>9.7522530545363875</v>
      </c>
      <c r="S41">
        <v>18.957159429897249</v>
      </c>
      <c r="T41">
        <v>6.8958178765277838</v>
      </c>
      <c r="U41">
        <v>19.745748371266604</v>
      </c>
      <c r="V41">
        <v>5.5961004054484986</v>
      </c>
      <c r="W41">
        <v>3.1768454774725647</v>
      </c>
      <c r="X41">
        <v>9.43334562740759</v>
      </c>
      <c r="Y41">
        <v>11.385106121948226</v>
      </c>
      <c r="Z41">
        <v>11.763800047382137</v>
      </c>
      <c r="AA41">
        <v>12.724628224995243</v>
      </c>
      <c r="AB41">
        <v>6.8325716196633595</v>
      </c>
      <c r="AC41">
        <v>9.3567550957697438</v>
      </c>
      <c r="AD41">
        <v>11.128588281557215</v>
      </c>
      <c r="AE41">
        <v>2.3905495384791244</v>
      </c>
      <c r="AF41">
        <v>4.8971471168956757</v>
      </c>
    </row>
    <row r="42" spans="1:32" x14ac:dyDescent="0.55000000000000004">
      <c r="A42" t="s">
        <v>29</v>
      </c>
      <c r="B42">
        <v>5</v>
      </c>
      <c r="C42">
        <v>13.844142700514464</v>
      </c>
      <c r="D42">
        <v>16.847083552285863</v>
      </c>
      <c r="E42">
        <v>17.743270731822697</v>
      </c>
      <c r="F42">
        <v>12.733322242555314</v>
      </c>
      <c r="G42">
        <v>27.196832036205297</v>
      </c>
      <c r="H42">
        <v>18.967339797331778</v>
      </c>
      <c r="I42">
        <v>14.842586683684322</v>
      </c>
      <c r="J42">
        <v>8.7481337712750076</v>
      </c>
      <c r="K42">
        <v>17.083688245315162</v>
      </c>
      <c r="L42">
        <v>15.787743293003681</v>
      </c>
      <c r="M42">
        <v>15.693867271124542</v>
      </c>
      <c r="N42">
        <v>24.066793577222313</v>
      </c>
      <c r="O42">
        <v>26.407126248119273</v>
      </c>
      <c r="P42">
        <v>30.094078830033887</v>
      </c>
      <c r="Q42">
        <v>86.600469398808443</v>
      </c>
      <c r="R42">
        <v>26.757916859616</v>
      </c>
      <c r="S42">
        <v>19.95566788200199</v>
      </c>
      <c r="T42">
        <v>23.072943105939316</v>
      </c>
      <c r="U42">
        <v>31.287545477620782</v>
      </c>
      <c r="V42">
        <v>23.164092752038631</v>
      </c>
      <c r="W42">
        <v>7.3781609978869884</v>
      </c>
      <c r="X42">
        <v>22.107819031226949</v>
      </c>
      <c r="Y42">
        <v>28.096757044125464</v>
      </c>
      <c r="Z42">
        <v>24.192134565268894</v>
      </c>
      <c r="AA42">
        <v>45.777940896609849</v>
      </c>
      <c r="AB42">
        <v>20.271801731505221</v>
      </c>
      <c r="AC42">
        <v>14.886134726347775</v>
      </c>
      <c r="AD42">
        <v>24.054048149604579</v>
      </c>
      <c r="AE42">
        <v>7.7629811676621046</v>
      </c>
      <c r="AF42">
        <v>17.948382157392111</v>
      </c>
    </row>
    <row r="43" spans="1:32" x14ac:dyDescent="0.55000000000000004">
      <c r="A43" t="s">
        <v>35</v>
      </c>
      <c r="B43">
        <v>5</v>
      </c>
      <c r="C43">
        <v>2.7978198532512439</v>
      </c>
      <c r="D43">
        <v>1.5126116657908564</v>
      </c>
      <c r="E43">
        <v>1.5519892142485452</v>
      </c>
      <c r="F43">
        <v>1.5059890201297621</v>
      </c>
      <c r="G43">
        <v>2.0608050193712075</v>
      </c>
      <c r="H43">
        <v>2.1276518189108407</v>
      </c>
      <c r="I43">
        <v>1.6446500744522443</v>
      </c>
      <c r="J43">
        <v>1.0790001279699697</v>
      </c>
      <c r="K43">
        <v>1.592578790459966</v>
      </c>
      <c r="L43">
        <v>1.4182228651586883</v>
      </c>
      <c r="M43">
        <v>1.5285648323049155</v>
      </c>
      <c r="N43">
        <v>3.5943966230756499</v>
      </c>
      <c r="O43">
        <v>4.8589454247025028</v>
      </c>
      <c r="P43">
        <v>6.7212858926342074</v>
      </c>
      <c r="Q43">
        <v>6.1307095143527706</v>
      </c>
      <c r="R43">
        <v>9.0095465393794747</v>
      </c>
      <c r="S43">
        <v>4.9426168379184618</v>
      </c>
      <c r="T43">
        <v>2.7768557928853137</v>
      </c>
      <c r="U43">
        <v>5.9179076063964802</v>
      </c>
      <c r="V43">
        <v>4.7587809211425451</v>
      </c>
      <c r="W43">
        <v>1.1169143207688639</v>
      </c>
      <c r="X43">
        <v>5.5576387181378575</v>
      </c>
      <c r="Y43">
        <v>5.3075287285813602</v>
      </c>
      <c r="Z43">
        <v>8.0403932717365549</v>
      </c>
      <c r="AA43">
        <v>2.8975341869885543</v>
      </c>
      <c r="AB43">
        <v>4.8905733288745212</v>
      </c>
      <c r="AC43">
        <v>3.490644952029772</v>
      </c>
      <c r="AD43">
        <v>2.2531349674487702</v>
      </c>
      <c r="AE43">
        <v>0.68049324150544388</v>
      </c>
      <c r="AF43">
        <v>2.6081919651851555</v>
      </c>
    </row>
    <row r="44" spans="1:32" x14ac:dyDescent="0.55000000000000004">
      <c r="A44" t="s">
        <v>42</v>
      </c>
      <c r="B44">
        <v>5</v>
      </c>
      <c r="C44">
        <v>0.1571961710382053</v>
      </c>
      <c r="D44">
        <v>0.19436416184971098</v>
      </c>
      <c r="E44">
        <v>0.19549174511566297</v>
      </c>
      <c r="F44">
        <v>0.20272555869794268</v>
      </c>
      <c r="G44">
        <v>0.18310076456269073</v>
      </c>
      <c r="H44">
        <v>0.16784829044251659</v>
      </c>
      <c r="I44">
        <v>0.39551159327802599</v>
      </c>
      <c r="J44">
        <v>0.16960286652732159</v>
      </c>
      <c r="K44">
        <v>0.24445006388415674</v>
      </c>
      <c r="L44">
        <v>0.2767074346834999</v>
      </c>
      <c r="M44">
        <v>0.20529530285858205</v>
      </c>
      <c r="N44">
        <v>0.31373117033603709</v>
      </c>
      <c r="O44">
        <v>0.31038845575160717</v>
      </c>
      <c r="P44">
        <v>0.55188826466916352</v>
      </c>
      <c r="Q44">
        <v>0.48218992597941862</v>
      </c>
      <c r="R44">
        <v>0.3438891461546682</v>
      </c>
      <c r="S44">
        <v>0.69079383493536628</v>
      </c>
      <c r="T44">
        <v>0.46649615369596631</v>
      </c>
      <c r="U44">
        <v>0.62245113799813856</v>
      </c>
      <c r="V44">
        <v>0.34763792082365269</v>
      </c>
      <c r="W44">
        <v>0.24780178583600301</v>
      </c>
      <c r="X44">
        <v>0.31453364478321449</v>
      </c>
      <c r="Y44">
        <v>0.46614934772829508</v>
      </c>
      <c r="Z44">
        <v>0.39503672115612415</v>
      </c>
      <c r="AA44">
        <v>0.47017644020335475</v>
      </c>
      <c r="AB44">
        <v>0.45537472596886258</v>
      </c>
      <c r="AC44">
        <v>0.30945064700058039</v>
      </c>
      <c r="AD44">
        <v>0.54209813431205489</v>
      </c>
      <c r="AE44">
        <v>6.6451147372331598E-2</v>
      </c>
      <c r="AF44">
        <v>0.79760849417737834</v>
      </c>
    </row>
    <row r="45" spans="1:32" x14ac:dyDescent="0.55000000000000004">
      <c r="A45" t="s">
        <v>21</v>
      </c>
      <c r="B45">
        <v>6</v>
      </c>
      <c r="C45">
        <v>3.271063506789238</v>
      </c>
      <c r="D45">
        <v>4.4663688912243824</v>
      </c>
      <c r="E45">
        <v>5.8801267798855195</v>
      </c>
      <c r="F45">
        <v>2.8464481783397102</v>
      </c>
      <c r="G45">
        <v>3.3737614427263689</v>
      </c>
      <c r="H45">
        <v>4.1099548006123792</v>
      </c>
      <c r="I45">
        <v>3.2621782599446925</v>
      </c>
      <c r="J45">
        <v>2.653244038732244</v>
      </c>
      <c r="K45">
        <v>6.4778534923339013</v>
      </c>
      <c r="L45">
        <v>3.7326845519901806</v>
      </c>
      <c r="M45">
        <v>0.7189690635100533</v>
      </c>
      <c r="N45">
        <v>0.81662804171494774</v>
      </c>
      <c r="O45">
        <v>2.071365066338394</v>
      </c>
      <c r="P45">
        <v>2.6902755484216159</v>
      </c>
      <c r="Q45">
        <v>1.2057230547030149</v>
      </c>
      <c r="R45">
        <v>1.6231788551277029</v>
      </c>
      <c r="S45">
        <v>2.2220956247928405</v>
      </c>
      <c r="T45">
        <v>2.0275098598149088</v>
      </c>
      <c r="U45">
        <v>4.0022421524663674</v>
      </c>
      <c r="V45">
        <v>2.595098173203954</v>
      </c>
      <c r="W45">
        <v>0.66818042396564648</v>
      </c>
      <c r="X45">
        <v>1.3002008032128514</v>
      </c>
      <c r="Y45">
        <v>3.4173721015826284</v>
      </c>
      <c r="Z45">
        <v>2.2680644397062308</v>
      </c>
      <c r="AA45">
        <v>1.5692031645053421</v>
      </c>
      <c r="AB45">
        <v>1.3577081707724892</v>
      </c>
      <c r="AC45">
        <v>2.0915702140735428</v>
      </c>
      <c r="AD45">
        <v>1.2560623934984927</v>
      </c>
      <c r="AE45">
        <v>0.69858971794358871</v>
      </c>
      <c r="AF45">
        <v>2.4483217149534595</v>
      </c>
    </row>
    <row r="46" spans="1:32" x14ac:dyDescent="0.55000000000000004">
      <c r="A46" t="s">
        <v>30</v>
      </c>
      <c r="B46">
        <v>6</v>
      </c>
      <c r="C46">
        <v>15.110272412920638</v>
      </c>
      <c r="D46">
        <v>23.139779295848658</v>
      </c>
      <c r="E46">
        <v>23.386867874544681</v>
      </c>
      <c r="F46">
        <v>16.027560583374921</v>
      </c>
      <c r="G46">
        <v>14.14012411286728</v>
      </c>
      <c r="H46">
        <v>23.729678501129985</v>
      </c>
      <c r="I46">
        <v>22.392044245905126</v>
      </c>
      <c r="J46">
        <v>18.405280894083521</v>
      </c>
      <c r="K46">
        <v>24.749787052810905</v>
      </c>
      <c r="L46">
        <v>19.553305277923901</v>
      </c>
      <c r="M46">
        <v>18.955421231582925</v>
      </c>
      <c r="N46">
        <v>32.642567455719252</v>
      </c>
      <c r="O46">
        <v>30.734509643003694</v>
      </c>
      <c r="P46">
        <v>30.548867487069735</v>
      </c>
      <c r="Q46">
        <v>27.772161039898897</v>
      </c>
      <c r="R46">
        <v>27.75620703166744</v>
      </c>
      <c r="S46">
        <v>21.081579383493537</v>
      </c>
      <c r="T46">
        <v>31.339568120582605</v>
      </c>
      <c r="U46">
        <v>35.248328961841104</v>
      </c>
      <c r="V46">
        <v>34.069062912851351</v>
      </c>
      <c r="W46">
        <v>15.165973689591711</v>
      </c>
      <c r="X46">
        <v>31.830382755511842</v>
      </c>
      <c r="Y46">
        <v>30.588271377745063</v>
      </c>
      <c r="Z46">
        <v>21.712864250177681</v>
      </c>
      <c r="AA46">
        <v>27.750591305766253</v>
      </c>
      <c r="AB46">
        <v>20.588563147921079</v>
      </c>
      <c r="AC46">
        <v>17.729352316569361</v>
      </c>
      <c r="AD46">
        <v>34.426748809367766</v>
      </c>
      <c r="AE46">
        <v>12.874003372102994</v>
      </c>
      <c r="AF46">
        <v>29.943184107668131</v>
      </c>
    </row>
    <row r="47" spans="1:32" x14ac:dyDescent="0.55000000000000004">
      <c r="A47" t="s">
        <v>36</v>
      </c>
      <c r="B47">
        <v>6</v>
      </c>
      <c r="C47">
        <v>0.36360377835877539</v>
      </c>
      <c r="D47">
        <v>0.55960325801366262</v>
      </c>
      <c r="E47">
        <v>0.41506220729457405</v>
      </c>
      <c r="F47">
        <v>0.48576221371929246</v>
      </c>
      <c r="G47">
        <v>0.40590393252648543</v>
      </c>
      <c r="H47">
        <v>0.19697273456295109</v>
      </c>
      <c r="I47">
        <v>0.44225696660285041</v>
      </c>
      <c r="J47">
        <v>0.49264172674145801</v>
      </c>
      <c r="K47">
        <v>0.49620687819420778</v>
      </c>
      <c r="L47">
        <v>0.40518148342977378</v>
      </c>
      <c r="M47">
        <v>1.0588506905091717</v>
      </c>
      <c r="N47">
        <v>1.1072256248965402</v>
      </c>
      <c r="O47">
        <v>0.86812679524004932</v>
      </c>
      <c r="P47">
        <v>0.8389847512038523</v>
      </c>
      <c r="Q47">
        <v>0.94619967503159419</v>
      </c>
      <c r="R47">
        <v>0.67083140383998852</v>
      </c>
      <c r="S47">
        <v>1.0562023533311236</v>
      </c>
      <c r="T47">
        <v>0.97069389667694939</v>
      </c>
      <c r="U47">
        <v>1.1020390896014891</v>
      </c>
      <c r="V47">
        <v>0.81254840326181033</v>
      </c>
      <c r="W47">
        <v>0.87741121941244637</v>
      </c>
      <c r="X47">
        <v>1.0846447012539955</v>
      </c>
      <c r="Y47">
        <v>0.98581973581973581</v>
      </c>
      <c r="Z47">
        <v>0.75309168443496799</v>
      </c>
      <c r="AA47">
        <v>0.39379604708696958</v>
      </c>
      <c r="AB47">
        <v>0.60167948575038077</v>
      </c>
      <c r="AC47">
        <v>0.81630475605176012</v>
      </c>
      <c r="AD47">
        <v>1.0824267051164416</v>
      </c>
      <c r="AE47">
        <v>0.10325636555882606</v>
      </c>
      <c r="AF47">
        <v>0.70026594673006404</v>
      </c>
    </row>
    <row r="49" spans="1:31" x14ac:dyDescent="0.55000000000000004">
      <c r="A49" t="s">
        <v>79</v>
      </c>
      <c r="B49" t="s">
        <v>44</v>
      </c>
      <c r="C49" t="s">
        <v>45</v>
      </c>
      <c r="D49" t="s">
        <v>46</v>
      </c>
      <c r="E49" t="s">
        <v>47</v>
      </c>
      <c r="F49" t="s">
        <v>48</v>
      </c>
      <c r="G49" t="s">
        <v>49</v>
      </c>
      <c r="H49" t="s">
        <v>50</v>
      </c>
      <c r="I49" t="s">
        <v>51</v>
      </c>
      <c r="J49" t="s">
        <v>52</v>
      </c>
      <c r="K49" t="s">
        <v>53</v>
      </c>
      <c r="L49" t="s">
        <v>64</v>
      </c>
      <c r="M49" t="s">
        <v>65</v>
      </c>
      <c r="N49" t="s">
        <v>66</v>
      </c>
      <c r="O49" t="s">
        <v>67</v>
      </c>
      <c r="P49" t="s">
        <v>68</v>
      </c>
      <c r="Q49" t="s">
        <v>69</v>
      </c>
      <c r="R49" t="s">
        <v>70</v>
      </c>
      <c r="S49" t="s">
        <v>71</v>
      </c>
      <c r="T49" t="s">
        <v>72</v>
      </c>
      <c r="U49" t="s">
        <v>73</v>
      </c>
      <c r="V49" t="s">
        <v>54</v>
      </c>
      <c r="W49" t="s">
        <v>55</v>
      </c>
      <c r="X49" t="s">
        <v>56</v>
      </c>
      <c r="Y49" t="s">
        <v>57</v>
      </c>
      <c r="Z49" t="s">
        <v>58</v>
      </c>
      <c r="AA49" t="s">
        <v>59</v>
      </c>
      <c r="AB49" t="s">
        <v>60</v>
      </c>
      <c r="AC49" t="s">
        <v>61</v>
      </c>
      <c r="AD49" t="s">
        <v>62</v>
      </c>
      <c r="AE49" t="s">
        <v>63</v>
      </c>
    </row>
    <row r="50" spans="1:31" x14ac:dyDescent="0.55000000000000004">
      <c r="A50">
        <v>0</v>
      </c>
      <c r="B50">
        <f>SUM(C2:C4)</f>
        <v>1.0728746731888337</v>
      </c>
      <c r="C50">
        <f>SUM(D2:D4)</f>
        <v>1.5854348397267475</v>
      </c>
      <c r="D50">
        <f>SUM(E2:E4)</f>
        <v>1.236564229622972</v>
      </c>
      <c r="E50">
        <f>SUM(F2:F4)</f>
        <v>0.86713663838518273</v>
      </c>
      <c r="F50">
        <f>SUM(G2:G4)</f>
        <v>2.2185149312579284</v>
      </c>
      <c r="G50">
        <f>SUM(H2:H4)</f>
        <v>1.6930633520449079</v>
      </c>
      <c r="H50">
        <f>SUM(I2:I4)</f>
        <v>0.52067509040629645</v>
      </c>
      <c r="I50">
        <f>SUM(J2:J4)</f>
        <v>1.2803758051443928</v>
      </c>
      <c r="J50">
        <f>SUM(K2:K4)</f>
        <v>1.0948147359454854</v>
      </c>
      <c r="K50">
        <f>SUM(L2:L4)</f>
        <v>1.5159017183938279</v>
      </c>
      <c r="L50">
        <f>SUM(M2:M4)</f>
        <v>3.553572178147169</v>
      </c>
      <c r="M50">
        <f>SUM(N2:N4)</f>
        <v>3.032432544280748</v>
      </c>
      <c r="N50">
        <f>SUM(O2:O4)</f>
        <v>1.8700801873888664</v>
      </c>
      <c r="O50">
        <f>SUM(P2:P4)</f>
        <v>3.9536851257356878</v>
      </c>
      <c r="P50">
        <f>SUM(Q2:Q4)</f>
        <v>6.1467864235421557</v>
      </c>
      <c r="Q50">
        <f>SUM(R2:R4)</f>
        <v>3.6907437751576246</v>
      </c>
      <c r="R50">
        <f>SUM(S2:S4)</f>
        <v>2.2391189509446474</v>
      </c>
      <c r="S50">
        <f>SUM(T2:T4)</f>
        <v>2.696747237299387</v>
      </c>
      <c r="T50">
        <f>SUM(U2:U4)</f>
        <v>2.4238091209070141</v>
      </c>
      <c r="U50">
        <f>SUM(V2:V4)</f>
        <v>3.9117466174661746</v>
      </c>
      <c r="V50">
        <f>SUM(W2:W4)</f>
        <v>4.115396360166315</v>
      </c>
      <c r="W50">
        <f>SUM(X2:X4)</f>
        <v>2.4600616752725184</v>
      </c>
      <c r="X50">
        <f>SUM(Y2:Y4)</f>
        <v>2.3970013904224432</v>
      </c>
      <c r="Y50">
        <f>SUM(Z2:Z4)</f>
        <v>3.5060293769248991</v>
      </c>
      <c r="Z50">
        <f>SUM(AA2:AA4)</f>
        <v>3.2280061441426744</v>
      </c>
      <c r="AA50">
        <f>SUM(AB2:AB4)</f>
        <v>2.755527068702857</v>
      </c>
      <c r="AB50">
        <f>SUM(AC2:AC4)</f>
        <v>2.4286208132746081</v>
      </c>
      <c r="AC50">
        <f>SUM(AD2:AD4)</f>
        <v>2.613088216017827</v>
      </c>
      <c r="AD50">
        <f>SUM(AE2:AE4)</f>
        <v>0.78768539422170147</v>
      </c>
      <c r="AE50">
        <f>SUM(AF2:AF4)</f>
        <v>3.8521980900189385</v>
      </c>
    </row>
    <row r="51" spans="1:31" x14ac:dyDescent="0.55000000000000004">
      <c r="A51">
        <v>1</v>
      </c>
      <c r="B51">
        <f>SUM(C5:C14)</f>
        <v>356.00415366450198</v>
      </c>
      <c r="C51">
        <f>SUM(D5:D14)</f>
        <v>443.46161324224909</v>
      </c>
      <c r="D51">
        <f>SUM(E5:E14)</f>
        <v>392.76127063721083</v>
      </c>
      <c r="E51">
        <f>SUM(F5:F14)</f>
        <v>248.79454333721512</v>
      </c>
      <c r="F51">
        <f>SUM(G5:G14)</f>
        <v>299.21784036753877</v>
      </c>
      <c r="G51">
        <f>SUM(H5:H14)</f>
        <v>375.31393526281255</v>
      </c>
      <c r="H51">
        <f>SUM(I5:I14)</f>
        <v>276.16517762178256</v>
      </c>
      <c r="I51">
        <f>SUM(J5:J14)</f>
        <v>312.77293861707113</v>
      </c>
      <c r="J51">
        <f>SUM(K5:K14)</f>
        <v>419.89146347955705</v>
      </c>
      <c r="K51">
        <f>SUM(L5:L14)</f>
        <v>367.83975539189902</v>
      </c>
      <c r="L51">
        <f>SUM(M5:M14)</f>
        <v>204.85224363010539</v>
      </c>
      <c r="M51">
        <f>SUM(N5:N14)</f>
        <v>315.56295522264531</v>
      </c>
      <c r="N51">
        <f>SUM(O5:O14)</f>
        <v>219.23786930652443</v>
      </c>
      <c r="O51">
        <f>SUM(P5:P14)</f>
        <v>296.12135500267516</v>
      </c>
      <c r="P51">
        <f>SUM(Q5:Q14)</f>
        <v>548.30703195522653</v>
      </c>
      <c r="Q51">
        <f>SUM(R5:R14)</f>
        <v>313.36828091048341</v>
      </c>
      <c r="R51">
        <f>SUM(S5:S14)</f>
        <v>230.91084893934368</v>
      </c>
      <c r="S51">
        <f>SUM(T5:T14)</f>
        <v>261.67612948572764</v>
      </c>
      <c r="T51">
        <f>SUM(U5:U14)</f>
        <v>385.332037397411</v>
      </c>
      <c r="U51">
        <f>SUM(V5:V14)</f>
        <v>228.76206151505627</v>
      </c>
      <c r="V51">
        <f>SUM(W5:W14)</f>
        <v>143.20409310885421</v>
      </c>
      <c r="W51">
        <f>SUM(X5:X14)</f>
        <v>321.11769527087944</v>
      </c>
      <c r="X51">
        <f>SUM(Y5:Y14)</f>
        <v>211.61508915061549</v>
      </c>
      <c r="Y51">
        <f>SUM(Z5:Z14)</f>
        <v>226.12751717602464</v>
      </c>
      <c r="Z51">
        <f>SUM(AA5:AA14)</f>
        <v>229.46533724818534</v>
      </c>
      <c r="AA51">
        <f>SUM(AB5:AB14)</f>
        <v>292.34017017798089</v>
      </c>
      <c r="AB51">
        <f>SUM(AC5:AC14)</f>
        <v>174.06265150739188</v>
      </c>
      <c r="AC51">
        <f>SUM(AD5:AD14)</f>
        <v>249.51052125660854</v>
      </c>
      <c r="AD51">
        <f>SUM(AE5:AE14)</f>
        <v>78.992649958563135</v>
      </c>
      <c r="AE51">
        <f>SUM(AF5:AF14)</f>
        <v>185.71004049643392</v>
      </c>
    </row>
    <row r="52" spans="1:31" x14ac:dyDescent="0.55000000000000004">
      <c r="A52">
        <v>2</v>
      </c>
      <c r="B52">
        <f>SUM(C15:C24)</f>
        <v>182.6957177194906</v>
      </c>
      <c r="C52">
        <f>SUM(D15:D24)</f>
        <v>184.7509196006306</v>
      </c>
      <c r="D52">
        <f>SUM(E15:E24)</f>
        <v>212.75869246416576</v>
      </c>
      <c r="E52">
        <f>SUM(F15:F24)</f>
        <v>127.97792935174401</v>
      </c>
      <c r="F52">
        <f>SUM(G15:G24)</f>
        <v>123.82566770665478</v>
      </c>
      <c r="G52">
        <f>SUM(H15:H24)</f>
        <v>184.58440256615873</v>
      </c>
      <c r="H52">
        <f>SUM(I15:I24)</f>
        <v>125.33790682833438</v>
      </c>
      <c r="I52">
        <f>SUM(J15:J24)</f>
        <v>166.10237810860383</v>
      </c>
      <c r="J52">
        <f>SUM(K15:K24)</f>
        <v>243.30006920783646</v>
      </c>
      <c r="K52">
        <f>SUM(L15:L24)</f>
        <v>159.34032526740313</v>
      </c>
      <c r="L52">
        <f>SUM(M15:M24)</f>
        <v>259.40578432607145</v>
      </c>
      <c r="M52">
        <f>SUM(N15:N24)</f>
        <v>184.65003724548913</v>
      </c>
      <c r="N52">
        <f>SUM(O15:O24)</f>
        <v>160.86351046368486</v>
      </c>
      <c r="O52">
        <f>SUM(P15:P24)</f>
        <v>173.65331282325661</v>
      </c>
      <c r="P52">
        <f>SUM(Q15:Q24)</f>
        <v>170.17615995667089</v>
      </c>
      <c r="Q52">
        <f>SUM(R15:R24)</f>
        <v>269.94235564421336</v>
      </c>
      <c r="R52">
        <f>SUM(S15:S24)</f>
        <v>201.02963622804111</v>
      </c>
      <c r="S52">
        <f>SUM(T15:T24)</f>
        <v>169.98340427193565</v>
      </c>
      <c r="T52">
        <f>SUM(U15:U24)</f>
        <v>265.32393815043571</v>
      </c>
      <c r="U52">
        <f>SUM(V15:V24)</f>
        <v>136.05433693225822</v>
      </c>
      <c r="V52">
        <f>SUM(W15:W24)</f>
        <v>175.6680185399768</v>
      </c>
      <c r="W52">
        <f>SUM(X15:X24)</f>
        <v>190.70416769117284</v>
      </c>
      <c r="X52">
        <f>SUM(Y15:Y24)</f>
        <v>199.13769271664006</v>
      </c>
      <c r="Y52">
        <f>SUM(Z15:Z24)</f>
        <v>187.85762023217248</v>
      </c>
      <c r="Z52">
        <f>SUM(AA15:AA24)</f>
        <v>73.425583829486442</v>
      </c>
      <c r="AA52">
        <f>SUM(AB15:AB24)</f>
        <v>275.37674172333072</v>
      </c>
      <c r="AB52">
        <f>SUM(AC15:AC24)</f>
        <v>123.64808460514186</v>
      </c>
      <c r="AC52">
        <f>SUM(AD15:AD24)</f>
        <v>157.36296806047102</v>
      </c>
      <c r="AD52">
        <f>SUM(AE15:AE24)</f>
        <v>39.854378018460835</v>
      </c>
      <c r="AE52">
        <f>SUM(AF15:AF24)</f>
        <v>116.57445508359693</v>
      </c>
    </row>
    <row r="53" spans="1:31" x14ac:dyDescent="0.55000000000000004">
      <c r="A53">
        <v>3</v>
      </c>
      <c r="B53">
        <f>SUM(C25:C30)</f>
        <v>52.719806865142949</v>
      </c>
      <c r="C53">
        <f>SUM(D25:D30)</f>
        <v>44.211284813452451</v>
      </c>
      <c r="D53">
        <f>SUM(E25:E30)</f>
        <v>54.352914045129857</v>
      </c>
      <c r="E53">
        <f>SUM(F25:F30)</f>
        <v>34.148380746409366</v>
      </c>
      <c r="F53">
        <f>SUM(G25:G30)</f>
        <v>55.626615695820618</v>
      </c>
      <c r="G53">
        <f>SUM(H25:H30)</f>
        <v>64.543376831668738</v>
      </c>
      <c r="H53">
        <f>SUM(I25:I30)</f>
        <v>34.849755371197617</v>
      </c>
      <c r="I53">
        <f>SUM(J25:J30)</f>
        <v>33.391588107324147</v>
      </c>
      <c r="J53">
        <f>SUM(K25:K30)</f>
        <v>54.147213053662696</v>
      </c>
      <c r="K53">
        <f>SUM(L25:L30)</f>
        <v>51.01410441872698</v>
      </c>
      <c r="L53">
        <f>SUM(M25:M30)</f>
        <v>78.235864500692614</v>
      </c>
      <c r="M53">
        <f>SUM(N25:N30)</f>
        <v>53.034886608177459</v>
      </c>
      <c r="N53">
        <f>SUM(O25:O30)</f>
        <v>60.60582512652168</v>
      </c>
      <c r="O53">
        <f>SUM(P25:P30)</f>
        <v>73.523664615659001</v>
      </c>
      <c r="P53">
        <f>SUM(Q25:Q30)</f>
        <v>93.681576096768396</v>
      </c>
      <c r="Q53">
        <f>SUM(R25:R30)</f>
        <v>92.355653118654942</v>
      </c>
      <c r="R53">
        <f>SUM(S25:S30)</f>
        <v>74.3907234007292</v>
      </c>
      <c r="S53">
        <f>SUM(T25:T30)</f>
        <v>74.825412940763016</v>
      </c>
      <c r="T53">
        <f>SUM(U25:U30)</f>
        <v>80.448314155173875</v>
      </c>
      <c r="U53">
        <f>SUM(V25:V30)</f>
        <v>96.450617283950621</v>
      </c>
      <c r="V53">
        <f>SUM(W25:W30)</f>
        <v>54.778150773635062</v>
      </c>
      <c r="W53">
        <f>SUM(X25:X30)</f>
        <v>64.585249159904933</v>
      </c>
      <c r="X53">
        <f>SUM(Y25:Y30)</f>
        <v>79.279280660859598</v>
      </c>
      <c r="Y53">
        <f>SUM(Z25:Z30)</f>
        <v>61.729483534707413</v>
      </c>
      <c r="Z53">
        <f>SUM(AA25:AA30)</f>
        <v>45.789121333224585</v>
      </c>
      <c r="AA53">
        <f>SUM(AB25:AB30)</f>
        <v>91.221825883402076</v>
      </c>
      <c r="AB53">
        <f>SUM(AC25:AC30)</f>
        <v>63.606481955683023</v>
      </c>
      <c r="AC53">
        <f>SUM(AD25:AD30)</f>
        <v>67.049023463101321</v>
      </c>
      <c r="AD53">
        <f>SUM(AE25:AE30)</f>
        <v>15.366587603234935</v>
      </c>
      <c r="AE53">
        <f>SUM(AF25:AF30)</f>
        <v>64.934651650078578</v>
      </c>
    </row>
    <row r="54" spans="1:31" x14ac:dyDescent="0.55000000000000004">
      <c r="A54">
        <v>4</v>
      </c>
      <c r="B54">
        <f>SUM(C31:C39)</f>
        <v>441.91333178712989</v>
      </c>
      <c r="C54">
        <f>SUM(D31:D39)</f>
        <v>484.59873883342095</v>
      </c>
      <c r="D54">
        <f>SUM(E31:E39)</f>
        <v>358.31586167746815</v>
      </c>
      <c r="E54">
        <f>SUM(F31:F39)</f>
        <v>386.22255448344697</v>
      </c>
      <c r="F54">
        <f>SUM(G31:G39)</f>
        <v>268.51592553227971</v>
      </c>
      <c r="G54">
        <f>SUM(H31:H39)</f>
        <v>297.80065520886484</v>
      </c>
      <c r="H54">
        <f>SUM(I31:I39)</f>
        <v>266.94480323335455</v>
      </c>
      <c r="I54">
        <f>SUM(J31:J39)</f>
        <v>381.23966642494565</v>
      </c>
      <c r="J54">
        <f>SUM(K31:K39)</f>
        <v>359.1051826022146</v>
      </c>
      <c r="K54">
        <f>SUM(L31:L39)</f>
        <v>301.20945116605287</v>
      </c>
      <c r="L54">
        <f>SUM(M31:M39)</f>
        <v>89.497145615581573</v>
      </c>
      <c r="M54">
        <f>SUM(N31:N39)</f>
        <v>122.72048294984273</v>
      </c>
      <c r="N54">
        <f>SUM(O31:O39)</f>
        <v>106.31169641635891</v>
      </c>
      <c r="O54">
        <f>SUM(P31:P39)</f>
        <v>242.04139914392724</v>
      </c>
      <c r="P54">
        <f>SUM(Q31:Q39)</f>
        <v>134.38560209424085</v>
      </c>
      <c r="Q54">
        <f>SUM(R31:R39)</f>
        <v>131.59409396929436</v>
      </c>
      <c r="R54">
        <f>SUM(S31:S39)</f>
        <v>217.70344091813061</v>
      </c>
      <c r="S54">
        <f>SUM(T31:T39)</f>
        <v>172.42653949783281</v>
      </c>
      <c r="T54">
        <f>SUM(U31:U39)</f>
        <v>201.86831584736439</v>
      </c>
      <c r="U54">
        <f>SUM(V31:V39)</f>
        <v>135.21879413238577</v>
      </c>
      <c r="V54">
        <f>SUM(W31:W39)</f>
        <v>65.454391316202035</v>
      </c>
      <c r="W54">
        <f>SUM(X31:X39)</f>
        <v>133.99691623637406</v>
      </c>
      <c r="X54">
        <f>SUM(Y31:Y39)</f>
        <v>125.74390667811721</v>
      </c>
      <c r="Y54">
        <f>SUM(Z31:Z39)</f>
        <v>269.26184553423366</v>
      </c>
      <c r="Z54">
        <f>SUM(AA31:AA39)</f>
        <v>94.356931191039337</v>
      </c>
      <c r="AA54">
        <f>SUM(AB31:AB39)</f>
        <v>100.98771040017834</v>
      </c>
      <c r="AB54">
        <f>SUM(AC31:AC39)</f>
        <v>118.67360613199496</v>
      </c>
      <c r="AC54">
        <f>SUM(AD31:AD39)</f>
        <v>186.12895967142919</v>
      </c>
      <c r="AD54">
        <f>SUM(AE31:AE39)</f>
        <v>24.014788672020121</v>
      </c>
      <c r="AE54">
        <f>SUM(AF31:AF39)</f>
        <v>103.17060885683203</v>
      </c>
    </row>
    <row r="55" spans="1:31" x14ac:dyDescent="0.55000000000000004">
      <c r="A55">
        <v>5</v>
      </c>
      <c r="B55">
        <f>SUM(C40:C44)</f>
        <v>41.254227460571812</v>
      </c>
      <c r="C55">
        <f>SUM(D40:D44)</f>
        <v>59.273581187598531</v>
      </c>
      <c r="D55">
        <f>SUM(E40:E44)</f>
        <v>65.686172477411418</v>
      </c>
      <c r="E55">
        <f>SUM(F40:F44)</f>
        <v>39.390464703598958</v>
      </c>
      <c r="F55">
        <f>SUM(G40:G44)</f>
        <v>75.521068330647651</v>
      </c>
      <c r="G55">
        <f>SUM(H40:H44)</f>
        <v>61.924609973026165</v>
      </c>
      <c r="H55">
        <f>SUM(I40:I44)</f>
        <v>51.205658370559455</v>
      </c>
      <c r="I55">
        <f>SUM(J40:J44)</f>
        <v>32.183423623256409</v>
      </c>
      <c r="J55">
        <f>SUM(K40:K44)</f>
        <v>78.298378939523005</v>
      </c>
      <c r="K55">
        <f>SUM(L40:L44)</f>
        <v>51.046696913904967</v>
      </c>
      <c r="L55">
        <f>SUM(M40:M44)</f>
        <v>21.625141669814884</v>
      </c>
      <c r="M55">
        <f>SUM(N40:N44)</f>
        <v>36.765067869558017</v>
      </c>
      <c r="N55">
        <f>SUM(O40:O44)</f>
        <v>43.204563329229927</v>
      </c>
      <c r="O55">
        <f>SUM(P40:P44)</f>
        <v>49.357209737827716</v>
      </c>
      <c r="P55">
        <f>SUM(Q40:Q44)</f>
        <v>104.3583228019498</v>
      </c>
      <c r="Q55">
        <f>SUM(R40:R44)</f>
        <v>46.265753571046915</v>
      </c>
      <c r="R55">
        <f>SUM(S40:S44)</f>
        <v>45.723525024859129</v>
      </c>
      <c r="S55">
        <f>SUM(T40:T44)</f>
        <v>33.260875082978636</v>
      </c>
      <c r="T55">
        <f>SUM(U40:U44)</f>
        <v>59.465521617734161</v>
      </c>
      <c r="U55">
        <f>SUM(V40:V44)</f>
        <v>34.071340713407132</v>
      </c>
      <c r="V55">
        <f>SUM(W40:W44)</f>
        <v>11.91972258196442</v>
      </c>
      <c r="W55">
        <f>SUM(X40:X44)</f>
        <v>37.595729858208351</v>
      </c>
      <c r="X55">
        <f>SUM(Y40:Y44)</f>
        <v>45.685907659591869</v>
      </c>
      <c r="Y55">
        <f>SUM(Z40:Z44)</f>
        <v>44.515197820421704</v>
      </c>
      <c r="Z55">
        <f>SUM(AA40:AA44)</f>
        <v>62.311020036429873</v>
      </c>
      <c r="AA55">
        <f>SUM(AB40:AB44)</f>
        <v>32.738537138186004</v>
      </c>
      <c r="AB55">
        <f>SUM(AC40:AC44)</f>
        <v>28.396386015227559</v>
      </c>
      <c r="AC55">
        <f>SUM(AD40:AD44)</f>
        <v>37.977869532922625</v>
      </c>
      <c r="AD55">
        <f>SUM(AE40:AE44)</f>
        <v>10.900475095019004</v>
      </c>
      <c r="AE55">
        <f>SUM(AF40:AF44)</f>
        <v>26.251329733650319</v>
      </c>
    </row>
    <row r="56" spans="1:31" x14ac:dyDescent="0.55000000000000004">
      <c r="A56">
        <v>6</v>
      </c>
      <c r="B56">
        <f>SUM(C45:C47)</f>
        <v>18.744939698068652</v>
      </c>
      <c r="C56">
        <f>SUM(D45:D47)</f>
        <v>28.165751445086702</v>
      </c>
      <c r="D56">
        <f>SUM(E45:E47)</f>
        <v>29.682056861724774</v>
      </c>
      <c r="E56">
        <f>SUM(F45:F47)</f>
        <v>19.359770975433925</v>
      </c>
      <c r="F56">
        <f>SUM(G45:G47)</f>
        <v>17.919789488120134</v>
      </c>
      <c r="G56">
        <f>SUM(H45:H47)</f>
        <v>28.036606036305315</v>
      </c>
      <c r="H56">
        <f>SUM(I45:I47)</f>
        <v>26.096479472452671</v>
      </c>
      <c r="I56">
        <f>SUM(J45:J47)</f>
        <v>21.551166659557222</v>
      </c>
      <c r="J56">
        <f>SUM(K45:K47)</f>
        <v>31.723847423339016</v>
      </c>
      <c r="K56">
        <f>SUM(L45:L47)</f>
        <v>23.691171313343855</v>
      </c>
      <c r="L56">
        <f>SUM(M45:M47)</f>
        <v>20.733240985602148</v>
      </c>
      <c r="M56">
        <f>SUM(N45:N47)</f>
        <v>34.566421122330745</v>
      </c>
      <c r="N56">
        <f>SUM(O45:O47)</f>
        <v>33.674001504582137</v>
      </c>
      <c r="O56">
        <f>SUM(P45:P47)</f>
        <v>34.078127786695205</v>
      </c>
      <c r="P56">
        <f>SUM(Q45:Q47)</f>
        <v>29.924083769633505</v>
      </c>
      <c r="Q56">
        <f>SUM(R45:R47)</f>
        <v>30.050217290635128</v>
      </c>
      <c r="R56">
        <f>SUM(S45:S47)</f>
        <v>24.3598773616175</v>
      </c>
      <c r="S56">
        <f>SUM(T45:T47)</f>
        <v>34.337771877074459</v>
      </c>
      <c r="T56">
        <f>SUM(U45:U47)</f>
        <v>40.352610203908959</v>
      </c>
      <c r="U56">
        <f>SUM(V45:V47)</f>
        <v>37.476709489317109</v>
      </c>
      <c r="V56">
        <f>SUM(W45:W47)</f>
        <v>16.711565332969805</v>
      </c>
      <c r="W56">
        <f>SUM(X45:X47)</f>
        <v>34.215228259978687</v>
      </c>
      <c r="X56">
        <f>SUM(Y45:Y47)</f>
        <v>34.991463215147427</v>
      </c>
      <c r="Y56">
        <f>SUM(Z45:Z47)</f>
        <v>24.734020374318877</v>
      </c>
      <c r="Z56">
        <f>SUM(AA45:AA47)</f>
        <v>29.713590517358565</v>
      </c>
      <c r="AA56">
        <f>SUM(AB45:AB47)</f>
        <v>22.54795080444395</v>
      </c>
      <c r="AB56">
        <f>SUM(AC45:AC47)</f>
        <v>20.637227286694664</v>
      </c>
      <c r="AC56">
        <f>SUM(AD45:AD47)</f>
        <v>36.765237907982701</v>
      </c>
      <c r="AD56">
        <f>SUM(AE45:AE47)</f>
        <v>13.675849455605409</v>
      </c>
      <c r="AE56">
        <f>SUM(AF45:AF47)</f>
        <v>33.091771769351652</v>
      </c>
    </row>
    <row r="58" spans="1:31" x14ac:dyDescent="0.55000000000000004">
      <c r="A58" t="s">
        <v>82</v>
      </c>
    </row>
    <row r="59" spans="1:31" x14ac:dyDescent="0.55000000000000004">
      <c r="A59" t="s">
        <v>79</v>
      </c>
      <c r="B59" t="s">
        <v>74</v>
      </c>
      <c r="C59" t="s">
        <v>75</v>
      </c>
      <c r="D59" t="s">
        <v>76</v>
      </c>
      <c r="E59" t="s">
        <v>83</v>
      </c>
      <c r="F59" t="s">
        <v>84</v>
      </c>
      <c r="G59" t="s">
        <v>85</v>
      </c>
      <c r="H59" t="s">
        <v>86</v>
      </c>
      <c r="I59" t="s">
        <v>87</v>
      </c>
    </row>
    <row r="60" spans="1:31" x14ac:dyDescent="0.55000000000000004">
      <c r="A60">
        <v>0</v>
      </c>
      <c r="B60">
        <f>AVERAGE(B50:K50)</f>
        <v>1.3085356014116574</v>
      </c>
      <c r="C60">
        <f>AVERAGE(L50:U50)</f>
        <v>3.3518722160869472</v>
      </c>
      <c r="D60">
        <f>AVERAGE(V50:AE50)</f>
        <v>2.8143614529164784</v>
      </c>
      <c r="E60">
        <f>_xlfn.STDEV.S(B50:K50)</f>
        <v>0.47356105199249698</v>
      </c>
      <c r="F60">
        <f>_xlfn.STDEV.S(L50:U50)</f>
        <v>1.2233451114149068</v>
      </c>
      <c r="G60">
        <f>_xlfn.STDEV.S(V50:AE50)</f>
        <v>0.94394002903288365</v>
      </c>
      <c r="H60" s="1">
        <f>_xlfn.T.TEST(B50:K50,L50:U50,2,3)</f>
        <v>3.83433246064644E-4</v>
      </c>
      <c r="I60" s="2">
        <f>_xlfn.T.TEST(B50:K50,V50:AE50,2,3)</f>
        <v>5.5972891743307049E-4</v>
      </c>
    </row>
    <row r="61" spans="1:31" x14ac:dyDescent="0.55000000000000004">
      <c r="A61">
        <v>1</v>
      </c>
      <c r="B61">
        <f t="shared" ref="B61:B66" si="0">AVERAGE(B51:K51)</f>
        <v>349.22226916218381</v>
      </c>
      <c r="C61">
        <f t="shared" ref="C61:C66" si="1">AVERAGE(L51:U51)</f>
        <v>300.41308133651989</v>
      </c>
      <c r="D61">
        <f t="shared" ref="D61:D66" si="2">AVERAGE(V51:AE51)</f>
        <v>211.21457653515375</v>
      </c>
      <c r="E61">
        <f t="shared" ref="E61:E66" si="3">_xlfn.STDEV.S(B51:K51)</f>
        <v>63.330067260834269</v>
      </c>
      <c r="F61">
        <f t="shared" ref="F61:F66" si="4">_xlfn.STDEV.S(L51:U51)</f>
        <v>103.4218351011023</v>
      </c>
      <c r="G61">
        <f t="shared" ref="G61:G66" si="5">_xlfn.STDEV.S(V51:AE51)</f>
        <v>70.569976244772278</v>
      </c>
      <c r="H61">
        <f t="shared" ref="H61:H66" si="6">_xlfn.T.TEST(B51:K51,L51:U51,2,3)</f>
        <v>0.22258657478199684</v>
      </c>
      <c r="I61" s="1">
        <f t="shared" ref="I61:I66" si="7">_xlfn.T.TEST(B51:K51,V51:AE51,2,3)</f>
        <v>2.2719250470150498E-4</v>
      </c>
    </row>
    <row r="62" spans="1:31" x14ac:dyDescent="0.55000000000000004">
      <c r="A62">
        <v>2</v>
      </c>
      <c r="B62">
        <f t="shared" si="0"/>
        <v>171.06740088210222</v>
      </c>
      <c r="C62">
        <f t="shared" si="1"/>
        <v>199.1082476042057</v>
      </c>
      <c r="D62">
        <f t="shared" si="2"/>
        <v>153.960971050045</v>
      </c>
      <c r="E62">
        <f t="shared" si="3"/>
        <v>39.161679439880416</v>
      </c>
      <c r="F62">
        <f t="shared" si="4"/>
        <v>48.330166012925886</v>
      </c>
      <c r="G62">
        <f t="shared" si="5"/>
        <v>67.976651381252267</v>
      </c>
      <c r="H62">
        <f t="shared" si="6"/>
        <v>0.17184914349843905</v>
      </c>
      <c r="I62">
        <f t="shared" si="7"/>
        <v>0.50145418947293552</v>
      </c>
    </row>
    <row r="63" spans="1:31" x14ac:dyDescent="0.55000000000000004">
      <c r="A63">
        <v>3</v>
      </c>
      <c r="B63">
        <f t="shared" si="0"/>
        <v>47.900503994853537</v>
      </c>
      <c r="C63">
        <f t="shared" si="1"/>
        <v>77.755253784709069</v>
      </c>
      <c r="D63">
        <f t="shared" si="2"/>
        <v>60.833985601783141</v>
      </c>
      <c r="E63">
        <f t="shared" si="3"/>
        <v>10.717664999811918</v>
      </c>
      <c r="F63">
        <f t="shared" si="4"/>
        <v>14.011223342189217</v>
      </c>
      <c r="G63">
        <f t="shared" si="5"/>
        <v>20.198894063237859</v>
      </c>
      <c r="H63" s="1">
        <f t="shared" si="6"/>
        <v>5.448192691872697E-5</v>
      </c>
      <c r="I63">
        <f t="shared" si="7"/>
        <v>9.5807304163881182E-2</v>
      </c>
    </row>
    <row r="64" spans="1:31" x14ac:dyDescent="0.55000000000000004">
      <c r="A64">
        <v>4</v>
      </c>
      <c r="B64">
        <f t="shared" si="0"/>
        <v>354.58661709491781</v>
      </c>
      <c r="C64">
        <f t="shared" si="1"/>
        <v>155.37675105849593</v>
      </c>
      <c r="D64">
        <f t="shared" si="2"/>
        <v>122.17896646884211</v>
      </c>
      <c r="E64">
        <f t="shared" si="3"/>
        <v>72.600633577936222</v>
      </c>
      <c r="F64">
        <f t="shared" si="4"/>
        <v>50.633825504087667</v>
      </c>
      <c r="G64">
        <f t="shared" si="5"/>
        <v>66.937758070810276</v>
      </c>
      <c r="H64" s="1">
        <f t="shared" si="6"/>
        <v>2.3735025755381212E-6</v>
      </c>
      <c r="I64" s="1">
        <f t="shared" si="7"/>
        <v>7.0303409865478591E-7</v>
      </c>
    </row>
    <row r="65" spans="1:21" x14ac:dyDescent="0.55000000000000004">
      <c r="A65">
        <v>5</v>
      </c>
      <c r="B65">
        <f t="shared" si="0"/>
        <v>55.578428198009838</v>
      </c>
      <c r="C65">
        <f t="shared" si="1"/>
        <v>47.409732141840628</v>
      </c>
      <c r="D65">
        <f t="shared" si="2"/>
        <v>33.829217547162173</v>
      </c>
      <c r="E65">
        <f t="shared" si="3"/>
        <v>15.363074643888465</v>
      </c>
      <c r="F65">
        <f t="shared" si="4"/>
        <v>22.534834660170187</v>
      </c>
      <c r="G65">
        <f t="shared" si="5"/>
        <v>15.603650221585866</v>
      </c>
      <c r="H65">
        <f t="shared" si="6"/>
        <v>0.35776082222136463</v>
      </c>
      <c r="I65" s="3">
        <f t="shared" si="7"/>
        <v>5.6515555818072577E-3</v>
      </c>
    </row>
    <row r="66" spans="1:21" x14ac:dyDescent="0.55000000000000004">
      <c r="A66">
        <v>6</v>
      </c>
      <c r="B66">
        <f t="shared" si="0"/>
        <v>24.497157937343225</v>
      </c>
      <c r="C66">
        <f t="shared" si="1"/>
        <v>31.955306139139687</v>
      </c>
      <c r="D66">
        <f t="shared" si="2"/>
        <v>26.70839049238517</v>
      </c>
      <c r="E66">
        <f t="shared" si="3"/>
        <v>4.9410225275336552</v>
      </c>
      <c r="F66">
        <f t="shared" si="4"/>
        <v>5.8910051295332062</v>
      </c>
      <c r="G66">
        <f t="shared" si="5"/>
        <v>8.1903122191938351</v>
      </c>
      <c r="H66" s="3">
        <f t="shared" si="6"/>
        <v>6.8091131504558781E-3</v>
      </c>
      <c r="I66">
        <f t="shared" si="7"/>
        <v>0.47618688509216933</v>
      </c>
    </row>
    <row r="68" spans="1:21" x14ac:dyDescent="0.55000000000000004">
      <c r="A68" t="s">
        <v>80</v>
      </c>
    </row>
    <row r="69" spans="1:21" x14ac:dyDescent="0.55000000000000004">
      <c r="A69" t="s">
        <v>79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54</v>
      </c>
      <c r="M69" t="s">
        <v>55</v>
      </c>
      <c r="N69" t="s">
        <v>56</v>
      </c>
      <c r="O69" t="s">
        <v>57</v>
      </c>
      <c r="P69" t="s">
        <v>58</v>
      </c>
      <c r="Q69" t="s">
        <v>59</v>
      </c>
      <c r="R69" t="s">
        <v>60</v>
      </c>
      <c r="S69" t="s">
        <v>61</v>
      </c>
      <c r="T69" t="s">
        <v>62</v>
      </c>
      <c r="U69" t="s">
        <v>63</v>
      </c>
    </row>
    <row r="70" spans="1:21" x14ac:dyDescent="0.55000000000000004">
      <c r="A70">
        <v>0</v>
      </c>
      <c r="B70">
        <f>L50/B50</f>
        <v>3.3121969107399321</v>
      </c>
      <c r="C70">
        <f>M50/C50</f>
        <v>1.9126819143216212</v>
      </c>
      <c r="D70">
        <f t="shared" ref="D70:K70" si="8">N50/D50</f>
        <v>1.5123194918545018</v>
      </c>
      <c r="E70">
        <f t="shared" si="8"/>
        <v>4.5594718879580522</v>
      </c>
      <c r="F70">
        <f t="shared" si="8"/>
        <v>2.770676156800461</v>
      </c>
      <c r="G70">
        <f t="shared" si="8"/>
        <v>2.179920657251182</v>
      </c>
      <c r="H70">
        <f t="shared" si="8"/>
        <v>4.3004149654968211</v>
      </c>
      <c r="I70">
        <f t="shared" si="8"/>
        <v>2.1062153989978474</v>
      </c>
      <c r="J70">
        <f t="shared" si="8"/>
        <v>2.21389888291356</v>
      </c>
      <c r="K70">
        <f t="shared" si="8"/>
        <v>2.5804750862152606</v>
      </c>
      <c r="L70">
        <f>V50/B50</f>
        <v>3.8358593627104622</v>
      </c>
      <c r="M70">
        <f t="shared" ref="M70:U70" si="9">W50/C50</f>
        <v>1.5516636910139521</v>
      </c>
      <c r="N70">
        <f t="shared" si="9"/>
        <v>1.938436623832543</v>
      </c>
      <c r="O70">
        <f t="shared" si="9"/>
        <v>4.0432259712309815</v>
      </c>
      <c r="P70">
        <f t="shared" si="9"/>
        <v>1.4550301639450092</v>
      </c>
      <c r="Q70">
        <f t="shared" si="9"/>
        <v>1.6275392562095736</v>
      </c>
      <c r="R70">
        <f t="shared" si="9"/>
        <v>4.6643691200581374</v>
      </c>
      <c r="S70">
        <f t="shared" si="9"/>
        <v>2.0408759721315879</v>
      </c>
      <c r="T70">
        <f t="shared" si="9"/>
        <v>0.7194691196236539</v>
      </c>
      <c r="U70">
        <f t="shared" si="9"/>
        <v>2.5411925082455418</v>
      </c>
    </row>
    <row r="71" spans="1:21" x14ac:dyDescent="0.55000000000000004">
      <c r="A71">
        <v>1</v>
      </c>
      <c r="B71">
        <f t="shared" ref="B71:C71" si="10">L51/B51</f>
        <v>0.57542093686681528</v>
      </c>
      <c r="C71">
        <f t="shared" si="10"/>
        <v>0.71159023870294547</v>
      </c>
      <c r="D71">
        <f t="shared" ref="D71:D76" si="11">N51/D51</f>
        <v>0.55819625227007674</v>
      </c>
      <c r="E71">
        <f t="shared" ref="E71:E76" si="12">O51/E51</f>
        <v>1.1902244761104486</v>
      </c>
      <c r="F71">
        <f t="shared" ref="F71:F76" si="13">P51/F51</f>
        <v>1.8324677140966046</v>
      </c>
      <c r="G71">
        <f t="shared" ref="G71:G76" si="14">Q51/G51</f>
        <v>0.83494976196673365</v>
      </c>
      <c r="H71">
        <f t="shared" ref="H71:H76" si="15">R51/H51</f>
        <v>0.83613311036478255</v>
      </c>
      <c r="I71">
        <f t="shared" ref="I71:I76" si="16">S51/I51</f>
        <v>0.83663289619214321</v>
      </c>
      <c r="J71">
        <f t="shared" ref="J71:J76" si="17">T51/J51</f>
        <v>0.9176943827441526</v>
      </c>
      <c r="K71">
        <f t="shared" ref="K71:K76" si="18">U51/K51</f>
        <v>0.62190684438480992</v>
      </c>
      <c r="L71">
        <f t="shared" ref="L71:L76" si="19">V51/B51</f>
        <v>0.40225399517054405</v>
      </c>
      <c r="M71">
        <f t="shared" ref="M71:M76" si="20">W51/C51</f>
        <v>0.72411610313486807</v>
      </c>
      <c r="N71">
        <f t="shared" ref="N71:N76" si="21">X51/D51</f>
        <v>0.5387880755332467</v>
      </c>
      <c r="O71">
        <f t="shared" ref="O71:O76" si="22">Y51/E51</f>
        <v>0.9088925912234832</v>
      </c>
      <c r="P71">
        <f t="shared" ref="P71:P76" si="23">Z51/F51</f>
        <v>0.76688387619643861</v>
      </c>
      <c r="Q71">
        <f t="shared" ref="Q71:Q76" si="24">AA51/G51</f>
        <v>0.77892170450124776</v>
      </c>
      <c r="R71">
        <f t="shared" ref="R71:R76" si="25">AB51/H51</f>
        <v>0.63028457463879273</v>
      </c>
      <c r="S71">
        <f t="shared" ref="S71:S76" si="26">AC51/I51</f>
        <v>0.79773692174208533</v>
      </c>
      <c r="T71">
        <f t="shared" ref="T71:T76" si="27">AD51/J51</f>
        <v>0.18812635366284125</v>
      </c>
      <c r="U71">
        <f t="shared" ref="U71:U76" si="28">AE51/K51</f>
        <v>0.50486669201532375</v>
      </c>
    </row>
    <row r="72" spans="1:21" x14ac:dyDescent="0.55000000000000004">
      <c r="A72">
        <v>2</v>
      </c>
      <c r="B72">
        <f t="shared" ref="B72:C72" si="29">L52/B52</f>
        <v>1.4198788431612874</v>
      </c>
      <c r="C72">
        <f t="shared" si="29"/>
        <v>0.99945395478756183</v>
      </c>
      <c r="D72">
        <f t="shared" si="11"/>
        <v>0.75608431599464998</v>
      </c>
      <c r="E72">
        <f t="shared" si="12"/>
        <v>1.3569004726273934</v>
      </c>
      <c r="F72">
        <f t="shared" si="13"/>
        <v>1.3743205516954793</v>
      </c>
      <c r="G72">
        <f t="shared" si="14"/>
        <v>1.4624331844477523</v>
      </c>
      <c r="H72">
        <f t="shared" si="15"/>
        <v>1.6039013361167409</v>
      </c>
      <c r="I72">
        <f t="shared" si="16"/>
        <v>1.0233652654918297</v>
      </c>
      <c r="J72">
        <f t="shared" si="17"/>
        <v>1.0905214248985091</v>
      </c>
      <c r="K72">
        <f t="shared" si="18"/>
        <v>0.85386004267239557</v>
      </c>
      <c r="L72">
        <f t="shared" si="19"/>
        <v>0.96153331196134506</v>
      </c>
      <c r="M72">
        <f t="shared" si="20"/>
        <v>1.0322231039683654</v>
      </c>
      <c r="N72">
        <f t="shared" si="21"/>
        <v>0.93597911516672894</v>
      </c>
      <c r="O72">
        <f t="shared" si="22"/>
        <v>1.4678907619754551</v>
      </c>
      <c r="P72">
        <f t="shared" si="23"/>
        <v>0.59297547260906325</v>
      </c>
      <c r="Q72">
        <f t="shared" si="24"/>
        <v>1.4918743831815919</v>
      </c>
      <c r="R72">
        <f t="shared" si="25"/>
        <v>0.98651786785057016</v>
      </c>
      <c r="S72">
        <f t="shared" si="26"/>
        <v>0.94738540081335465</v>
      </c>
      <c r="T72">
        <f t="shared" si="27"/>
        <v>0.16380750793957097</v>
      </c>
      <c r="U72">
        <f t="shared" si="28"/>
        <v>0.73160673475445093</v>
      </c>
    </row>
    <row r="73" spans="1:21" x14ac:dyDescent="0.55000000000000004">
      <c r="A73">
        <v>3</v>
      </c>
      <c r="B73">
        <f t="shared" ref="B73:C73" si="30">L53/B53</f>
        <v>1.4839937616012069</v>
      </c>
      <c r="C73">
        <f t="shared" si="30"/>
        <v>1.1995780451067144</v>
      </c>
      <c r="D73">
        <f t="shared" si="11"/>
        <v>1.115042793771829</v>
      </c>
      <c r="E73">
        <f t="shared" si="12"/>
        <v>2.1530644501610774</v>
      </c>
      <c r="F73">
        <f t="shared" si="13"/>
        <v>1.6841142486366818</v>
      </c>
      <c r="G73">
        <f t="shared" si="14"/>
        <v>1.4309082922562533</v>
      </c>
      <c r="H73">
        <f t="shared" si="15"/>
        <v>2.1346124989505988</v>
      </c>
      <c r="I73">
        <f t="shared" si="16"/>
        <v>2.2408461885749822</v>
      </c>
      <c r="J73">
        <f t="shared" si="17"/>
        <v>1.4857332375619301</v>
      </c>
      <c r="K73">
        <f t="shared" si="18"/>
        <v>1.890665696927224</v>
      </c>
      <c r="L73">
        <f t="shared" si="19"/>
        <v>1.039043085149332</v>
      </c>
      <c r="M73">
        <f t="shared" si="20"/>
        <v>1.4608317634834527</v>
      </c>
      <c r="N73">
        <f t="shared" si="21"/>
        <v>1.4586022121101563</v>
      </c>
      <c r="O73">
        <f t="shared" si="22"/>
        <v>1.807684059549387</v>
      </c>
      <c r="P73">
        <f t="shared" si="23"/>
        <v>0.82315130554787375</v>
      </c>
      <c r="Q73">
        <f t="shared" si="24"/>
        <v>1.413341389331265</v>
      </c>
      <c r="R73">
        <f t="shared" si="25"/>
        <v>1.8251629395439621</v>
      </c>
      <c r="S73">
        <f t="shared" si="26"/>
        <v>2.0079615035858303</v>
      </c>
      <c r="T73">
        <f t="shared" si="27"/>
        <v>0.2837927704239524</v>
      </c>
      <c r="U73">
        <f t="shared" si="28"/>
        <v>1.2728764405445772</v>
      </c>
    </row>
    <row r="74" spans="1:21" x14ac:dyDescent="0.55000000000000004">
      <c r="A74">
        <v>4</v>
      </c>
      <c r="B74">
        <f t="shared" ref="B74:C74" si="31">L54/B54</f>
        <v>0.20252194079243674</v>
      </c>
      <c r="C74">
        <f t="shared" si="31"/>
        <v>0.25324144104309659</v>
      </c>
      <c r="D74">
        <f t="shared" si="11"/>
        <v>0.29669827039935381</v>
      </c>
      <c r="E74">
        <f t="shared" si="12"/>
        <v>0.62668892930824638</v>
      </c>
      <c r="F74">
        <f t="shared" si="13"/>
        <v>0.50047535105356589</v>
      </c>
      <c r="G74">
        <f t="shared" si="14"/>
        <v>0.44188651592119504</v>
      </c>
      <c r="H74">
        <f t="shared" si="15"/>
        <v>0.81553728816298132</v>
      </c>
      <c r="I74">
        <f t="shared" si="16"/>
        <v>0.45227859187569164</v>
      </c>
      <c r="J74">
        <f t="shared" si="17"/>
        <v>0.56214258559163288</v>
      </c>
      <c r="K74">
        <f t="shared" si="18"/>
        <v>0.4489194930933339</v>
      </c>
      <c r="L74">
        <f t="shared" si="19"/>
        <v>0.14811590103312719</v>
      </c>
      <c r="M74">
        <f t="shared" si="20"/>
        <v>0.27651107090981308</v>
      </c>
      <c r="N74">
        <f t="shared" si="21"/>
        <v>0.35093033863877182</v>
      </c>
      <c r="O74">
        <f t="shared" si="22"/>
        <v>0.69716758487695696</v>
      </c>
      <c r="P74">
        <f t="shared" si="23"/>
        <v>0.35140161986293877</v>
      </c>
      <c r="Q74">
        <f t="shared" si="24"/>
        <v>0.33911178042690948</v>
      </c>
      <c r="R74">
        <f t="shared" si="25"/>
        <v>0.44456233908496173</v>
      </c>
      <c r="S74">
        <f t="shared" si="26"/>
        <v>0.48822034028317002</v>
      </c>
      <c r="T74">
        <f t="shared" si="27"/>
        <v>6.6873968506941897E-2</v>
      </c>
      <c r="U74">
        <f t="shared" si="28"/>
        <v>0.34252115415845769</v>
      </c>
    </row>
    <row r="75" spans="1:21" x14ac:dyDescent="0.55000000000000004">
      <c r="A75">
        <v>5</v>
      </c>
      <c r="B75">
        <f t="shared" ref="B75:C75" si="32">L55/B55</f>
        <v>0.52419213741144055</v>
      </c>
      <c r="C75">
        <f t="shared" si="32"/>
        <v>0.62026061413765499</v>
      </c>
      <c r="D75">
        <f t="shared" si="11"/>
        <v>0.65774213506027301</v>
      </c>
      <c r="E75">
        <f t="shared" si="12"/>
        <v>1.2530243070048914</v>
      </c>
      <c r="F75">
        <f t="shared" si="13"/>
        <v>1.3818438365443453</v>
      </c>
      <c r="G75">
        <f t="shared" si="14"/>
        <v>0.74713031848242384</v>
      </c>
      <c r="H75">
        <f t="shared" si="15"/>
        <v>0.89293891495295641</v>
      </c>
      <c r="I75">
        <f t="shared" si="16"/>
        <v>1.0334784599778761</v>
      </c>
      <c r="J75">
        <f t="shared" si="17"/>
        <v>0.75947321545015412</v>
      </c>
      <c r="K75">
        <f t="shared" si="18"/>
        <v>0.66745436577163142</v>
      </c>
      <c r="L75">
        <f t="shared" si="19"/>
        <v>0.2889333606684682</v>
      </c>
      <c r="M75">
        <f t="shared" si="20"/>
        <v>0.63427464824875956</v>
      </c>
      <c r="N75">
        <f t="shared" si="21"/>
        <v>0.69551788354394728</v>
      </c>
      <c r="O75">
        <f t="shared" si="22"/>
        <v>1.1301008544932074</v>
      </c>
      <c r="P75">
        <f t="shared" si="23"/>
        <v>0.82508128412085868</v>
      </c>
      <c r="Q75">
        <f t="shared" si="24"/>
        <v>0.52868378424097673</v>
      </c>
      <c r="R75">
        <f t="shared" si="25"/>
        <v>0.55455562761700528</v>
      </c>
      <c r="S75">
        <f t="shared" si="26"/>
        <v>1.1800444221689028</v>
      </c>
      <c r="T75">
        <f t="shared" si="27"/>
        <v>0.13921712355550092</v>
      </c>
      <c r="U75">
        <f t="shared" si="28"/>
        <v>0.51426108486364253</v>
      </c>
    </row>
    <row r="76" spans="1:21" x14ac:dyDescent="0.55000000000000004">
      <c r="A76">
        <v>6</v>
      </c>
      <c r="B76">
        <f t="shared" ref="B76:C76" si="33">L56/B56</f>
        <v>1.1060713621681246</v>
      </c>
      <c r="C76">
        <f t="shared" si="33"/>
        <v>1.2272500944888012</v>
      </c>
      <c r="D76">
        <f t="shared" si="11"/>
        <v>1.1344901622368699</v>
      </c>
      <c r="E76">
        <f t="shared" si="12"/>
        <v>1.7602546967078152</v>
      </c>
      <c r="F76">
        <f t="shared" si="13"/>
        <v>1.6698903628009458</v>
      </c>
      <c r="G76">
        <f t="shared" si="14"/>
        <v>1.0718207921359075</v>
      </c>
      <c r="H76">
        <f t="shared" si="15"/>
        <v>0.93345454459984456</v>
      </c>
      <c r="I76">
        <f t="shared" si="16"/>
        <v>1.5933138293395734</v>
      </c>
      <c r="J76">
        <f t="shared" si="17"/>
        <v>1.2719961001395379</v>
      </c>
      <c r="K76">
        <f t="shared" si="18"/>
        <v>1.5818850403655924</v>
      </c>
      <c r="L76">
        <f t="shared" si="19"/>
        <v>0.8915240914160768</v>
      </c>
      <c r="M76">
        <f t="shared" si="20"/>
        <v>1.214781303693826</v>
      </c>
      <c r="N76">
        <f t="shared" si="21"/>
        <v>1.1788759578945882</v>
      </c>
      <c r="O76">
        <f t="shared" si="22"/>
        <v>1.2775988107351304</v>
      </c>
      <c r="P76">
        <f t="shared" si="23"/>
        <v>1.6581439495735757</v>
      </c>
      <c r="Q76">
        <f t="shared" si="24"/>
        <v>0.80423253710688214</v>
      </c>
      <c r="R76">
        <f t="shared" si="25"/>
        <v>0.79080503209175135</v>
      </c>
      <c r="S76">
        <f t="shared" si="26"/>
        <v>1.7059511667633338</v>
      </c>
      <c r="T76">
        <f t="shared" si="27"/>
        <v>0.43109050655514691</v>
      </c>
      <c r="U76">
        <f t="shared" si="28"/>
        <v>1.3967976226955476</v>
      </c>
    </row>
    <row r="78" spans="1:21" x14ac:dyDescent="0.55000000000000004">
      <c r="A78" t="s">
        <v>81</v>
      </c>
    </row>
    <row r="79" spans="1:21" x14ac:dyDescent="0.55000000000000004">
      <c r="A79" t="s">
        <v>77</v>
      </c>
      <c r="I79" t="s">
        <v>78</v>
      </c>
    </row>
    <row r="80" spans="1:21" x14ac:dyDescent="0.55000000000000004">
      <c r="A80">
        <v>0</v>
      </c>
      <c r="B80">
        <v>1</v>
      </c>
      <c r="C80">
        <v>2</v>
      </c>
      <c r="D80">
        <v>3</v>
      </c>
      <c r="E80">
        <v>4</v>
      </c>
      <c r="F80">
        <v>5</v>
      </c>
      <c r="G80">
        <v>6</v>
      </c>
      <c r="I80">
        <v>0</v>
      </c>
      <c r="J80">
        <v>1</v>
      </c>
      <c r="K80">
        <v>2</v>
      </c>
      <c r="L80">
        <v>3</v>
      </c>
      <c r="M80">
        <v>4</v>
      </c>
      <c r="N80">
        <v>5</v>
      </c>
      <c r="O80">
        <v>6</v>
      </c>
    </row>
    <row r="81" spans="1:15" x14ac:dyDescent="0.55000000000000004">
      <c r="A81">
        <v>3.3121969107399321</v>
      </c>
      <c r="B81">
        <v>0.57542093686681528</v>
      </c>
      <c r="C81">
        <v>1.4198788431612874</v>
      </c>
      <c r="D81">
        <v>1.4839937616012069</v>
      </c>
      <c r="E81">
        <v>0.20252194079243674</v>
      </c>
      <c r="F81">
        <v>0.52419213741144055</v>
      </c>
      <c r="G81">
        <v>1.1060713621681246</v>
      </c>
      <c r="I81">
        <v>3.8358593627104622</v>
      </c>
      <c r="J81">
        <v>0.40225399517054405</v>
      </c>
      <c r="K81">
        <v>0.96153331196134506</v>
      </c>
      <c r="L81">
        <v>1.039043085149332</v>
      </c>
      <c r="M81">
        <v>0.14811590103312719</v>
      </c>
      <c r="N81">
        <v>0.2889333606684682</v>
      </c>
      <c r="O81">
        <v>0.8915240914160768</v>
      </c>
    </row>
    <row r="82" spans="1:15" x14ac:dyDescent="0.55000000000000004">
      <c r="A82">
        <v>1.9126819143216212</v>
      </c>
      <c r="B82">
        <v>0.71159023870294547</v>
      </c>
      <c r="C82">
        <v>0.99945395478756183</v>
      </c>
      <c r="D82">
        <v>1.1995780451067144</v>
      </c>
      <c r="E82">
        <v>0.25324144104309659</v>
      </c>
      <c r="F82">
        <v>0.62026061413765499</v>
      </c>
      <c r="G82">
        <v>1.2272500944888012</v>
      </c>
      <c r="I82">
        <v>1.5516636910139521</v>
      </c>
      <c r="J82">
        <v>0.72411610313486807</v>
      </c>
      <c r="K82">
        <v>1.0322231039683654</v>
      </c>
      <c r="L82">
        <v>1.4608317634834527</v>
      </c>
      <c r="M82">
        <v>0.27651107090981308</v>
      </c>
      <c r="N82">
        <v>0.63427464824875956</v>
      </c>
      <c r="O82">
        <v>1.214781303693826</v>
      </c>
    </row>
    <row r="83" spans="1:15" x14ac:dyDescent="0.55000000000000004">
      <c r="A83">
        <v>1.5123194918545018</v>
      </c>
      <c r="B83">
        <v>0.55819625227007674</v>
      </c>
      <c r="C83">
        <v>0.75608431599464998</v>
      </c>
      <c r="D83">
        <v>1.115042793771829</v>
      </c>
      <c r="E83">
        <v>0.29669827039935381</v>
      </c>
      <c r="F83">
        <v>0.65774213506027301</v>
      </c>
      <c r="G83">
        <v>1.1344901622368699</v>
      </c>
      <c r="I83">
        <v>1.938436623832543</v>
      </c>
      <c r="J83">
        <v>0.5387880755332467</v>
      </c>
      <c r="K83">
        <v>0.93597911516672894</v>
      </c>
      <c r="L83">
        <v>1.4586022121101563</v>
      </c>
      <c r="M83">
        <v>0.35093033863877182</v>
      </c>
      <c r="N83">
        <v>0.69551788354394728</v>
      </c>
      <c r="O83">
        <v>1.1788759578945882</v>
      </c>
    </row>
    <row r="84" spans="1:15" x14ac:dyDescent="0.55000000000000004">
      <c r="A84">
        <v>4.5594718879580522</v>
      </c>
      <c r="B84">
        <v>1.1902244761104486</v>
      </c>
      <c r="C84">
        <v>1.3569004726273934</v>
      </c>
      <c r="D84">
        <v>2.1530644501610774</v>
      </c>
      <c r="E84">
        <v>0.62668892930824638</v>
      </c>
      <c r="F84">
        <v>1.2530243070048914</v>
      </c>
      <c r="G84">
        <v>1.7602546967078152</v>
      </c>
      <c r="I84">
        <v>4.0432259712309815</v>
      </c>
      <c r="J84">
        <v>0.9088925912234832</v>
      </c>
      <c r="K84">
        <v>1.4678907619754551</v>
      </c>
      <c r="L84">
        <v>1.807684059549387</v>
      </c>
      <c r="M84">
        <v>0.69716758487695696</v>
      </c>
      <c r="N84">
        <v>1.1301008544932074</v>
      </c>
      <c r="O84">
        <v>1.2775988107351304</v>
      </c>
    </row>
    <row r="85" spans="1:15" x14ac:dyDescent="0.55000000000000004">
      <c r="A85">
        <v>2.770676156800461</v>
      </c>
      <c r="B85">
        <v>1.8324677140966046</v>
      </c>
      <c r="C85">
        <v>1.3743205516954793</v>
      </c>
      <c r="D85">
        <v>1.6841142486366818</v>
      </c>
      <c r="E85">
        <v>0.50047535105356589</v>
      </c>
      <c r="F85">
        <v>1.3818438365443453</v>
      </c>
      <c r="G85">
        <v>1.6698903628009458</v>
      </c>
      <c r="I85">
        <v>1.4550301639450092</v>
      </c>
      <c r="J85">
        <v>0.76688387619643861</v>
      </c>
      <c r="K85">
        <v>0.59297547260906325</v>
      </c>
      <c r="L85">
        <v>0.82315130554787375</v>
      </c>
      <c r="M85">
        <v>0.35140161986293877</v>
      </c>
      <c r="N85">
        <v>0.82508128412085868</v>
      </c>
      <c r="O85">
        <v>1.6581439495735757</v>
      </c>
    </row>
    <row r="86" spans="1:15" x14ac:dyDescent="0.55000000000000004">
      <c r="A86">
        <v>2.179920657251182</v>
      </c>
      <c r="B86">
        <v>0.83494976196673365</v>
      </c>
      <c r="C86">
        <v>1.4624331844477523</v>
      </c>
      <c r="D86">
        <v>1.4309082922562533</v>
      </c>
      <c r="E86">
        <v>0.44188651592119504</v>
      </c>
      <c r="F86">
        <v>0.74713031848242384</v>
      </c>
      <c r="G86">
        <v>1.0718207921359075</v>
      </c>
      <c r="I86">
        <v>1.6275392562095736</v>
      </c>
      <c r="J86">
        <v>0.77892170450124776</v>
      </c>
      <c r="K86">
        <v>1.4918743831815919</v>
      </c>
      <c r="L86">
        <v>1.413341389331265</v>
      </c>
      <c r="M86">
        <v>0.33911178042690948</v>
      </c>
      <c r="N86">
        <v>0.52868378424097673</v>
      </c>
      <c r="O86">
        <v>0.80423253710688214</v>
      </c>
    </row>
    <row r="87" spans="1:15" x14ac:dyDescent="0.55000000000000004">
      <c r="A87">
        <v>4.3004149654968211</v>
      </c>
      <c r="B87">
        <v>0.83613311036478255</v>
      </c>
      <c r="C87">
        <v>1.6039013361167409</v>
      </c>
      <c r="D87">
        <v>2.1346124989505988</v>
      </c>
      <c r="E87">
        <v>0.81553728816298132</v>
      </c>
      <c r="F87">
        <v>0.89293891495295641</v>
      </c>
      <c r="G87">
        <v>0.93345454459984456</v>
      </c>
      <c r="I87">
        <v>4.6643691200581374</v>
      </c>
      <c r="J87">
        <v>0.63028457463879273</v>
      </c>
      <c r="K87">
        <v>0.98651786785057016</v>
      </c>
      <c r="L87">
        <v>1.8251629395439621</v>
      </c>
      <c r="M87">
        <v>0.44456233908496173</v>
      </c>
      <c r="N87">
        <v>0.55455562761700528</v>
      </c>
      <c r="O87">
        <v>0.79080503209175135</v>
      </c>
    </row>
    <row r="88" spans="1:15" x14ac:dyDescent="0.55000000000000004">
      <c r="A88">
        <v>2.1062153989978474</v>
      </c>
      <c r="B88">
        <v>0.83663289619214321</v>
      </c>
      <c r="C88">
        <v>1.0233652654918297</v>
      </c>
      <c r="D88">
        <v>2.2408461885749822</v>
      </c>
      <c r="E88">
        <v>0.45227859187569164</v>
      </c>
      <c r="F88">
        <v>1.0334784599778761</v>
      </c>
      <c r="G88">
        <v>1.5933138293395734</v>
      </c>
      <c r="I88">
        <v>2.0408759721315879</v>
      </c>
      <c r="J88">
        <v>0.79773692174208533</v>
      </c>
      <c r="K88">
        <v>0.94738540081335465</v>
      </c>
      <c r="L88">
        <v>2.0079615035858303</v>
      </c>
      <c r="M88">
        <v>0.48822034028317002</v>
      </c>
      <c r="N88">
        <v>1.1800444221689028</v>
      </c>
      <c r="O88">
        <v>1.7059511667633338</v>
      </c>
    </row>
    <row r="89" spans="1:15" x14ac:dyDescent="0.55000000000000004">
      <c r="A89">
        <v>2.21389888291356</v>
      </c>
      <c r="B89">
        <v>0.9176943827441526</v>
      </c>
      <c r="C89">
        <v>1.0905214248985091</v>
      </c>
      <c r="D89">
        <v>1.4857332375619301</v>
      </c>
      <c r="E89">
        <v>0.56214258559163288</v>
      </c>
      <c r="F89">
        <v>0.75947321545015412</v>
      </c>
      <c r="G89">
        <v>1.2719961001395379</v>
      </c>
      <c r="I89">
        <v>0.7194691196236539</v>
      </c>
      <c r="J89">
        <v>0.18812635366284125</v>
      </c>
      <c r="K89">
        <v>0.16380750793957097</v>
      </c>
      <c r="L89">
        <v>0.2837927704239524</v>
      </c>
      <c r="M89">
        <v>6.6873968506941897E-2</v>
      </c>
      <c r="N89">
        <v>0.13921712355550092</v>
      </c>
      <c r="O89">
        <v>0.43109050655514691</v>
      </c>
    </row>
    <row r="90" spans="1:15" x14ac:dyDescent="0.55000000000000004">
      <c r="A90">
        <v>2.5804750862152606</v>
      </c>
      <c r="B90">
        <v>0.62190684438480992</v>
      </c>
      <c r="C90">
        <v>0.85386004267239557</v>
      </c>
      <c r="D90">
        <v>1.890665696927224</v>
      </c>
      <c r="E90">
        <v>0.4489194930933339</v>
      </c>
      <c r="F90">
        <v>0.66745436577163142</v>
      </c>
      <c r="G90">
        <v>1.5818850403655924</v>
      </c>
      <c r="I90">
        <v>2.5411925082455418</v>
      </c>
      <c r="J90">
        <v>0.50486669201532375</v>
      </c>
      <c r="K90">
        <v>0.73160673475445093</v>
      </c>
      <c r="L90">
        <v>1.2728764405445772</v>
      </c>
      <c r="M90">
        <v>0.34252115415845769</v>
      </c>
      <c r="N90">
        <v>0.51426108486364253</v>
      </c>
      <c r="O90">
        <v>1.3967976226955476</v>
      </c>
    </row>
  </sheetData>
  <sortState xmlns:xlrd2="http://schemas.microsoft.com/office/spreadsheetml/2017/richdata2" ref="A2:AF47">
    <sortCondition ref="B2:B47"/>
  </sortState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PS unsaturation 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RENTO ITO</dc:creator>
  <cp:lastModifiedBy>RENTO ITO</cp:lastModifiedBy>
  <dcterms:created xsi:type="dcterms:W3CDTF">2025-12-21T06:04:52Z</dcterms:created>
  <dcterms:modified xsi:type="dcterms:W3CDTF">2026-01-20T02:35:22Z</dcterms:modified>
</cp:coreProperties>
</file>