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Caio\Google Drive\Artigos e Produção Científica\Artigos - publica\Metabolic diseases\Submission\"/>
    </mc:Choice>
  </mc:AlternateContent>
  <xr:revisionPtr revIDLastSave="0" documentId="13_ncr:1_{435E8A30-EC91-45BD-A057-99EB2D67F8D3}" xr6:coauthVersionLast="47" xr6:coauthVersionMax="47" xr10:uidLastSave="{00000000-0000-0000-0000-000000000000}"/>
  <bookViews>
    <workbookView xWindow="-110" yWindow="-110" windowWidth="19420" windowHeight="10420" tabRatio="743" xr2:uid="{00000000-000D-0000-FFFF-FFFF00000000}"/>
  </bookViews>
  <sheets>
    <sheet name="Authors" sheetId="33" r:id="rId1"/>
    <sheet name="Data" sheetId="9" r:id="rId2"/>
    <sheet name="Metabolic diseases" sheetId="21" r:id="rId3"/>
    <sheet name="Table 1" sheetId="27" r:id="rId4"/>
    <sheet name="HPO" sheetId="30" r:id="rId5"/>
    <sheet name="HPO-2" sheetId="31" r:id="rId6"/>
    <sheet name="Table 2" sheetId="32" r:id="rId7"/>
    <sheet name="Newborn Screening" sheetId="28" r:id="rId8"/>
    <sheet name="Table 3 and Graph" sheetId="29" r:id="rId9"/>
  </sheets>
  <definedNames>
    <definedName name="_xlnm._FilterDatabase" localSheetId="1" hidden="1">Data!#REF!</definedName>
    <definedName name="_xlnm._FilterDatabase" localSheetId="4" hidden="1">HPO!$C$1:$N$2681</definedName>
    <definedName name="_xlnm._FilterDatabase" localSheetId="2" hidden="1">'Metabolic diseases'!$I$1:$Y$139</definedName>
    <definedName name="_xlchart.v1.0" hidden="1">'Table 3 and Graph'!$H$3:$H$9</definedName>
    <definedName name="_xlchart.v1.1" hidden="1">'Table 3 and Graph'!$I$3:$I$9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" i="27" l="1"/>
  <c r="B12" i="27"/>
  <c r="B4" i="27"/>
  <c r="B5" i="27"/>
  <c r="B7" i="27"/>
  <c r="B8" i="27"/>
  <c r="B9" i="27"/>
  <c r="B3" i="27"/>
  <c r="J13" i="27"/>
  <c r="I13" i="27"/>
  <c r="C5" i="27" s="1"/>
  <c r="H13" i="27"/>
  <c r="B11" i="27" s="1"/>
  <c r="C12" i="32"/>
  <c r="C5" i="32"/>
  <c r="C9" i="32"/>
  <c r="C10" i="32"/>
  <c r="C11" i="32"/>
  <c r="C4" i="32"/>
  <c r="C7" i="32"/>
  <c r="C2" i="32"/>
  <c r="C8" i="32"/>
  <c r="C3" i="32"/>
  <c r="C6" i="32"/>
  <c r="D3" i="30"/>
  <c r="E3" i="30"/>
  <c r="F3" i="30"/>
  <c r="G3" i="30"/>
  <c r="H3" i="30"/>
  <c r="I3" i="30"/>
  <c r="J3" i="30"/>
  <c r="K3" i="30"/>
  <c r="L3" i="30"/>
  <c r="M3" i="30"/>
  <c r="D4" i="30"/>
  <c r="E4" i="30"/>
  <c r="F4" i="30"/>
  <c r="G4" i="30"/>
  <c r="H4" i="30"/>
  <c r="I4" i="30"/>
  <c r="J4" i="30"/>
  <c r="K4" i="30"/>
  <c r="L4" i="30"/>
  <c r="M4" i="30"/>
  <c r="D5" i="30"/>
  <c r="E5" i="30"/>
  <c r="F5" i="30"/>
  <c r="G5" i="30"/>
  <c r="H5" i="30"/>
  <c r="I5" i="30"/>
  <c r="J5" i="30"/>
  <c r="K5" i="30"/>
  <c r="L5" i="30"/>
  <c r="M5" i="30"/>
  <c r="D6" i="30"/>
  <c r="E6" i="30"/>
  <c r="F6" i="30"/>
  <c r="G6" i="30"/>
  <c r="H6" i="30"/>
  <c r="I6" i="30"/>
  <c r="J6" i="30"/>
  <c r="K6" i="30"/>
  <c r="L6" i="30"/>
  <c r="M6" i="30"/>
  <c r="D7" i="30"/>
  <c r="E7" i="30"/>
  <c r="F7" i="30"/>
  <c r="G7" i="30"/>
  <c r="H7" i="30"/>
  <c r="I7" i="30"/>
  <c r="J7" i="30"/>
  <c r="K7" i="30"/>
  <c r="L7" i="30"/>
  <c r="M7" i="30"/>
  <c r="D8" i="30"/>
  <c r="E8" i="30"/>
  <c r="F8" i="30"/>
  <c r="G8" i="30"/>
  <c r="H8" i="30"/>
  <c r="I8" i="30"/>
  <c r="J8" i="30"/>
  <c r="K8" i="30"/>
  <c r="L8" i="30"/>
  <c r="M8" i="30"/>
  <c r="D9" i="30"/>
  <c r="E9" i="30"/>
  <c r="F9" i="30"/>
  <c r="G9" i="30"/>
  <c r="H9" i="30"/>
  <c r="I9" i="30"/>
  <c r="J9" i="30"/>
  <c r="K9" i="30"/>
  <c r="L9" i="30"/>
  <c r="M9" i="30"/>
  <c r="D10" i="30"/>
  <c r="E10" i="30"/>
  <c r="F10" i="30"/>
  <c r="G10" i="30"/>
  <c r="H10" i="30"/>
  <c r="I10" i="30"/>
  <c r="J10" i="30"/>
  <c r="K10" i="30"/>
  <c r="L10" i="30"/>
  <c r="M10" i="30"/>
  <c r="D11" i="30"/>
  <c r="E11" i="30"/>
  <c r="F11" i="30"/>
  <c r="G11" i="30"/>
  <c r="H11" i="30"/>
  <c r="I11" i="30"/>
  <c r="J11" i="30"/>
  <c r="K11" i="30"/>
  <c r="L11" i="30"/>
  <c r="M11" i="30"/>
  <c r="D12" i="30"/>
  <c r="E12" i="30"/>
  <c r="F12" i="30"/>
  <c r="G12" i="30"/>
  <c r="H12" i="30"/>
  <c r="I12" i="30"/>
  <c r="J12" i="30"/>
  <c r="K12" i="30"/>
  <c r="L12" i="30"/>
  <c r="M12" i="30"/>
  <c r="D13" i="30"/>
  <c r="E13" i="30"/>
  <c r="F13" i="30"/>
  <c r="G13" i="30"/>
  <c r="H13" i="30"/>
  <c r="I13" i="30"/>
  <c r="J13" i="30"/>
  <c r="K13" i="30"/>
  <c r="L13" i="30"/>
  <c r="M13" i="30"/>
  <c r="D14" i="30"/>
  <c r="E14" i="30"/>
  <c r="F14" i="30"/>
  <c r="G14" i="30"/>
  <c r="H14" i="30"/>
  <c r="I14" i="30"/>
  <c r="J14" i="30"/>
  <c r="K14" i="30"/>
  <c r="L14" i="30"/>
  <c r="M14" i="30"/>
  <c r="D15" i="30"/>
  <c r="E15" i="30"/>
  <c r="F15" i="30"/>
  <c r="G15" i="30"/>
  <c r="H15" i="30"/>
  <c r="I15" i="30"/>
  <c r="J15" i="30"/>
  <c r="K15" i="30"/>
  <c r="L15" i="30"/>
  <c r="M15" i="30"/>
  <c r="D16" i="30"/>
  <c r="E16" i="30"/>
  <c r="F16" i="30"/>
  <c r="G16" i="30"/>
  <c r="H16" i="30"/>
  <c r="I16" i="30"/>
  <c r="J16" i="30"/>
  <c r="K16" i="30"/>
  <c r="L16" i="30"/>
  <c r="M16" i="30"/>
  <c r="D17" i="30"/>
  <c r="E17" i="30"/>
  <c r="F17" i="30"/>
  <c r="G17" i="30"/>
  <c r="H17" i="30"/>
  <c r="I17" i="30"/>
  <c r="J17" i="30"/>
  <c r="K17" i="30"/>
  <c r="L17" i="30"/>
  <c r="M17" i="30"/>
  <c r="D18" i="30"/>
  <c r="E18" i="30"/>
  <c r="F18" i="30"/>
  <c r="G18" i="30"/>
  <c r="H18" i="30"/>
  <c r="I18" i="30"/>
  <c r="J18" i="30"/>
  <c r="K18" i="30"/>
  <c r="L18" i="30"/>
  <c r="M18" i="30"/>
  <c r="D19" i="30"/>
  <c r="E19" i="30"/>
  <c r="F19" i="30"/>
  <c r="G19" i="30"/>
  <c r="H19" i="30"/>
  <c r="I19" i="30"/>
  <c r="J19" i="30"/>
  <c r="K19" i="30"/>
  <c r="L19" i="30"/>
  <c r="M19" i="30"/>
  <c r="D20" i="30"/>
  <c r="E20" i="30"/>
  <c r="F20" i="30"/>
  <c r="G20" i="30"/>
  <c r="H20" i="30"/>
  <c r="I20" i="30"/>
  <c r="J20" i="30"/>
  <c r="K20" i="30"/>
  <c r="L20" i="30"/>
  <c r="M20" i="30"/>
  <c r="D21" i="30"/>
  <c r="E21" i="30"/>
  <c r="F21" i="30"/>
  <c r="G21" i="30"/>
  <c r="H21" i="30"/>
  <c r="I21" i="30"/>
  <c r="J21" i="30"/>
  <c r="K21" i="30"/>
  <c r="L21" i="30"/>
  <c r="M21" i="30"/>
  <c r="D22" i="30"/>
  <c r="E22" i="30"/>
  <c r="F22" i="30"/>
  <c r="G22" i="30"/>
  <c r="H22" i="30"/>
  <c r="I22" i="30"/>
  <c r="J22" i="30"/>
  <c r="K22" i="30"/>
  <c r="L22" i="30"/>
  <c r="M22" i="30"/>
  <c r="D23" i="30"/>
  <c r="E23" i="30"/>
  <c r="F23" i="30"/>
  <c r="G23" i="30"/>
  <c r="H23" i="30"/>
  <c r="I23" i="30"/>
  <c r="J23" i="30"/>
  <c r="K23" i="30"/>
  <c r="L23" i="30"/>
  <c r="M23" i="30"/>
  <c r="D24" i="30"/>
  <c r="E24" i="30"/>
  <c r="F24" i="30"/>
  <c r="G24" i="30"/>
  <c r="H24" i="30"/>
  <c r="I24" i="30"/>
  <c r="J24" i="30"/>
  <c r="K24" i="30"/>
  <c r="L24" i="30"/>
  <c r="M24" i="30"/>
  <c r="D25" i="30"/>
  <c r="E25" i="30"/>
  <c r="F25" i="30"/>
  <c r="G25" i="30"/>
  <c r="H25" i="30"/>
  <c r="I25" i="30"/>
  <c r="J25" i="30"/>
  <c r="K25" i="30"/>
  <c r="L25" i="30"/>
  <c r="M25" i="30"/>
  <c r="D26" i="30"/>
  <c r="E26" i="30"/>
  <c r="F26" i="30"/>
  <c r="G26" i="30"/>
  <c r="H26" i="30"/>
  <c r="I26" i="30"/>
  <c r="J26" i="30"/>
  <c r="K26" i="30"/>
  <c r="L26" i="30"/>
  <c r="M26" i="30"/>
  <c r="D27" i="30"/>
  <c r="E27" i="30"/>
  <c r="F27" i="30"/>
  <c r="G27" i="30"/>
  <c r="H27" i="30"/>
  <c r="I27" i="30"/>
  <c r="J27" i="30"/>
  <c r="K27" i="30"/>
  <c r="L27" i="30"/>
  <c r="M27" i="30"/>
  <c r="D28" i="30"/>
  <c r="E28" i="30"/>
  <c r="F28" i="30"/>
  <c r="G28" i="30"/>
  <c r="H28" i="30"/>
  <c r="I28" i="30"/>
  <c r="J28" i="30"/>
  <c r="K28" i="30"/>
  <c r="L28" i="30"/>
  <c r="M28" i="30"/>
  <c r="D29" i="30"/>
  <c r="E29" i="30"/>
  <c r="F29" i="30"/>
  <c r="G29" i="30"/>
  <c r="H29" i="30"/>
  <c r="I29" i="30"/>
  <c r="J29" i="30"/>
  <c r="K29" i="30"/>
  <c r="L29" i="30"/>
  <c r="M29" i="30"/>
  <c r="D30" i="30"/>
  <c r="E30" i="30"/>
  <c r="F30" i="30"/>
  <c r="G30" i="30"/>
  <c r="H30" i="30"/>
  <c r="I30" i="30"/>
  <c r="J30" i="30"/>
  <c r="K30" i="30"/>
  <c r="L30" i="30"/>
  <c r="M30" i="30"/>
  <c r="D31" i="30"/>
  <c r="E31" i="30"/>
  <c r="F31" i="30"/>
  <c r="G31" i="30"/>
  <c r="H31" i="30"/>
  <c r="I31" i="30"/>
  <c r="J31" i="30"/>
  <c r="K31" i="30"/>
  <c r="L31" i="30"/>
  <c r="M31" i="30"/>
  <c r="D32" i="30"/>
  <c r="E32" i="30"/>
  <c r="F32" i="30"/>
  <c r="G32" i="30"/>
  <c r="H32" i="30"/>
  <c r="I32" i="30"/>
  <c r="J32" i="30"/>
  <c r="K32" i="30"/>
  <c r="L32" i="30"/>
  <c r="M32" i="30"/>
  <c r="D33" i="30"/>
  <c r="E33" i="30"/>
  <c r="F33" i="30"/>
  <c r="G33" i="30"/>
  <c r="H33" i="30"/>
  <c r="I33" i="30"/>
  <c r="J33" i="30"/>
  <c r="K33" i="30"/>
  <c r="L33" i="30"/>
  <c r="M33" i="30"/>
  <c r="D34" i="30"/>
  <c r="E34" i="30"/>
  <c r="F34" i="30"/>
  <c r="G34" i="30"/>
  <c r="H34" i="30"/>
  <c r="I34" i="30"/>
  <c r="J34" i="30"/>
  <c r="K34" i="30"/>
  <c r="L34" i="30"/>
  <c r="M34" i="30"/>
  <c r="D35" i="30"/>
  <c r="E35" i="30"/>
  <c r="F35" i="30"/>
  <c r="G35" i="30"/>
  <c r="H35" i="30"/>
  <c r="I35" i="30"/>
  <c r="J35" i="30"/>
  <c r="K35" i="30"/>
  <c r="L35" i="30"/>
  <c r="M35" i="30"/>
  <c r="D36" i="30"/>
  <c r="E36" i="30"/>
  <c r="F36" i="30"/>
  <c r="G36" i="30"/>
  <c r="H36" i="30"/>
  <c r="I36" i="30"/>
  <c r="J36" i="30"/>
  <c r="K36" i="30"/>
  <c r="L36" i="30"/>
  <c r="M36" i="30"/>
  <c r="D37" i="30"/>
  <c r="E37" i="30"/>
  <c r="F37" i="30"/>
  <c r="G37" i="30"/>
  <c r="H37" i="30"/>
  <c r="I37" i="30"/>
  <c r="J37" i="30"/>
  <c r="K37" i="30"/>
  <c r="L37" i="30"/>
  <c r="M37" i="30"/>
  <c r="D38" i="30"/>
  <c r="E38" i="30"/>
  <c r="F38" i="30"/>
  <c r="G38" i="30"/>
  <c r="H38" i="30"/>
  <c r="I38" i="30"/>
  <c r="J38" i="30"/>
  <c r="K38" i="30"/>
  <c r="L38" i="30"/>
  <c r="M38" i="30"/>
  <c r="D39" i="30"/>
  <c r="E39" i="30"/>
  <c r="F39" i="30"/>
  <c r="G39" i="30"/>
  <c r="H39" i="30"/>
  <c r="I39" i="30"/>
  <c r="J39" i="30"/>
  <c r="K39" i="30"/>
  <c r="L39" i="30"/>
  <c r="M39" i="30"/>
  <c r="D40" i="30"/>
  <c r="E40" i="30"/>
  <c r="F40" i="30"/>
  <c r="G40" i="30"/>
  <c r="H40" i="30"/>
  <c r="I40" i="30"/>
  <c r="J40" i="30"/>
  <c r="K40" i="30"/>
  <c r="L40" i="30"/>
  <c r="M40" i="30"/>
  <c r="D41" i="30"/>
  <c r="E41" i="30"/>
  <c r="F41" i="30"/>
  <c r="G41" i="30"/>
  <c r="H41" i="30"/>
  <c r="I41" i="30"/>
  <c r="J41" i="30"/>
  <c r="K41" i="30"/>
  <c r="L41" i="30"/>
  <c r="M41" i="30"/>
  <c r="D42" i="30"/>
  <c r="E42" i="30"/>
  <c r="F42" i="30"/>
  <c r="G42" i="30"/>
  <c r="H42" i="30"/>
  <c r="I42" i="30"/>
  <c r="J42" i="30"/>
  <c r="K42" i="30"/>
  <c r="L42" i="30"/>
  <c r="M42" i="30"/>
  <c r="D43" i="30"/>
  <c r="E43" i="30"/>
  <c r="F43" i="30"/>
  <c r="G43" i="30"/>
  <c r="H43" i="30"/>
  <c r="I43" i="30"/>
  <c r="J43" i="30"/>
  <c r="K43" i="30"/>
  <c r="L43" i="30"/>
  <c r="M43" i="30"/>
  <c r="D44" i="30"/>
  <c r="E44" i="30"/>
  <c r="F44" i="30"/>
  <c r="G44" i="30"/>
  <c r="H44" i="30"/>
  <c r="I44" i="30"/>
  <c r="J44" i="30"/>
  <c r="K44" i="30"/>
  <c r="L44" i="30"/>
  <c r="M44" i="30"/>
  <c r="D45" i="30"/>
  <c r="E45" i="30"/>
  <c r="F45" i="30"/>
  <c r="G45" i="30"/>
  <c r="H45" i="30"/>
  <c r="I45" i="30"/>
  <c r="J45" i="30"/>
  <c r="K45" i="30"/>
  <c r="L45" i="30"/>
  <c r="M45" i="30"/>
  <c r="D46" i="30"/>
  <c r="E46" i="30"/>
  <c r="F46" i="30"/>
  <c r="G46" i="30"/>
  <c r="H46" i="30"/>
  <c r="I46" i="30"/>
  <c r="J46" i="30"/>
  <c r="K46" i="30"/>
  <c r="L46" i="30"/>
  <c r="M46" i="30"/>
  <c r="D47" i="30"/>
  <c r="E47" i="30"/>
  <c r="F47" i="30"/>
  <c r="G47" i="30"/>
  <c r="H47" i="30"/>
  <c r="I47" i="30"/>
  <c r="J47" i="30"/>
  <c r="K47" i="30"/>
  <c r="L47" i="30"/>
  <c r="M47" i="30"/>
  <c r="D48" i="30"/>
  <c r="E48" i="30"/>
  <c r="F48" i="30"/>
  <c r="G48" i="30"/>
  <c r="H48" i="30"/>
  <c r="I48" i="30"/>
  <c r="J48" i="30"/>
  <c r="K48" i="30"/>
  <c r="L48" i="30"/>
  <c r="M48" i="30"/>
  <c r="D49" i="30"/>
  <c r="E49" i="30"/>
  <c r="F49" i="30"/>
  <c r="G49" i="30"/>
  <c r="H49" i="30"/>
  <c r="I49" i="30"/>
  <c r="J49" i="30"/>
  <c r="K49" i="30"/>
  <c r="L49" i="30"/>
  <c r="M49" i="30"/>
  <c r="D50" i="30"/>
  <c r="E50" i="30"/>
  <c r="F50" i="30"/>
  <c r="G50" i="30"/>
  <c r="H50" i="30"/>
  <c r="I50" i="30"/>
  <c r="J50" i="30"/>
  <c r="K50" i="30"/>
  <c r="L50" i="30"/>
  <c r="M50" i="30"/>
  <c r="D51" i="30"/>
  <c r="E51" i="30"/>
  <c r="F51" i="30"/>
  <c r="G51" i="30"/>
  <c r="H51" i="30"/>
  <c r="I51" i="30"/>
  <c r="J51" i="30"/>
  <c r="K51" i="30"/>
  <c r="L51" i="30"/>
  <c r="M51" i="30"/>
  <c r="D52" i="30"/>
  <c r="E52" i="30"/>
  <c r="F52" i="30"/>
  <c r="G52" i="30"/>
  <c r="H52" i="30"/>
  <c r="I52" i="30"/>
  <c r="J52" i="30"/>
  <c r="K52" i="30"/>
  <c r="L52" i="30"/>
  <c r="M52" i="30"/>
  <c r="D53" i="30"/>
  <c r="E53" i="30"/>
  <c r="F53" i="30"/>
  <c r="G53" i="30"/>
  <c r="H53" i="30"/>
  <c r="I53" i="30"/>
  <c r="J53" i="30"/>
  <c r="K53" i="30"/>
  <c r="L53" i="30"/>
  <c r="M53" i="30"/>
  <c r="D54" i="30"/>
  <c r="E54" i="30"/>
  <c r="F54" i="30"/>
  <c r="G54" i="30"/>
  <c r="H54" i="30"/>
  <c r="I54" i="30"/>
  <c r="J54" i="30"/>
  <c r="K54" i="30"/>
  <c r="L54" i="30"/>
  <c r="M54" i="30"/>
  <c r="D55" i="30"/>
  <c r="E55" i="30"/>
  <c r="F55" i="30"/>
  <c r="G55" i="30"/>
  <c r="H55" i="30"/>
  <c r="I55" i="30"/>
  <c r="J55" i="30"/>
  <c r="K55" i="30"/>
  <c r="L55" i="30"/>
  <c r="M55" i="30"/>
  <c r="D56" i="30"/>
  <c r="E56" i="30"/>
  <c r="F56" i="30"/>
  <c r="G56" i="30"/>
  <c r="H56" i="30"/>
  <c r="I56" i="30"/>
  <c r="J56" i="30"/>
  <c r="K56" i="30"/>
  <c r="L56" i="30"/>
  <c r="M56" i="30"/>
  <c r="D57" i="30"/>
  <c r="E57" i="30"/>
  <c r="F57" i="30"/>
  <c r="G57" i="30"/>
  <c r="H57" i="30"/>
  <c r="I57" i="30"/>
  <c r="J57" i="30"/>
  <c r="K57" i="30"/>
  <c r="L57" i="30"/>
  <c r="M57" i="30"/>
  <c r="D58" i="30"/>
  <c r="E58" i="30"/>
  <c r="F58" i="30"/>
  <c r="G58" i="30"/>
  <c r="H58" i="30"/>
  <c r="I58" i="30"/>
  <c r="J58" i="30"/>
  <c r="K58" i="30"/>
  <c r="L58" i="30"/>
  <c r="M58" i="30"/>
  <c r="D59" i="30"/>
  <c r="E59" i="30"/>
  <c r="F59" i="30"/>
  <c r="G59" i="30"/>
  <c r="H59" i="30"/>
  <c r="I59" i="30"/>
  <c r="J59" i="30"/>
  <c r="K59" i="30"/>
  <c r="L59" i="30"/>
  <c r="M59" i="30"/>
  <c r="D60" i="30"/>
  <c r="E60" i="30"/>
  <c r="F60" i="30"/>
  <c r="G60" i="30"/>
  <c r="H60" i="30"/>
  <c r="I60" i="30"/>
  <c r="J60" i="30"/>
  <c r="K60" i="30"/>
  <c r="L60" i="30"/>
  <c r="M60" i="30"/>
  <c r="D61" i="30"/>
  <c r="E61" i="30"/>
  <c r="F61" i="30"/>
  <c r="G61" i="30"/>
  <c r="H61" i="30"/>
  <c r="I61" i="30"/>
  <c r="J61" i="30"/>
  <c r="K61" i="30"/>
  <c r="L61" i="30"/>
  <c r="M61" i="30"/>
  <c r="D62" i="30"/>
  <c r="E62" i="30"/>
  <c r="F62" i="30"/>
  <c r="G62" i="30"/>
  <c r="H62" i="30"/>
  <c r="I62" i="30"/>
  <c r="J62" i="30"/>
  <c r="K62" i="30"/>
  <c r="L62" i="30"/>
  <c r="M62" i="30"/>
  <c r="D63" i="30"/>
  <c r="E63" i="30"/>
  <c r="F63" i="30"/>
  <c r="G63" i="30"/>
  <c r="H63" i="30"/>
  <c r="I63" i="30"/>
  <c r="J63" i="30"/>
  <c r="K63" i="30"/>
  <c r="L63" i="30"/>
  <c r="M63" i="30"/>
  <c r="D64" i="30"/>
  <c r="E64" i="30"/>
  <c r="F64" i="30"/>
  <c r="G64" i="30"/>
  <c r="H64" i="30"/>
  <c r="I64" i="30"/>
  <c r="J64" i="30"/>
  <c r="K64" i="30"/>
  <c r="L64" i="30"/>
  <c r="M64" i="30"/>
  <c r="D65" i="30"/>
  <c r="E65" i="30"/>
  <c r="F65" i="30"/>
  <c r="G65" i="30"/>
  <c r="H65" i="30"/>
  <c r="I65" i="30"/>
  <c r="J65" i="30"/>
  <c r="K65" i="30"/>
  <c r="L65" i="30"/>
  <c r="M65" i="30"/>
  <c r="D66" i="30"/>
  <c r="E66" i="30"/>
  <c r="F66" i="30"/>
  <c r="G66" i="30"/>
  <c r="H66" i="30"/>
  <c r="I66" i="30"/>
  <c r="J66" i="30"/>
  <c r="K66" i="30"/>
  <c r="L66" i="30"/>
  <c r="M66" i="30"/>
  <c r="D67" i="30"/>
  <c r="E67" i="30"/>
  <c r="F67" i="30"/>
  <c r="G67" i="30"/>
  <c r="H67" i="30"/>
  <c r="I67" i="30"/>
  <c r="J67" i="30"/>
  <c r="K67" i="30"/>
  <c r="L67" i="30"/>
  <c r="M67" i="30"/>
  <c r="D68" i="30"/>
  <c r="E68" i="30"/>
  <c r="F68" i="30"/>
  <c r="G68" i="30"/>
  <c r="H68" i="30"/>
  <c r="I68" i="30"/>
  <c r="J68" i="30"/>
  <c r="K68" i="30"/>
  <c r="L68" i="30"/>
  <c r="M68" i="30"/>
  <c r="D69" i="30"/>
  <c r="E69" i="30"/>
  <c r="F69" i="30"/>
  <c r="G69" i="30"/>
  <c r="H69" i="30"/>
  <c r="I69" i="30"/>
  <c r="J69" i="30"/>
  <c r="K69" i="30"/>
  <c r="L69" i="30"/>
  <c r="M69" i="30"/>
  <c r="D70" i="30"/>
  <c r="E70" i="30"/>
  <c r="F70" i="30"/>
  <c r="G70" i="30"/>
  <c r="H70" i="30"/>
  <c r="I70" i="30"/>
  <c r="J70" i="30"/>
  <c r="K70" i="30"/>
  <c r="L70" i="30"/>
  <c r="M70" i="30"/>
  <c r="D71" i="30"/>
  <c r="E71" i="30"/>
  <c r="F71" i="30"/>
  <c r="G71" i="30"/>
  <c r="H71" i="30"/>
  <c r="I71" i="30"/>
  <c r="J71" i="30"/>
  <c r="K71" i="30"/>
  <c r="L71" i="30"/>
  <c r="M71" i="30"/>
  <c r="D72" i="30"/>
  <c r="E72" i="30"/>
  <c r="F72" i="30"/>
  <c r="G72" i="30"/>
  <c r="H72" i="30"/>
  <c r="I72" i="30"/>
  <c r="J72" i="30"/>
  <c r="K72" i="30"/>
  <c r="L72" i="30"/>
  <c r="M72" i="30"/>
  <c r="D73" i="30"/>
  <c r="E73" i="30"/>
  <c r="F73" i="30"/>
  <c r="G73" i="30"/>
  <c r="H73" i="30"/>
  <c r="I73" i="30"/>
  <c r="J73" i="30"/>
  <c r="K73" i="30"/>
  <c r="L73" i="30"/>
  <c r="M73" i="30"/>
  <c r="D74" i="30"/>
  <c r="E74" i="30"/>
  <c r="F74" i="30"/>
  <c r="G74" i="30"/>
  <c r="H74" i="30"/>
  <c r="I74" i="30"/>
  <c r="J74" i="30"/>
  <c r="K74" i="30"/>
  <c r="L74" i="30"/>
  <c r="M74" i="30"/>
  <c r="D75" i="30"/>
  <c r="E75" i="30"/>
  <c r="F75" i="30"/>
  <c r="G75" i="30"/>
  <c r="H75" i="30"/>
  <c r="I75" i="30"/>
  <c r="J75" i="30"/>
  <c r="K75" i="30"/>
  <c r="L75" i="30"/>
  <c r="M75" i="30"/>
  <c r="D76" i="30"/>
  <c r="E76" i="30"/>
  <c r="F76" i="30"/>
  <c r="G76" i="30"/>
  <c r="H76" i="30"/>
  <c r="I76" i="30"/>
  <c r="J76" i="30"/>
  <c r="K76" i="30"/>
  <c r="L76" i="30"/>
  <c r="M76" i="30"/>
  <c r="D77" i="30"/>
  <c r="E77" i="30"/>
  <c r="F77" i="30"/>
  <c r="G77" i="30"/>
  <c r="H77" i="30"/>
  <c r="I77" i="30"/>
  <c r="J77" i="30"/>
  <c r="K77" i="30"/>
  <c r="L77" i="30"/>
  <c r="M77" i="30"/>
  <c r="D78" i="30"/>
  <c r="E78" i="30"/>
  <c r="F78" i="30"/>
  <c r="G78" i="30"/>
  <c r="H78" i="30"/>
  <c r="I78" i="30"/>
  <c r="J78" i="30"/>
  <c r="K78" i="30"/>
  <c r="L78" i="30"/>
  <c r="M78" i="30"/>
  <c r="D79" i="30"/>
  <c r="E79" i="30"/>
  <c r="F79" i="30"/>
  <c r="G79" i="30"/>
  <c r="H79" i="30"/>
  <c r="I79" i="30"/>
  <c r="J79" i="30"/>
  <c r="K79" i="30"/>
  <c r="L79" i="30"/>
  <c r="M79" i="30"/>
  <c r="D80" i="30"/>
  <c r="E80" i="30"/>
  <c r="F80" i="30"/>
  <c r="G80" i="30"/>
  <c r="H80" i="30"/>
  <c r="I80" i="30"/>
  <c r="J80" i="30"/>
  <c r="K80" i="30"/>
  <c r="L80" i="30"/>
  <c r="M80" i="30"/>
  <c r="D81" i="30"/>
  <c r="E81" i="30"/>
  <c r="F81" i="30"/>
  <c r="G81" i="30"/>
  <c r="H81" i="30"/>
  <c r="I81" i="30"/>
  <c r="J81" i="30"/>
  <c r="K81" i="30"/>
  <c r="L81" i="30"/>
  <c r="M81" i="30"/>
  <c r="D82" i="30"/>
  <c r="E82" i="30"/>
  <c r="F82" i="30"/>
  <c r="G82" i="30"/>
  <c r="H82" i="30"/>
  <c r="I82" i="30"/>
  <c r="J82" i="30"/>
  <c r="K82" i="30"/>
  <c r="L82" i="30"/>
  <c r="M82" i="30"/>
  <c r="D83" i="30"/>
  <c r="E83" i="30"/>
  <c r="F83" i="30"/>
  <c r="G83" i="30"/>
  <c r="H83" i="30"/>
  <c r="I83" i="30"/>
  <c r="J83" i="30"/>
  <c r="K83" i="30"/>
  <c r="L83" i="30"/>
  <c r="M83" i="30"/>
  <c r="D84" i="30"/>
  <c r="E84" i="30"/>
  <c r="F84" i="30"/>
  <c r="G84" i="30"/>
  <c r="H84" i="30"/>
  <c r="I84" i="30"/>
  <c r="J84" i="30"/>
  <c r="K84" i="30"/>
  <c r="L84" i="30"/>
  <c r="M84" i="30"/>
  <c r="D85" i="30"/>
  <c r="E85" i="30"/>
  <c r="F85" i="30"/>
  <c r="G85" i="30"/>
  <c r="H85" i="30"/>
  <c r="I85" i="30"/>
  <c r="J85" i="30"/>
  <c r="K85" i="30"/>
  <c r="L85" i="30"/>
  <c r="M85" i="30"/>
  <c r="D86" i="30"/>
  <c r="E86" i="30"/>
  <c r="F86" i="30"/>
  <c r="G86" i="30"/>
  <c r="H86" i="30"/>
  <c r="I86" i="30"/>
  <c r="J86" i="30"/>
  <c r="K86" i="30"/>
  <c r="L86" i="30"/>
  <c r="M86" i="30"/>
  <c r="D87" i="30"/>
  <c r="E87" i="30"/>
  <c r="F87" i="30"/>
  <c r="G87" i="30"/>
  <c r="H87" i="30"/>
  <c r="I87" i="30"/>
  <c r="J87" i="30"/>
  <c r="K87" i="30"/>
  <c r="L87" i="30"/>
  <c r="M87" i="30"/>
  <c r="D88" i="30"/>
  <c r="E88" i="30"/>
  <c r="F88" i="30"/>
  <c r="G88" i="30"/>
  <c r="H88" i="30"/>
  <c r="I88" i="30"/>
  <c r="J88" i="30"/>
  <c r="K88" i="30"/>
  <c r="L88" i="30"/>
  <c r="M88" i="30"/>
  <c r="D89" i="30"/>
  <c r="E89" i="30"/>
  <c r="F89" i="30"/>
  <c r="G89" i="30"/>
  <c r="H89" i="30"/>
  <c r="I89" i="30"/>
  <c r="J89" i="30"/>
  <c r="K89" i="30"/>
  <c r="L89" i="30"/>
  <c r="M89" i="30"/>
  <c r="D90" i="30"/>
  <c r="E90" i="30"/>
  <c r="F90" i="30"/>
  <c r="G90" i="30"/>
  <c r="H90" i="30"/>
  <c r="I90" i="30"/>
  <c r="J90" i="30"/>
  <c r="K90" i="30"/>
  <c r="L90" i="30"/>
  <c r="M90" i="30"/>
  <c r="D91" i="30"/>
  <c r="E91" i="30"/>
  <c r="F91" i="30"/>
  <c r="G91" i="30"/>
  <c r="H91" i="30"/>
  <c r="I91" i="30"/>
  <c r="J91" i="30"/>
  <c r="K91" i="30"/>
  <c r="L91" i="30"/>
  <c r="M91" i="30"/>
  <c r="D92" i="30"/>
  <c r="E92" i="30"/>
  <c r="F92" i="30"/>
  <c r="G92" i="30"/>
  <c r="H92" i="30"/>
  <c r="I92" i="30"/>
  <c r="J92" i="30"/>
  <c r="K92" i="30"/>
  <c r="L92" i="30"/>
  <c r="M92" i="30"/>
  <c r="D93" i="30"/>
  <c r="E93" i="30"/>
  <c r="F93" i="30"/>
  <c r="G93" i="30"/>
  <c r="H93" i="30"/>
  <c r="I93" i="30"/>
  <c r="J93" i="30"/>
  <c r="K93" i="30"/>
  <c r="L93" i="30"/>
  <c r="M93" i="30"/>
  <c r="D94" i="30"/>
  <c r="E94" i="30"/>
  <c r="F94" i="30"/>
  <c r="G94" i="30"/>
  <c r="H94" i="30"/>
  <c r="I94" i="30"/>
  <c r="J94" i="30"/>
  <c r="K94" i="30"/>
  <c r="L94" i="30"/>
  <c r="M94" i="30"/>
  <c r="D95" i="30"/>
  <c r="E95" i="30"/>
  <c r="F95" i="30"/>
  <c r="G95" i="30"/>
  <c r="H95" i="30"/>
  <c r="I95" i="30"/>
  <c r="J95" i="30"/>
  <c r="K95" i="30"/>
  <c r="L95" i="30"/>
  <c r="M95" i="30"/>
  <c r="D96" i="30"/>
  <c r="E96" i="30"/>
  <c r="F96" i="30"/>
  <c r="G96" i="30"/>
  <c r="H96" i="30"/>
  <c r="I96" i="30"/>
  <c r="J96" i="30"/>
  <c r="K96" i="30"/>
  <c r="L96" i="30"/>
  <c r="M96" i="30"/>
  <c r="D97" i="30"/>
  <c r="E97" i="30"/>
  <c r="F97" i="30"/>
  <c r="G97" i="30"/>
  <c r="H97" i="30"/>
  <c r="I97" i="30"/>
  <c r="J97" i="30"/>
  <c r="K97" i="30"/>
  <c r="L97" i="30"/>
  <c r="M97" i="30"/>
  <c r="D98" i="30"/>
  <c r="E98" i="30"/>
  <c r="F98" i="30"/>
  <c r="G98" i="30"/>
  <c r="H98" i="30"/>
  <c r="I98" i="30"/>
  <c r="J98" i="30"/>
  <c r="K98" i="30"/>
  <c r="L98" i="30"/>
  <c r="M98" i="30"/>
  <c r="D99" i="30"/>
  <c r="E99" i="30"/>
  <c r="F99" i="30"/>
  <c r="G99" i="30"/>
  <c r="H99" i="30"/>
  <c r="I99" i="30"/>
  <c r="J99" i="30"/>
  <c r="K99" i="30"/>
  <c r="L99" i="30"/>
  <c r="M99" i="30"/>
  <c r="D100" i="30"/>
  <c r="E100" i="30"/>
  <c r="F100" i="30"/>
  <c r="G100" i="30"/>
  <c r="H100" i="30"/>
  <c r="I100" i="30"/>
  <c r="J100" i="30"/>
  <c r="K100" i="30"/>
  <c r="L100" i="30"/>
  <c r="M100" i="30"/>
  <c r="D101" i="30"/>
  <c r="E101" i="30"/>
  <c r="F101" i="30"/>
  <c r="G101" i="30"/>
  <c r="H101" i="30"/>
  <c r="I101" i="30"/>
  <c r="J101" i="30"/>
  <c r="K101" i="30"/>
  <c r="L101" i="30"/>
  <c r="M101" i="30"/>
  <c r="D102" i="30"/>
  <c r="E102" i="30"/>
  <c r="F102" i="30"/>
  <c r="G102" i="30"/>
  <c r="H102" i="30"/>
  <c r="I102" i="30"/>
  <c r="J102" i="30"/>
  <c r="K102" i="30"/>
  <c r="L102" i="30"/>
  <c r="M102" i="30"/>
  <c r="D103" i="30"/>
  <c r="E103" i="30"/>
  <c r="F103" i="30"/>
  <c r="G103" i="30"/>
  <c r="H103" i="30"/>
  <c r="I103" i="30"/>
  <c r="J103" i="30"/>
  <c r="K103" i="30"/>
  <c r="L103" i="30"/>
  <c r="M103" i="30"/>
  <c r="D104" i="30"/>
  <c r="E104" i="30"/>
  <c r="F104" i="30"/>
  <c r="G104" i="30"/>
  <c r="H104" i="30"/>
  <c r="I104" i="30"/>
  <c r="J104" i="30"/>
  <c r="K104" i="30"/>
  <c r="L104" i="30"/>
  <c r="M104" i="30"/>
  <c r="D105" i="30"/>
  <c r="E105" i="30"/>
  <c r="F105" i="30"/>
  <c r="G105" i="30"/>
  <c r="H105" i="30"/>
  <c r="I105" i="30"/>
  <c r="J105" i="30"/>
  <c r="K105" i="30"/>
  <c r="L105" i="30"/>
  <c r="M105" i="30"/>
  <c r="D106" i="30"/>
  <c r="E106" i="30"/>
  <c r="F106" i="30"/>
  <c r="G106" i="30"/>
  <c r="H106" i="30"/>
  <c r="I106" i="30"/>
  <c r="J106" i="30"/>
  <c r="K106" i="30"/>
  <c r="L106" i="30"/>
  <c r="M106" i="30"/>
  <c r="D107" i="30"/>
  <c r="E107" i="30"/>
  <c r="F107" i="30"/>
  <c r="G107" i="30"/>
  <c r="H107" i="30"/>
  <c r="I107" i="30"/>
  <c r="J107" i="30"/>
  <c r="K107" i="30"/>
  <c r="L107" i="30"/>
  <c r="M107" i="30"/>
  <c r="D108" i="30"/>
  <c r="E108" i="30"/>
  <c r="F108" i="30"/>
  <c r="G108" i="30"/>
  <c r="H108" i="30"/>
  <c r="I108" i="30"/>
  <c r="J108" i="30"/>
  <c r="K108" i="30"/>
  <c r="L108" i="30"/>
  <c r="M108" i="30"/>
  <c r="D109" i="30"/>
  <c r="E109" i="30"/>
  <c r="F109" i="30"/>
  <c r="G109" i="30"/>
  <c r="H109" i="30"/>
  <c r="I109" i="30"/>
  <c r="J109" i="30"/>
  <c r="K109" i="30"/>
  <c r="L109" i="30"/>
  <c r="M109" i="30"/>
  <c r="D110" i="30"/>
  <c r="E110" i="30"/>
  <c r="F110" i="30"/>
  <c r="G110" i="30"/>
  <c r="H110" i="30"/>
  <c r="I110" i="30"/>
  <c r="J110" i="30"/>
  <c r="K110" i="30"/>
  <c r="L110" i="30"/>
  <c r="M110" i="30"/>
  <c r="D111" i="30"/>
  <c r="E111" i="30"/>
  <c r="F111" i="30"/>
  <c r="G111" i="30"/>
  <c r="H111" i="30"/>
  <c r="I111" i="30"/>
  <c r="J111" i="30"/>
  <c r="K111" i="30"/>
  <c r="L111" i="30"/>
  <c r="M111" i="30"/>
  <c r="D112" i="30"/>
  <c r="E112" i="30"/>
  <c r="F112" i="30"/>
  <c r="G112" i="30"/>
  <c r="H112" i="30"/>
  <c r="I112" i="30"/>
  <c r="J112" i="30"/>
  <c r="K112" i="30"/>
  <c r="L112" i="30"/>
  <c r="M112" i="30"/>
  <c r="D113" i="30"/>
  <c r="E113" i="30"/>
  <c r="F113" i="30"/>
  <c r="G113" i="30"/>
  <c r="H113" i="30"/>
  <c r="I113" i="30"/>
  <c r="J113" i="30"/>
  <c r="K113" i="30"/>
  <c r="L113" i="30"/>
  <c r="M113" i="30"/>
  <c r="D114" i="30"/>
  <c r="E114" i="30"/>
  <c r="F114" i="30"/>
  <c r="G114" i="30"/>
  <c r="H114" i="30"/>
  <c r="I114" i="30"/>
  <c r="J114" i="30"/>
  <c r="K114" i="30"/>
  <c r="L114" i="30"/>
  <c r="M114" i="30"/>
  <c r="D115" i="30"/>
  <c r="E115" i="30"/>
  <c r="F115" i="30"/>
  <c r="G115" i="30"/>
  <c r="H115" i="30"/>
  <c r="I115" i="30"/>
  <c r="J115" i="30"/>
  <c r="K115" i="30"/>
  <c r="L115" i="30"/>
  <c r="M115" i="30"/>
  <c r="D116" i="30"/>
  <c r="E116" i="30"/>
  <c r="F116" i="30"/>
  <c r="G116" i="30"/>
  <c r="H116" i="30"/>
  <c r="I116" i="30"/>
  <c r="J116" i="30"/>
  <c r="K116" i="30"/>
  <c r="L116" i="30"/>
  <c r="M116" i="30"/>
  <c r="D117" i="30"/>
  <c r="E117" i="30"/>
  <c r="F117" i="30"/>
  <c r="G117" i="30"/>
  <c r="H117" i="30"/>
  <c r="I117" i="30"/>
  <c r="J117" i="30"/>
  <c r="K117" i="30"/>
  <c r="L117" i="30"/>
  <c r="M117" i="30"/>
  <c r="D118" i="30"/>
  <c r="E118" i="30"/>
  <c r="F118" i="30"/>
  <c r="G118" i="30"/>
  <c r="H118" i="30"/>
  <c r="I118" i="30"/>
  <c r="J118" i="30"/>
  <c r="K118" i="30"/>
  <c r="L118" i="30"/>
  <c r="M118" i="30"/>
  <c r="D119" i="30"/>
  <c r="E119" i="30"/>
  <c r="F119" i="30"/>
  <c r="G119" i="30"/>
  <c r="H119" i="30"/>
  <c r="I119" i="30"/>
  <c r="J119" i="30"/>
  <c r="K119" i="30"/>
  <c r="L119" i="30"/>
  <c r="M119" i="30"/>
  <c r="D120" i="30"/>
  <c r="E120" i="30"/>
  <c r="F120" i="30"/>
  <c r="G120" i="30"/>
  <c r="H120" i="30"/>
  <c r="I120" i="30"/>
  <c r="J120" i="30"/>
  <c r="K120" i="30"/>
  <c r="L120" i="30"/>
  <c r="M120" i="30"/>
  <c r="D121" i="30"/>
  <c r="E121" i="30"/>
  <c r="F121" i="30"/>
  <c r="G121" i="30"/>
  <c r="H121" i="30"/>
  <c r="I121" i="30"/>
  <c r="J121" i="30"/>
  <c r="K121" i="30"/>
  <c r="L121" i="30"/>
  <c r="M121" i="30"/>
  <c r="D122" i="30"/>
  <c r="E122" i="30"/>
  <c r="F122" i="30"/>
  <c r="G122" i="30"/>
  <c r="H122" i="30"/>
  <c r="I122" i="30"/>
  <c r="J122" i="30"/>
  <c r="K122" i="30"/>
  <c r="L122" i="30"/>
  <c r="M122" i="30"/>
  <c r="D123" i="30"/>
  <c r="E123" i="30"/>
  <c r="F123" i="30"/>
  <c r="G123" i="30"/>
  <c r="H123" i="30"/>
  <c r="I123" i="30"/>
  <c r="J123" i="30"/>
  <c r="K123" i="30"/>
  <c r="L123" i="30"/>
  <c r="M123" i="30"/>
  <c r="D124" i="30"/>
  <c r="E124" i="30"/>
  <c r="F124" i="30"/>
  <c r="G124" i="30"/>
  <c r="H124" i="30"/>
  <c r="I124" i="30"/>
  <c r="J124" i="30"/>
  <c r="K124" i="30"/>
  <c r="L124" i="30"/>
  <c r="M124" i="30"/>
  <c r="D125" i="30"/>
  <c r="E125" i="30"/>
  <c r="F125" i="30"/>
  <c r="G125" i="30"/>
  <c r="H125" i="30"/>
  <c r="I125" i="30"/>
  <c r="J125" i="30"/>
  <c r="K125" i="30"/>
  <c r="L125" i="30"/>
  <c r="M125" i="30"/>
  <c r="D126" i="30"/>
  <c r="E126" i="30"/>
  <c r="F126" i="30"/>
  <c r="G126" i="30"/>
  <c r="H126" i="30"/>
  <c r="I126" i="30"/>
  <c r="J126" i="30"/>
  <c r="K126" i="30"/>
  <c r="L126" i="30"/>
  <c r="M126" i="30"/>
  <c r="D127" i="30"/>
  <c r="E127" i="30"/>
  <c r="F127" i="30"/>
  <c r="G127" i="30"/>
  <c r="H127" i="30"/>
  <c r="I127" i="30"/>
  <c r="J127" i="30"/>
  <c r="K127" i="30"/>
  <c r="L127" i="30"/>
  <c r="M127" i="30"/>
  <c r="D128" i="30"/>
  <c r="E128" i="30"/>
  <c r="F128" i="30"/>
  <c r="G128" i="30"/>
  <c r="H128" i="30"/>
  <c r="I128" i="30"/>
  <c r="J128" i="30"/>
  <c r="K128" i="30"/>
  <c r="L128" i="30"/>
  <c r="M128" i="30"/>
  <c r="D129" i="30"/>
  <c r="E129" i="30"/>
  <c r="F129" i="30"/>
  <c r="G129" i="30"/>
  <c r="H129" i="30"/>
  <c r="I129" i="30"/>
  <c r="J129" i="30"/>
  <c r="K129" i="30"/>
  <c r="L129" i="30"/>
  <c r="M129" i="30"/>
  <c r="D130" i="30"/>
  <c r="E130" i="30"/>
  <c r="F130" i="30"/>
  <c r="G130" i="30"/>
  <c r="H130" i="30"/>
  <c r="I130" i="30"/>
  <c r="J130" i="30"/>
  <c r="K130" i="30"/>
  <c r="L130" i="30"/>
  <c r="M130" i="30"/>
  <c r="D131" i="30"/>
  <c r="E131" i="30"/>
  <c r="F131" i="30"/>
  <c r="G131" i="30"/>
  <c r="H131" i="30"/>
  <c r="I131" i="30"/>
  <c r="J131" i="30"/>
  <c r="K131" i="30"/>
  <c r="L131" i="30"/>
  <c r="M131" i="30"/>
  <c r="D132" i="30"/>
  <c r="E132" i="30"/>
  <c r="F132" i="30"/>
  <c r="G132" i="30"/>
  <c r="H132" i="30"/>
  <c r="I132" i="30"/>
  <c r="J132" i="30"/>
  <c r="K132" i="30"/>
  <c r="L132" i="30"/>
  <c r="M132" i="30"/>
  <c r="D133" i="30"/>
  <c r="E133" i="30"/>
  <c r="F133" i="30"/>
  <c r="G133" i="30"/>
  <c r="H133" i="30"/>
  <c r="I133" i="30"/>
  <c r="J133" i="30"/>
  <c r="K133" i="30"/>
  <c r="L133" i="30"/>
  <c r="M133" i="30"/>
  <c r="D134" i="30"/>
  <c r="E134" i="30"/>
  <c r="F134" i="30"/>
  <c r="G134" i="30"/>
  <c r="H134" i="30"/>
  <c r="I134" i="30"/>
  <c r="J134" i="30"/>
  <c r="K134" i="30"/>
  <c r="L134" i="30"/>
  <c r="M134" i="30"/>
  <c r="D135" i="30"/>
  <c r="E135" i="30"/>
  <c r="F135" i="30"/>
  <c r="G135" i="30"/>
  <c r="H135" i="30"/>
  <c r="I135" i="30"/>
  <c r="J135" i="30"/>
  <c r="K135" i="30"/>
  <c r="L135" i="30"/>
  <c r="M135" i="30"/>
  <c r="D136" i="30"/>
  <c r="E136" i="30"/>
  <c r="F136" i="30"/>
  <c r="G136" i="30"/>
  <c r="H136" i="30"/>
  <c r="I136" i="30"/>
  <c r="J136" i="30"/>
  <c r="K136" i="30"/>
  <c r="L136" i="30"/>
  <c r="M136" i="30"/>
  <c r="D137" i="30"/>
  <c r="E137" i="30"/>
  <c r="F137" i="30"/>
  <c r="G137" i="30"/>
  <c r="H137" i="30"/>
  <c r="I137" i="30"/>
  <c r="J137" i="30"/>
  <c r="K137" i="30"/>
  <c r="L137" i="30"/>
  <c r="M137" i="30"/>
  <c r="D138" i="30"/>
  <c r="E138" i="30"/>
  <c r="F138" i="30"/>
  <c r="G138" i="30"/>
  <c r="H138" i="30"/>
  <c r="I138" i="30"/>
  <c r="J138" i="30"/>
  <c r="K138" i="30"/>
  <c r="L138" i="30"/>
  <c r="M138" i="30"/>
  <c r="D139" i="30"/>
  <c r="E139" i="30"/>
  <c r="F139" i="30"/>
  <c r="G139" i="30"/>
  <c r="H139" i="30"/>
  <c r="I139" i="30"/>
  <c r="J139" i="30"/>
  <c r="K139" i="30"/>
  <c r="L139" i="30"/>
  <c r="M139" i="30"/>
  <c r="D2" i="30"/>
  <c r="E2" i="30"/>
  <c r="F2" i="30"/>
  <c r="G2" i="30"/>
  <c r="H2" i="30"/>
  <c r="I2" i="30"/>
  <c r="J2" i="30"/>
  <c r="K2" i="30"/>
  <c r="L2" i="30"/>
  <c r="M2" i="30"/>
  <c r="C3" i="30"/>
  <c r="N3" i="30" s="1"/>
  <c r="C4" i="30"/>
  <c r="C5" i="30"/>
  <c r="C6" i="30"/>
  <c r="C7" i="30"/>
  <c r="C8" i="30"/>
  <c r="C9" i="30"/>
  <c r="C10" i="30"/>
  <c r="C11" i="30"/>
  <c r="C12" i="30"/>
  <c r="C13" i="30"/>
  <c r="C14" i="30"/>
  <c r="C15" i="30"/>
  <c r="C16" i="30"/>
  <c r="C17" i="30"/>
  <c r="C18" i="30"/>
  <c r="C19" i="30"/>
  <c r="C20" i="30"/>
  <c r="C21" i="30"/>
  <c r="C22" i="30"/>
  <c r="C23" i="30"/>
  <c r="C24" i="30"/>
  <c r="C25" i="30"/>
  <c r="C26" i="30"/>
  <c r="C27" i="30"/>
  <c r="C28" i="30"/>
  <c r="C29" i="30"/>
  <c r="C30" i="30"/>
  <c r="C31" i="30"/>
  <c r="C32" i="30"/>
  <c r="C33" i="30"/>
  <c r="C34" i="30"/>
  <c r="C35" i="30"/>
  <c r="C36" i="30"/>
  <c r="C37" i="30"/>
  <c r="C38" i="30"/>
  <c r="C39" i="30"/>
  <c r="C40" i="30"/>
  <c r="C41" i="30"/>
  <c r="C42" i="30"/>
  <c r="C43" i="30"/>
  <c r="C44" i="30"/>
  <c r="C45" i="30"/>
  <c r="C46" i="30"/>
  <c r="C47" i="30"/>
  <c r="C48" i="30"/>
  <c r="C49" i="30"/>
  <c r="C50" i="30"/>
  <c r="C51" i="30"/>
  <c r="C52" i="30"/>
  <c r="C53" i="30"/>
  <c r="C54" i="30"/>
  <c r="C55" i="30"/>
  <c r="C56" i="30"/>
  <c r="C57" i="30"/>
  <c r="C58" i="30"/>
  <c r="C59" i="30"/>
  <c r="C60" i="30"/>
  <c r="C61" i="30"/>
  <c r="C62" i="30"/>
  <c r="C63" i="30"/>
  <c r="C64" i="30"/>
  <c r="C65" i="30"/>
  <c r="C66" i="30"/>
  <c r="C67" i="30"/>
  <c r="C68" i="30"/>
  <c r="C69" i="30"/>
  <c r="C70" i="30"/>
  <c r="C71" i="30"/>
  <c r="C72" i="30"/>
  <c r="C73" i="30"/>
  <c r="C74" i="30"/>
  <c r="C75" i="30"/>
  <c r="C76" i="30"/>
  <c r="C77" i="30"/>
  <c r="C78" i="30"/>
  <c r="C79" i="30"/>
  <c r="C80" i="30"/>
  <c r="C81" i="30"/>
  <c r="C82" i="30"/>
  <c r="C83" i="30"/>
  <c r="C84" i="30"/>
  <c r="C85" i="30"/>
  <c r="C86" i="30"/>
  <c r="C87" i="30"/>
  <c r="C88" i="30"/>
  <c r="C89" i="30"/>
  <c r="C90" i="30"/>
  <c r="C91" i="30"/>
  <c r="C92" i="30"/>
  <c r="C93" i="30"/>
  <c r="C94" i="30"/>
  <c r="C95" i="30"/>
  <c r="C96" i="30"/>
  <c r="C97" i="30"/>
  <c r="C98" i="30"/>
  <c r="C99" i="30"/>
  <c r="C100" i="30"/>
  <c r="C101" i="30"/>
  <c r="C102" i="30"/>
  <c r="C103" i="30"/>
  <c r="C104" i="30"/>
  <c r="C105" i="30"/>
  <c r="C106" i="30"/>
  <c r="C107" i="30"/>
  <c r="C108" i="30"/>
  <c r="C109" i="30"/>
  <c r="C110" i="30"/>
  <c r="C111" i="30"/>
  <c r="C112" i="30"/>
  <c r="C113" i="30"/>
  <c r="C114" i="30"/>
  <c r="C115" i="30"/>
  <c r="C116" i="30"/>
  <c r="C117" i="30"/>
  <c r="C118" i="30"/>
  <c r="C119" i="30"/>
  <c r="C120" i="30"/>
  <c r="C121" i="30"/>
  <c r="C122" i="30"/>
  <c r="C123" i="30"/>
  <c r="C124" i="30"/>
  <c r="C125" i="30"/>
  <c r="C126" i="30"/>
  <c r="C127" i="30"/>
  <c r="C128" i="30"/>
  <c r="C129" i="30"/>
  <c r="C130" i="30"/>
  <c r="C131" i="30"/>
  <c r="C132" i="30"/>
  <c r="C133" i="30"/>
  <c r="C134" i="30"/>
  <c r="C135" i="30"/>
  <c r="C136" i="30"/>
  <c r="C137" i="30"/>
  <c r="C138" i="30"/>
  <c r="C139" i="30"/>
  <c r="C2" i="30"/>
  <c r="I8" i="29"/>
  <c r="Y2" i="21"/>
  <c r="Y3" i="21"/>
  <c r="Y4" i="21"/>
  <c r="Y5" i="21"/>
  <c r="Y6" i="21"/>
  <c r="Y7" i="21"/>
  <c r="Y8" i="21"/>
  <c r="Y9" i="21"/>
  <c r="Y10" i="21"/>
  <c r="Y11" i="21"/>
  <c r="Y12" i="21"/>
  <c r="Y13" i="21"/>
  <c r="Y14" i="21"/>
  <c r="Y15" i="21"/>
  <c r="Y16" i="21"/>
  <c r="Y17" i="21"/>
  <c r="Y18" i="21"/>
  <c r="Y19" i="21"/>
  <c r="Y20" i="21"/>
  <c r="Y21" i="21"/>
  <c r="Y22" i="21"/>
  <c r="Y23" i="21"/>
  <c r="Y24" i="21"/>
  <c r="Y25" i="21"/>
  <c r="Y26" i="21"/>
  <c r="Y27" i="21"/>
  <c r="Y28" i="21"/>
  <c r="Y29" i="21"/>
  <c r="Y30" i="21"/>
  <c r="Y31" i="21"/>
  <c r="Y32" i="21"/>
  <c r="Y33" i="21"/>
  <c r="Y34" i="21"/>
  <c r="Y35" i="21"/>
  <c r="Y36" i="21"/>
  <c r="Y37" i="21"/>
  <c r="Y38" i="21"/>
  <c r="Y39" i="21"/>
  <c r="Y40" i="21"/>
  <c r="Y41" i="21"/>
  <c r="Y42" i="21"/>
  <c r="Y43" i="21"/>
  <c r="Y44" i="21"/>
  <c r="Y45" i="21"/>
  <c r="Y46" i="21"/>
  <c r="Y47" i="21"/>
  <c r="Y48" i="21"/>
  <c r="Y49" i="21"/>
  <c r="Y50" i="21"/>
  <c r="Y51" i="21"/>
  <c r="Y52" i="21"/>
  <c r="Y53" i="21"/>
  <c r="Y54" i="21"/>
  <c r="Y55" i="21"/>
  <c r="Y56" i="21"/>
  <c r="Y57" i="21"/>
  <c r="Y58" i="21"/>
  <c r="Y59" i="21"/>
  <c r="Y60" i="21"/>
  <c r="Y61" i="21"/>
  <c r="Y62" i="21"/>
  <c r="Y63" i="21"/>
  <c r="Y64" i="21"/>
  <c r="Y65" i="21"/>
  <c r="Y66" i="21"/>
  <c r="Y67" i="21"/>
  <c r="Y68" i="21"/>
  <c r="Y69" i="21"/>
  <c r="Y70" i="21"/>
  <c r="Y71" i="21"/>
  <c r="Y72" i="21"/>
  <c r="Y73" i="21"/>
  <c r="Y74" i="21"/>
  <c r="Y75" i="21"/>
  <c r="Y76" i="21"/>
  <c r="Y77" i="21"/>
  <c r="Y78" i="21"/>
  <c r="Y79" i="21"/>
  <c r="Y80" i="21"/>
  <c r="Y81" i="21"/>
  <c r="Y82" i="21"/>
  <c r="Y83" i="21"/>
  <c r="Y84" i="21"/>
  <c r="Y85" i="21"/>
  <c r="Y86" i="21"/>
  <c r="Y87" i="21"/>
  <c r="Y88" i="21"/>
  <c r="Y89" i="21"/>
  <c r="Y90" i="21"/>
  <c r="Y91" i="21"/>
  <c r="Y92" i="21"/>
  <c r="Y93" i="21"/>
  <c r="Y94" i="21"/>
  <c r="Y95" i="21"/>
  <c r="Y96" i="21"/>
  <c r="Y97" i="21"/>
  <c r="Y98" i="21"/>
  <c r="Y99" i="21"/>
  <c r="Y100" i="21"/>
  <c r="Y101" i="21"/>
  <c r="Y102" i="21"/>
  <c r="Y103" i="21"/>
  <c r="Y104" i="21"/>
  <c r="Y105" i="21"/>
  <c r="Y106" i="21"/>
  <c r="Y107" i="21"/>
  <c r="Y108" i="21"/>
  <c r="Y109" i="21"/>
  <c r="Y110" i="21"/>
  <c r="Y111" i="21"/>
  <c r="Y112" i="21"/>
  <c r="Y113" i="21"/>
  <c r="Y114" i="21"/>
  <c r="Y115" i="21"/>
  <c r="Y116" i="21"/>
  <c r="Y117" i="21"/>
  <c r="Y118" i="21"/>
  <c r="Y119" i="21"/>
  <c r="Y120" i="21"/>
  <c r="Y121" i="21"/>
  <c r="Y122" i="21"/>
  <c r="Y123" i="21"/>
  <c r="Y124" i="21"/>
  <c r="Y125" i="21"/>
  <c r="Y126" i="21"/>
  <c r="Y127" i="21"/>
  <c r="Y128" i="21"/>
  <c r="Y129" i="21"/>
  <c r="Y130" i="21"/>
  <c r="Y131" i="21"/>
  <c r="Y132" i="21"/>
  <c r="Y133" i="21"/>
  <c r="Y134" i="21"/>
  <c r="Y135" i="21"/>
  <c r="Y136" i="21"/>
  <c r="Y137" i="21"/>
  <c r="Y138" i="21"/>
  <c r="Y139" i="21"/>
  <c r="X3" i="21"/>
  <c r="X4" i="21"/>
  <c r="X5" i="21"/>
  <c r="X6" i="21"/>
  <c r="X7" i="21"/>
  <c r="X8" i="21"/>
  <c r="X9" i="21"/>
  <c r="X10" i="21"/>
  <c r="X11" i="21"/>
  <c r="X12" i="21"/>
  <c r="X13" i="21"/>
  <c r="X14" i="21"/>
  <c r="X15" i="21"/>
  <c r="X16" i="21"/>
  <c r="X17" i="21"/>
  <c r="X18" i="21"/>
  <c r="X19" i="21"/>
  <c r="X20" i="21"/>
  <c r="X21" i="21"/>
  <c r="X22" i="21"/>
  <c r="X23" i="21"/>
  <c r="X24" i="21"/>
  <c r="X25" i="21"/>
  <c r="X26" i="21"/>
  <c r="X27" i="21"/>
  <c r="X28" i="21"/>
  <c r="X29" i="21"/>
  <c r="X30" i="21"/>
  <c r="X31" i="21"/>
  <c r="X32" i="21"/>
  <c r="X33" i="21"/>
  <c r="X34" i="21"/>
  <c r="X35" i="21"/>
  <c r="X36" i="21"/>
  <c r="X37" i="21"/>
  <c r="X38" i="21"/>
  <c r="X39" i="21"/>
  <c r="X40" i="21"/>
  <c r="X41" i="21"/>
  <c r="X42" i="21"/>
  <c r="X43" i="21"/>
  <c r="X44" i="21"/>
  <c r="X45" i="21"/>
  <c r="X46" i="21"/>
  <c r="X47" i="21"/>
  <c r="X48" i="21"/>
  <c r="X49" i="21"/>
  <c r="X50" i="21"/>
  <c r="X51" i="21"/>
  <c r="X52" i="21"/>
  <c r="X53" i="21"/>
  <c r="X54" i="21"/>
  <c r="X55" i="21"/>
  <c r="X56" i="21"/>
  <c r="X57" i="21"/>
  <c r="X58" i="21"/>
  <c r="X59" i="21"/>
  <c r="X60" i="21"/>
  <c r="X61" i="21"/>
  <c r="X62" i="21"/>
  <c r="X63" i="21"/>
  <c r="X64" i="21"/>
  <c r="X65" i="21"/>
  <c r="X66" i="21"/>
  <c r="X67" i="21"/>
  <c r="X68" i="21"/>
  <c r="X69" i="21"/>
  <c r="X70" i="21"/>
  <c r="X71" i="21"/>
  <c r="X72" i="21"/>
  <c r="X73" i="21"/>
  <c r="X74" i="21"/>
  <c r="X75" i="21"/>
  <c r="X76" i="21"/>
  <c r="X77" i="21"/>
  <c r="X78" i="21"/>
  <c r="X79" i="21"/>
  <c r="X80" i="21"/>
  <c r="X81" i="21"/>
  <c r="X82" i="21"/>
  <c r="X83" i="21"/>
  <c r="X84" i="21"/>
  <c r="X85" i="21"/>
  <c r="X86" i="21"/>
  <c r="X87" i="21"/>
  <c r="X88" i="21"/>
  <c r="X89" i="21"/>
  <c r="X90" i="21"/>
  <c r="X91" i="21"/>
  <c r="X92" i="21"/>
  <c r="X93" i="21"/>
  <c r="X94" i="21"/>
  <c r="X95" i="21"/>
  <c r="X96" i="21"/>
  <c r="X97" i="21"/>
  <c r="X98" i="21"/>
  <c r="X99" i="21"/>
  <c r="X100" i="21"/>
  <c r="X101" i="21"/>
  <c r="X102" i="21"/>
  <c r="X103" i="21"/>
  <c r="X104" i="21"/>
  <c r="X105" i="21"/>
  <c r="X106" i="21"/>
  <c r="X107" i="21"/>
  <c r="X108" i="21"/>
  <c r="X109" i="21"/>
  <c r="X110" i="21"/>
  <c r="X111" i="21"/>
  <c r="X112" i="21"/>
  <c r="X113" i="21"/>
  <c r="X114" i="21"/>
  <c r="X115" i="21"/>
  <c r="X116" i="21"/>
  <c r="X117" i="21"/>
  <c r="X118" i="21"/>
  <c r="X119" i="21"/>
  <c r="X120" i="21"/>
  <c r="X121" i="21"/>
  <c r="X122" i="21"/>
  <c r="X123" i="21"/>
  <c r="X124" i="21"/>
  <c r="X125" i="21"/>
  <c r="X126" i="21"/>
  <c r="X127" i="21"/>
  <c r="X128" i="21"/>
  <c r="X129" i="21"/>
  <c r="X130" i="21"/>
  <c r="X131" i="21"/>
  <c r="X132" i="21"/>
  <c r="X133" i="21"/>
  <c r="X134" i="21"/>
  <c r="X135" i="21"/>
  <c r="X136" i="21"/>
  <c r="X137" i="21"/>
  <c r="X138" i="21"/>
  <c r="X139" i="21"/>
  <c r="X2" i="21"/>
  <c r="W3" i="21"/>
  <c r="W4" i="21"/>
  <c r="W5" i="21"/>
  <c r="W6" i="21"/>
  <c r="W7" i="21"/>
  <c r="W8" i="21"/>
  <c r="W9" i="21"/>
  <c r="W10" i="21"/>
  <c r="W11" i="21"/>
  <c r="W12" i="21"/>
  <c r="W13" i="21"/>
  <c r="W14" i="21"/>
  <c r="W15" i="21"/>
  <c r="W16" i="21"/>
  <c r="W17" i="21"/>
  <c r="W18" i="21"/>
  <c r="W19" i="21"/>
  <c r="W20" i="21"/>
  <c r="W21" i="21"/>
  <c r="W22" i="21"/>
  <c r="W23" i="21"/>
  <c r="W24" i="21"/>
  <c r="W25" i="21"/>
  <c r="W26" i="21"/>
  <c r="W27" i="21"/>
  <c r="W28" i="21"/>
  <c r="W29" i="21"/>
  <c r="W30" i="21"/>
  <c r="W31" i="21"/>
  <c r="W32" i="21"/>
  <c r="W33" i="21"/>
  <c r="W34" i="21"/>
  <c r="W35" i="21"/>
  <c r="W36" i="21"/>
  <c r="W37" i="21"/>
  <c r="W38" i="21"/>
  <c r="W39" i="21"/>
  <c r="W40" i="21"/>
  <c r="W41" i="21"/>
  <c r="W42" i="21"/>
  <c r="W43" i="21"/>
  <c r="W44" i="21"/>
  <c r="W45" i="21"/>
  <c r="W46" i="21"/>
  <c r="W47" i="21"/>
  <c r="W48" i="21"/>
  <c r="W49" i="21"/>
  <c r="W50" i="21"/>
  <c r="W51" i="21"/>
  <c r="W52" i="21"/>
  <c r="W53" i="21"/>
  <c r="W54" i="21"/>
  <c r="W55" i="21"/>
  <c r="W56" i="21"/>
  <c r="W57" i="21"/>
  <c r="W58" i="21"/>
  <c r="W59" i="21"/>
  <c r="W60" i="21"/>
  <c r="W61" i="21"/>
  <c r="W62" i="21"/>
  <c r="W63" i="21"/>
  <c r="W64" i="21"/>
  <c r="W65" i="21"/>
  <c r="W66" i="21"/>
  <c r="W67" i="21"/>
  <c r="W68" i="21"/>
  <c r="W69" i="21"/>
  <c r="W70" i="21"/>
  <c r="W71" i="21"/>
  <c r="W72" i="21"/>
  <c r="W73" i="21"/>
  <c r="W74" i="21"/>
  <c r="W75" i="21"/>
  <c r="W76" i="21"/>
  <c r="W77" i="21"/>
  <c r="W78" i="21"/>
  <c r="W79" i="21"/>
  <c r="W80" i="21"/>
  <c r="W81" i="21"/>
  <c r="W82" i="21"/>
  <c r="W83" i="21"/>
  <c r="W84" i="21"/>
  <c r="W85" i="21"/>
  <c r="W86" i="21"/>
  <c r="W87" i="21"/>
  <c r="W88" i="21"/>
  <c r="W89" i="21"/>
  <c r="W90" i="21"/>
  <c r="W91" i="21"/>
  <c r="W92" i="21"/>
  <c r="W93" i="21"/>
  <c r="W94" i="21"/>
  <c r="W95" i="21"/>
  <c r="W96" i="21"/>
  <c r="W97" i="21"/>
  <c r="W98" i="21"/>
  <c r="W99" i="21"/>
  <c r="W100" i="21"/>
  <c r="W101" i="21"/>
  <c r="W102" i="21"/>
  <c r="W103" i="21"/>
  <c r="W104" i="21"/>
  <c r="W105" i="21"/>
  <c r="W106" i="21"/>
  <c r="W107" i="21"/>
  <c r="W108" i="21"/>
  <c r="W109" i="21"/>
  <c r="W110" i="21"/>
  <c r="W111" i="21"/>
  <c r="W112" i="21"/>
  <c r="W113" i="21"/>
  <c r="W114" i="21"/>
  <c r="W115" i="21"/>
  <c r="W116" i="21"/>
  <c r="W117" i="21"/>
  <c r="W118" i="21"/>
  <c r="W119" i="21"/>
  <c r="W120" i="21"/>
  <c r="W121" i="21"/>
  <c r="W122" i="21"/>
  <c r="W123" i="21"/>
  <c r="W124" i="21"/>
  <c r="W125" i="21"/>
  <c r="W126" i="21"/>
  <c r="W127" i="21"/>
  <c r="W128" i="21"/>
  <c r="W129" i="21"/>
  <c r="W130" i="21"/>
  <c r="W131" i="21"/>
  <c r="W132" i="21"/>
  <c r="W133" i="21"/>
  <c r="W134" i="21"/>
  <c r="W135" i="21"/>
  <c r="W136" i="21"/>
  <c r="W137" i="21"/>
  <c r="W138" i="21"/>
  <c r="W139" i="21"/>
  <c r="W2" i="21"/>
  <c r="V3" i="21"/>
  <c r="V4" i="21"/>
  <c r="V5" i="21"/>
  <c r="V6" i="21"/>
  <c r="V7" i="21"/>
  <c r="V8" i="21"/>
  <c r="V9" i="21"/>
  <c r="V10" i="21"/>
  <c r="V11" i="21"/>
  <c r="V12" i="21"/>
  <c r="V13" i="21"/>
  <c r="V14" i="21"/>
  <c r="V15" i="21"/>
  <c r="V16" i="21"/>
  <c r="V17" i="21"/>
  <c r="V18" i="21"/>
  <c r="V19" i="21"/>
  <c r="V20" i="21"/>
  <c r="V21" i="21"/>
  <c r="V22" i="21"/>
  <c r="V23" i="21"/>
  <c r="V24" i="21"/>
  <c r="V25" i="21"/>
  <c r="V26" i="21"/>
  <c r="V27" i="21"/>
  <c r="V28" i="21"/>
  <c r="V29" i="21"/>
  <c r="V30" i="21"/>
  <c r="V31" i="21"/>
  <c r="V32" i="21"/>
  <c r="V33" i="21"/>
  <c r="V34" i="21"/>
  <c r="V35" i="21"/>
  <c r="V36" i="21"/>
  <c r="V37" i="21"/>
  <c r="V38" i="21"/>
  <c r="V39" i="21"/>
  <c r="V40" i="21"/>
  <c r="V41" i="21"/>
  <c r="V42" i="21"/>
  <c r="V43" i="21"/>
  <c r="V44" i="21"/>
  <c r="V45" i="21"/>
  <c r="V46" i="21"/>
  <c r="V47" i="21"/>
  <c r="V48" i="21"/>
  <c r="V49" i="21"/>
  <c r="V50" i="21"/>
  <c r="V51" i="21"/>
  <c r="V52" i="21"/>
  <c r="V53" i="21"/>
  <c r="V54" i="21"/>
  <c r="V55" i="21"/>
  <c r="V56" i="21"/>
  <c r="V57" i="21"/>
  <c r="V58" i="21"/>
  <c r="V59" i="21"/>
  <c r="V60" i="21"/>
  <c r="V61" i="21"/>
  <c r="V62" i="21"/>
  <c r="V63" i="21"/>
  <c r="V64" i="21"/>
  <c r="V65" i="21"/>
  <c r="V66" i="21"/>
  <c r="V67" i="21"/>
  <c r="V68" i="21"/>
  <c r="V69" i="21"/>
  <c r="V70" i="21"/>
  <c r="V71" i="21"/>
  <c r="V72" i="21"/>
  <c r="V73" i="21"/>
  <c r="V74" i="21"/>
  <c r="V75" i="21"/>
  <c r="V76" i="21"/>
  <c r="V77" i="21"/>
  <c r="V78" i="21"/>
  <c r="V79" i="21"/>
  <c r="V80" i="21"/>
  <c r="V81" i="21"/>
  <c r="V82" i="21"/>
  <c r="V83" i="21"/>
  <c r="V84" i="21"/>
  <c r="V85" i="21"/>
  <c r="V86" i="21"/>
  <c r="V87" i="21"/>
  <c r="V88" i="21"/>
  <c r="V89" i="21"/>
  <c r="V90" i="21"/>
  <c r="V91" i="21"/>
  <c r="V92" i="21"/>
  <c r="V93" i="21"/>
  <c r="V94" i="21"/>
  <c r="V95" i="21"/>
  <c r="V96" i="21"/>
  <c r="V97" i="21"/>
  <c r="V98" i="21"/>
  <c r="V99" i="21"/>
  <c r="V100" i="21"/>
  <c r="V101" i="21"/>
  <c r="V102" i="21"/>
  <c r="V103" i="21"/>
  <c r="V104" i="21"/>
  <c r="V105" i="21"/>
  <c r="V106" i="21"/>
  <c r="V107" i="21"/>
  <c r="V108" i="21"/>
  <c r="V109" i="21"/>
  <c r="V110" i="21"/>
  <c r="V111" i="21"/>
  <c r="V112" i="21"/>
  <c r="V113" i="21"/>
  <c r="V114" i="21"/>
  <c r="V115" i="21"/>
  <c r="V116" i="21"/>
  <c r="V117" i="21"/>
  <c r="V118" i="21"/>
  <c r="V119" i="21"/>
  <c r="V120" i="21"/>
  <c r="V121" i="21"/>
  <c r="V122" i="21"/>
  <c r="V123" i="21"/>
  <c r="V124" i="21"/>
  <c r="V125" i="21"/>
  <c r="V126" i="21"/>
  <c r="V127" i="21"/>
  <c r="V128" i="21"/>
  <c r="V129" i="21"/>
  <c r="V130" i="21"/>
  <c r="V131" i="21"/>
  <c r="V132" i="21"/>
  <c r="V133" i="21"/>
  <c r="V134" i="21"/>
  <c r="V135" i="21"/>
  <c r="V136" i="21"/>
  <c r="V137" i="21"/>
  <c r="V138" i="21"/>
  <c r="V139" i="21"/>
  <c r="V2" i="21"/>
  <c r="U3" i="21"/>
  <c r="U4" i="21"/>
  <c r="U5" i="21"/>
  <c r="U6" i="21"/>
  <c r="U7" i="21"/>
  <c r="U8" i="21"/>
  <c r="U9" i="21"/>
  <c r="U10" i="21"/>
  <c r="U11" i="21"/>
  <c r="U12" i="21"/>
  <c r="U13" i="21"/>
  <c r="U14" i="21"/>
  <c r="U15" i="21"/>
  <c r="U16" i="21"/>
  <c r="U17" i="21"/>
  <c r="U18" i="21"/>
  <c r="U19" i="21"/>
  <c r="U20" i="21"/>
  <c r="U21" i="21"/>
  <c r="U22" i="21"/>
  <c r="U23" i="21"/>
  <c r="U24" i="21"/>
  <c r="U25" i="21"/>
  <c r="U26" i="21"/>
  <c r="U27" i="21"/>
  <c r="U28" i="21"/>
  <c r="U29" i="21"/>
  <c r="U30" i="21"/>
  <c r="U31" i="21"/>
  <c r="U32" i="21"/>
  <c r="U33" i="21"/>
  <c r="U34" i="21"/>
  <c r="U35" i="21"/>
  <c r="U36" i="21"/>
  <c r="U37" i="21"/>
  <c r="U38" i="21"/>
  <c r="U39" i="21"/>
  <c r="U40" i="21"/>
  <c r="U41" i="21"/>
  <c r="U42" i="21"/>
  <c r="U43" i="21"/>
  <c r="U44" i="21"/>
  <c r="U45" i="21"/>
  <c r="U46" i="21"/>
  <c r="U47" i="21"/>
  <c r="U48" i="21"/>
  <c r="U49" i="21"/>
  <c r="U50" i="21"/>
  <c r="U51" i="21"/>
  <c r="U52" i="21"/>
  <c r="U53" i="21"/>
  <c r="U54" i="21"/>
  <c r="U55" i="21"/>
  <c r="U56" i="21"/>
  <c r="U57" i="21"/>
  <c r="U58" i="21"/>
  <c r="U59" i="21"/>
  <c r="U60" i="21"/>
  <c r="U61" i="21"/>
  <c r="U62" i="21"/>
  <c r="U63" i="21"/>
  <c r="U64" i="21"/>
  <c r="U65" i="21"/>
  <c r="U66" i="21"/>
  <c r="U67" i="21"/>
  <c r="U68" i="21"/>
  <c r="U69" i="21"/>
  <c r="U70" i="21"/>
  <c r="U71" i="21"/>
  <c r="U72" i="21"/>
  <c r="U73" i="21"/>
  <c r="U74" i="21"/>
  <c r="U75" i="21"/>
  <c r="U76" i="21"/>
  <c r="U77" i="21"/>
  <c r="U78" i="21"/>
  <c r="U79" i="21"/>
  <c r="U80" i="21"/>
  <c r="U81" i="21"/>
  <c r="U82" i="21"/>
  <c r="U83" i="21"/>
  <c r="U84" i="21"/>
  <c r="U85" i="21"/>
  <c r="U86" i="21"/>
  <c r="U87" i="21"/>
  <c r="U88" i="21"/>
  <c r="U89" i="21"/>
  <c r="U90" i="21"/>
  <c r="U91" i="21"/>
  <c r="U92" i="21"/>
  <c r="U93" i="21"/>
  <c r="U94" i="21"/>
  <c r="U95" i="21"/>
  <c r="U96" i="21"/>
  <c r="U97" i="21"/>
  <c r="U98" i="21"/>
  <c r="U99" i="21"/>
  <c r="U100" i="21"/>
  <c r="U101" i="21"/>
  <c r="U102" i="21"/>
  <c r="U103" i="21"/>
  <c r="U104" i="21"/>
  <c r="U105" i="21"/>
  <c r="U106" i="21"/>
  <c r="U107" i="21"/>
  <c r="U108" i="21"/>
  <c r="U109" i="21"/>
  <c r="U110" i="21"/>
  <c r="U111" i="21"/>
  <c r="U112" i="21"/>
  <c r="U113" i="21"/>
  <c r="U114" i="21"/>
  <c r="U115" i="21"/>
  <c r="U116" i="21"/>
  <c r="U117" i="21"/>
  <c r="U118" i="21"/>
  <c r="U119" i="21"/>
  <c r="U120" i="21"/>
  <c r="U121" i="21"/>
  <c r="U122" i="21"/>
  <c r="U123" i="21"/>
  <c r="U124" i="21"/>
  <c r="U125" i="21"/>
  <c r="U126" i="21"/>
  <c r="U127" i="21"/>
  <c r="U128" i="21"/>
  <c r="U129" i="21"/>
  <c r="U130" i="21"/>
  <c r="U131" i="21"/>
  <c r="U132" i="21"/>
  <c r="U133" i="21"/>
  <c r="U134" i="21"/>
  <c r="U135" i="21"/>
  <c r="U136" i="21"/>
  <c r="U137" i="21"/>
  <c r="U138" i="21"/>
  <c r="U139" i="21"/>
  <c r="U2" i="21"/>
  <c r="T3" i="21"/>
  <c r="T4" i="21"/>
  <c r="T5" i="21"/>
  <c r="T6" i="21"/>
  <c r="T7" i="21"/>
  <c r="T8" i="21"/>
  <c r="T9" i="21"/>
  <c r="T10" i="21"/>
  <c r="T11" i="21"/>
  <c r="T12" i="21"/>
  <c r="T13" i="21"/>
  <c r="T14" i="21"/>
  <c r="T15" i="21"/>
  <c r="T16" i="21"/>
  <c r="T17" i="21"/>
  <c r="T18" i="21"/>
  <c r="T19" i="21"/>
  <c r="T20" i="21"/>
  <c r="T21" i="21"/>
  <c r="T22" i="21"/>
  <c r="T23" i="21"/>
  <c r="T24" i="21"/>
  <c r="T25" i="21"/>
  <c r="T26" i="21"/>
  <c r="T27" i="21"/>
  <c r="T28" i="21"/>
  <c r="T29" i="21"/>
  <c r="T30" i="21"/>
  <c r="T31" i="21"/>
  <c r="T32" i="21"/>
  <c r="T33" i="21"/>
  <c r="T34" i="21"/>
  <c r="T35" i="21"/>
  <c r="T36" i="21"/>
  <c r="T37" i="21"/>
  <c r="T38" i="21"/>
  <c r="T39" i="21"/>
  <c r="T40" i="21"/>
  <c r="T41" i="21"/>
  <c r="T42" i="21"/>
  <c r="T43" i="21"/>
  <c r="T44" i="21"/>
  <c r="T45" i="21"/>
  <c r="T46" i="21"/>
  <c r="T47" i="21"/>
  <c r="T48" i="21"/>
  <c r="T49" i="21"/>
  <c r="T50" i="21"/>
  <c r="T51" i="21"/>
  <c r="T52" i="21"/>
  <c r="T53" i="21"/>
  <c r="T54" i="21"/>
  <c r="T55" i="21"/>
  <c r="T56" i="21"/>
  <c r="T57" i="21"/>
  <c r="T58" i="21"/>
  <c r="T59" i="21"/>
  <c r="T60" i="21"/>
  <c r="T61" i="21"/>
  <c r="T62" i="21"/>
  <c r="T63" i="21"/>
  <c r="T64" i="21"/>
  <c r="T65" i="21"/>
  <c r="T66" i="21"/>
  <c r="T67" i="21"/>
  <c r="T68" i="21"/>
  <c r="T69" i="21"/>
  <c r="T70" i="21"/>
  <c r="T71" i="21"/>
  <c r="T72" i="21"/>
  <c r="T73" i="21"/>
  <c r="T74" i="21"/>
  <c r="T75" i="21"/>
  <c r="T76" i="21"/>
  <c r="T77" i="21"/>
  <c r="T78" i="21"/>
  <c r="T79" i="21"/>
  <c r="T80" i="21"/>
  <c r="T81" i="21"/>
  <c r="T82" i="21"/>
  <c r="T83" i="21"/>
  <c r="T84" i="21"/>
  <c r="T85" i="21"/>
  <c r="T86" i="21"/>
  <c r="T87" i="21"/>
  <c r="T88" i="21"/>
  <c r="T89" i="21"/>
  <c r="T90" i="21"/>
  <c r="T91" i="21"/>
  <c r="T92" i="21"/>
  <c r="T93" i="21"/>
  <c r="T94" i="21"/>
  <c r="T95" i="21"/>
  <c r="T96" i="21"/>
  <c r="T97" i="21"/>
  <c r="T98" i="21"/>
  <c r="T99" i="21"/>
  <c r="T100" i="21"/>
  <c r="T101" i="21"/>
  <c r="T102" i="21"/>
  <c r="T103" i="21"/>
  <c r="T104" i="21"/>
  <c r="T105" i="21"/>
  <c r="T106" i="21"/>
  <c r="T107" i="21"/>
  <c r="T108" i="21"/>
  <c r="T109" i="21"/>
  <c r="T110" i="21"/>
  <c r="T111" i="21"/>
  <c r="T112" i="21"/>
  <c r="T113" i="21"/>
  <c r="T114" i="21"/>
  <c r="T115" i="21"/>
  <c r="T116" i="21"/>
  <c r="T117" i="21"/>
  <c r="T118" i="21"/>
  <c r="T119" i="21"/>
  <c r="T120" i="21"/>
  <c r="T121" i="21"/>
  <c r="T122" i="21"/>
  <c r="T123" i="21"/>
  <c r="T124" i="21"/>
  <c r="T125" i="21"/>
  <c r="T126" i="21"/>
  <c r="T127" i="21"/>
  <c r="T128" i="21"/>
  <c r="T129" i="21"/>
  <c r="T130" i="21"/>
  <c r="T131" i="21"/>
  <c r="T132" i="21"/>
  <c r="T133" i="21"/>
  <c r="T134" i="21"/>
  <c r="T135" i="21"/>
  <c r="T136" i="21"/>
  <c r="T137" i="21"/>
  <c r="T138" i="21"/>
  <c r="T139" i="21"/>
  <c r="T2" i="21"/>
  <c r="D13" i="27"/>
  <c r="D3" i="21"/>
  <c r="E3" i="21" s="1"/>
  <c r="F3" i="21" s="1"/>
  <c r="G3" i="21" s="1"/>
  <c r="D4" i="21"/>
  <c r="E4" i="21" s="1"/>
  <c r="F4" i="21" s="1"/>
  <c r="G4" i="21" s="1"/>
  <c r="D5" i="21"/>
  <c r="E5" i="21" s="1"/>
  <c r="F5" i="21" s="1"/>
  <c r="G5" i="21" s="1"/>
  <c r="D6" i="21"/>
  <c r="E6" i="21" s="1"/>
  <c r="F6" i="21" s="1"/>
  <c r="G6" i="21" s="1"/>
  <c r="D7" i="21"/>
  <c r="E7" i="21" s="1"/>
  <c r="F7" i="21" s="1"/>
  <c r="G7" i="21" s="1"/>
  <c r="D8" i="21"/>
  <c r="E8" i="21" s="1"/>
  <c r="F8" i="21" s="1"/>
  <c r="G8" i="21" s="1"/>
  <c r="D9" i="21"/>
  <c r="E9" i="21" s="1"/>
  <c r="F9" i="21" s="1"/>
  <c r="G9" i="21" s="1"/>
  <c r="D10" i="21"/>
  <c r="E10" i="21" s="1"/>
  <c r="F10" i="21" s="1"/>
  <c r="G10" i="21" s="1"/>
  <c r="D11" i="21"/>
  <c r="E11" i="21" s="1"/>
  <c r="F11" i="21" s="1"/>
  <c r="G11" i="21" s="1"/>
  <c r="D12" i="21"/>
  <c r="E12" i="21" s="1"/>
  <c r="F12" i="21" s="1"/>
  <c r="G12" i="21" s="1"/>
  <c r="D13" i="21"/>
  <c r="E13" i="21" s="1"/>
  <c r="F13" i="21" s="1"/>
  <c r="G13" i="21" s="1"/>
  <c r="D14" i="21"/>
  <c r="E14" i="21" s="1"/>
  <c r="F14" i="21" s="1"/>
  <c r="G14" i="21" s="1"/>
  <c r="D15" i="21"/>
  <c r="E15" i="21" s="1"/>
  <c r="F15" i="21" s="1"/>
  <c r="G15" i="21" s="1"/>
  <c r="D16" i="21"/>
  <c r="E16" i="21" s="1"/>
  <c r="F16" i="21" s="1"/>
  <c r="G16" i="21" s="1"/>
  <c r="D17" i="21"/>
  <c r="E17" i="21" s="1"/>
  <c r="F17" i="21" s="1"/>
  <c r="G17" i="21" s="1"/>
  <c r="D18" i="21"/>
  <c r="E18" i="21" s="1"/>
  <c r="F18" i="21" s="1"/>
  <c r="G18" i="21" s="1"/>
  <c r="D19" i="21"/>
  <c r="E19" i="21" s="1"/>
  <c r="F19" i="21" s="1"/>
  <c r="G19" i="21" s="1"/>
  <c r="D20" i="21"/>
  <c r="E20" i="21" s="1"/>
  <c r="F20" i="21" s="1"/>
  <c r="G20" i="21" s="1"/>
  <c r="D21" i="21"/>
  <c r="E21" i="21" s="1"/>
  <c r="F21" i="21" s="1"/>
  <c r="G21" i="21" s="1"/>
  <c r="D22" i="21"/>
  <c r="E22" i="21" s="1"/>
  <c r="F22" i="21" s="1"/>
  <c r="G22" i="21" s="1"/>
  <c r="D23" i="21"/>
  <c r="E23" i="21" s="1"/>
  <c r="F23" i="21" s="1"/>
  <c r="G23" i="21" s="1"/>
  <c r="D24" i="21"/>
  <c r="E24" i="21" s="1"/>
  <c r="F24" i="21" s="1"/>
  <c r="G24" i="21" s="1"/>
  <c r="D25" i="21"/>
  <c r="E25" i="21" s="1"/>
  <c r="F25" i="21" s="1"/>
  <c r="G25" i="21" s="1"/>
  <c r="D26" i="21"/>
  <c r="E26" i="21" s="1"/>
  <c r="F26" i="21" s="1"/>
  <c r="G26" i="21" s="1"/>
  <c r="D27" i="21"/>
  <c r="E27" i="21" s="1"/>
  <c r="F27" i="21" s="1"/>
  <c r="G27" i="21" s="1"/>
  <c r="D28" i="21"/>
  <c r="E28" i="21" s="1"/>
  <c r="F28" i="21" s="1"/>
  <c r="G28" i="21" s="1"/>
  <c r="D29" i="21"/>
  <c r="E29" i="21" s="1"/>
  <c r="F29" i="21" s="1"/>
  <c r="G29" i="21" s="1"/>
  <c r="D30" i="21"/>
  <c r="E30" i="21" s="1"/>
  <c r="F30" i="21" s="1"/>
  <c r="G30" i="21" s="1"/>
  <c r="D31" i="21"/>
  <c r="E31" i="21" s="1"/>
  <c r="F31" i="21" s="1"/>
  <c r="G31" i="21" s="1"/>
  <c r="D32" i="21"/>
  <c r="E32" i="21" s="1"/>
  <c r="F32" i="21" s="1"/>
  <c r="G32" i="21" s="1"/>
  <c r="D33" i="21"/>
  <c r="E33" i="21" s="1"/>
  <c r="F33" i="21" s="1"/>
  <c r="G33" i="21" s="1"/>
  <c r="D34" i="21"/>
  <c r="E34" i="21" s="1"/>
  <c r="F34" i="21" s="1"/>
  <c r="G34" i="21" s="1"/>
  <c r="D35" i="21"/>
  <c r="E35" i="21" s="1"/>
  <c r="F35" i="21" s="1"/>
  <c r="G35" i="21" s="1"/>
  <c r="D36" i="21"/>
  <c r="E36" i="21" s="1"/>
  <c r="F36" i="21" s="1"/>
  <c r="G36" i="21" s="1"/>
  <c r="D37" i="21"/>
  <c r="E37" i="21" s="1"/>
  <c r="F37" i="21" s="1"/>
  <c r="G37" i="21" s="1"/>
  <c r="D38" i="21"/>
  <c r="E38" i="21" s="1"/>
  <c r="F38" i="21" s="1"/>
  <c r="G38" i="21" s="1"/>
  <c r="D39" i="21"/>
  <c r="E39" i="21" s="1"/>
  <c r="F39" i="21" s="1"/>
  <c r="G39" i="21" s="1"/>
  <c r="D40" i="21"/>
  <c r="E40" i="21" s="1"/>
  <c r="F40" i="21" s="1"/>
  <c r="G40" i="21" s="1"/>
  <c r="D41" i="21"/>
  <c r="E41" i="21" s="1"/>
  <c r="F41" i="21" s="1"/>
  <c r="G41" i="21" s="1"/>
  <c r="D42" i="21"/>
  <c r="E42" i="21" s="1"/>
  <c r="F42" i="21" s="1"/>
  <c r="G42" i="21" s="1"/>
  <c r="D43" i="21"/>
  <c r="E43" i="21" s="1"/>
  <c r="F43" i="21" s="1"/>
  <c r="G43" i="21" s="1"/>
  <c r="D44" i="21"/>
  <c r="E44" i="21" s="1"/>
  <c r="F44" i="21" s="1"/>
  <c r="G44" i="21" s="1"/>
  <c r="D45" i="21"/>
  <c r="E45" i="21" s="1"/>
  <c r="F45" i="21" s="1"/>
  <c r="G45" i="21" s="1"/>
  <c r="D46" i="21"/>
  <c r="E46" i="21" s="1"/>
  <c r="F46" i="21" s="1"/>
  <c r="G46" i="21" s="1"/>
  <c r="D47" i="21"/>
  <c r="E47" i="21" s="1"/>
  <c r="F47" i="21" s="1"/>
  <c r="G47" i="21" s="1"/>
  <c r="D48" i="21"/>
  <c r="E48" i="21" s="1"/>
  <c r="F48" i="21" s="1"/>
  <c r="G48" i="21" s="1"/>
  <c r="D49" i="21"/>
  <c r="E49" i="21" s="1"/>
  <c r="F49" i="21" s="1"/>
  <c r="G49" i="21" s="1"/>
  <c r="D50" i="21"/>
  <c r="E50" i="21" s="1"/>
  <c r="F50" i="21" s="1"/>
  <c r="G50" i="21" s="1"/>
  <c r="D51" i="21"/>
  <c r="E51" i="21" s="1"/>
  <c r="F51" i="21" s="1"/>
  <c r="G51" i="21" s="1"/>
  <c r="D52" i="21"/>
  <c r="E52" i="21" s="1"/>
  <c r="F52" i="21" s="1"/>
  <c r="G52" i="21" s="1"/>
  <c r="D53" i="21"/>
  <c r="E53" i="21" s="1"/>
  <c r="F53" i="21" s="1"/>
  <c r="G53" i="21" s="1"/>
  <c r="D54" i="21"/>
  <c r="E54" i="21" s="1"/>
  <c r="F54" i="21" s="1"/>
  <c r="G54" i="21" s="1"/>
  <c r="D55" i="21"/>
  <c r="E55" i="21" s="1"/>
  <c r="F55" i="21" s="1"/>
  <c r="G55" i="21" s="1"/>
  <c r="D56" i="21"/>
  <c r="E56" i="21" s="1"/>
  <c r="F56" i="21" s="1"/>
  <c r="G56" i="21" s="1"/>
  <c r="D57" i="21"/>
  <c r="E57" i="21" s="1"/>
  <c r="F57" i="21" s="1"/>
  <c r="G57" i="21" s="1"/>
  <c r="D58" i="21"/>
  <c r="E58" i="21" s="1"/>
  <c r="F58" i="21" s="1"/>
  <c r="G58" i="21" s="1"/>
  <c r="D59" i="21"/>
  <c r="E59" i="21" s="1"/>
  <c r="F59" i="21" s="1"/>
  <c r="G59" i="21" s="1"/>
  <c r="D60" i="21"/>
  <c r="E60" i="21" s="1"/>
  <c r="F60" i="21" s="1"/>
  <c r="G60" i="21" s="1"/>
  <c r="D61" i="21"/>
  <c r="E61" i="21" s="1"/>
  <c r="F61" i="21" s="1"/>
  <c r="G61" i="21" s="1"/>
  <c r="D62" i="21"/>
  <c r="E62" i="21" s="1"/>
  <c r="F62" i="21" s="1"/>
  <c r="G62" i="21" s="1"/>
  <c r="D63" i="21"/>
  <c r="E63" i="21" s="1"/>
  <c r="F63" i="21" s="1"/>
  <c r="G63" i="21" s="1"/>
  <c r="D64" i="21"/>
  <c r="E64" i="21" s="1"/>
  <c r="F64" i="21" s="1"/>
  <c r="G64" i="21" s="1"/>
  <c r="D65" i="21"/>
  <c r="E65" i="21" s="1"/>
  <c r="F65" i="21" s="1"/>
  <c r="G65" i="21" s="1"/>
  <c r="D66" i="21"/>
  <c r="E66" i="21" s="1"/>
  <c r="F66" i="21" s="1"/>
  <c r="G66" i="21" s="1"/>
  <c r="D67" i="21"/>
  <c r="E67" i="21" s="1"/>
  <c r="F67" i="21" s="1"/>
  <c r="G67" i="21" s="1"/>
  <c r="D68" i="21"/>
  <c r="E68" i="21" s="1"/>
  <c r="F68" i="21" s="1"/>
  <c r="G68" i="21" s="1"/>
  <c r="D69" i="21"/>
  <c r="E69" i="21" s="1"/>
  <c r="F69" i="21" s="1"/>
  <c r="G69" i="21" s="1"/>
  <c r="D70" i="21"/>
  <c r="E70" i="21" s="1"/>
  <c r="F70" i="21" s="1"/>
  <c r="G70" i="21" s="1"/>
  <c r="D71" i="21"/>
  <c r="E71" i="21" s="1"/>
  <c r="F71" i="21" s="1"/>
  <c r="G71" i="21" s="1"/>
  <c r="D72" i="21"/>
  <c r="E72" i="21" s="1"/>
  <c r="F72" i="21" s="1"/>
  <c r="G72" i="21" s="1"/>
  <c r="D73" i="21"/>
  <c r="E73" i="21" s="1"/>
  <c r="F73" i="21" s="1"/>
  <c r="G73" i="21" s="1"/>
  <c r="D74" i="21"/>
  <c r="E74" i="21" s="1"/>
  <c r="F74" i="21" s="1"/>
  <c r="G74" i="21" s="1"/>
  <c r="D75" i="21"/>
  <c r="E75" i="21" s="1"/>
  <c r="F75" i="21" s="1"/>
  <c r="G75" i="21" s="1"/>
  <c r="D76" i="21"/>
  <c r="E76" i="21" s="1"/>
  <c r="F76" i="21" s="1"/>
  <c r="G76" i="21" s="1"/>
  <c r="D77" i="21"/>
  <c r="E77" i="21" s="1"/>
  <c r="F77" i="21" s="1"/>
  <c r="G77" i="21" s="1"/>
  <c r="D78" i="21"/>
  <c r="E78" i="21" s="1"/>
  <c r="F78" i="21" s="1"/>
  <c r="G78" i="21" s="1"/>
  <c r="D79" i="21"/>
  <c r="E79" i="21" s="1"/>
  <c r="F79" i="21" s="1"/>
  <c r="G79" i="21" s="1"/>
  <c r="D80" i="21"/>
  <c r="E80" i="21" s="1"/>
  <c r="F80" i="21" s="1"/>
  <c r="G80" i="21" s="1"/>
  <c r="D81" i="21"/>
  <c r="E81" i="21" s="1"/>
  <c r="F81" i="21" s="1"/>
  <c r="G81" i="21" s="1"/>
  <c r="D82" i="21"/>
  <c r="E82" i="21" s="1"/>
  <c r="F82" i="21" s="1"/>
  <c r="G82" i="21" s="1"/>
  <c r="D83" i="21"/>
  <c r="E83" i="21" s="1"/>
  <c r="F83" i="21" s="1"/>
  <c r="G83" i="21" s="1"/>
  <c r="D84" i="21"/>
  <c r="E84" i="21" s="1"/>
  <c r="F84" i="21" s="1"/>
  <c r="G84" i="21" s="1"/>
  <c r="D85" i="21"/>
  <c r="E85" i="21" s="1"/>
  <c r="F85" i="21" s="1"/>
  <c r="G85" i="21" s="1"/>
  <c r="D86" i="21"/>
  <c r="E86" i="21" s="1"/>
  <c r="F86" i="21" s="1"/>
  <c r="G86" i="21" s="1"/>
  <c r="D87" i="21"/>
  <c r="E87" i="21" s="1"/>
  <c r="F87" i="21" s="1"/>
  <c r="G87" i="21" s="1"/>
  <c r="D88" i="21"/>
  <c r="E88" i="21" s="1"/>
  <c r="F88" i="21" s="1"/>
  <c r="G88" i="21" s="1"/>
  <c r="D89" i="21"/>
  <c r="E89" i="21" s="1"/>
  <c r="F89" i="21" s="1"/>
  <c r="G89" i="21" s="1"/>
  <c r="D90" i="21"/>
  <c r="E90" i="21" s="1"/>
  <c r="F90" i="21" s="1"/>
  <c r="G90" i="21" s="1"/>
  <c r="D91" i="21"/>
  <c r="E91" i="21" s="1"/>
  <c r="F91" i="21" s="1"/>
  <c r="G91" i="21" s="1"/>
  <c r="D92" i="21"/>
  <c r="E92" i="21" s="1"/>
  <c r="F92" i="21" s="1"/>
  <c r="G92" i="21" s="1"/>
  <c r="D93" i="21"/>
  <c r="E93" i="21" s="1"/>
  <c r="F93" i="21" s="1"/>
  <c r="G93" i="21" s="1"/>
  <c r="D94" i="21"/>
  <c r="E94" i="21" s="1"/>
  <c r="F94" i="21" s="1"/>
  <c r="G94" i="21" s="1"/>
  <c r="D95" i="21"/>
  <c r="E95" i="21" s="1"/>
  <c r="F95" i="21" s="1"/>
  <c r="G95" i="21" s="1"/>
  <c r="D96" i="21"/>
  <c r="E96" i="21" s="1"/>
  <c r="F96" i="21" s="1"/>
  <c r="G96" i="21" s="1"/>
  <c r="D97" i="21"/>
  <c r="E97" i="21" s="1"/>
  <c r="F97" i="21" s="1"/>
  <c r="G97" i="21" s="1"/>
  <c r="D98" i="21"/>
  <c r="E98" i="21" s="1"/>
  <c r="F98" i="21" s="1"/>
  <c r="G98" i="21" s="1"/>
  <c r="D99" i="21"/>
  <c r="E99" i="21" s="1"/>
  <c r="F99" i="21" s="1"/>
  <c r="G99" i="21" s="1"/>
  <c r="D100" i="21"/>
  <c r="E100" i="21" s="1"/>
  <c r="F100" i="21" s="1"/>
  <c r="G100" i="21" s="1"/>
  <c r="D101" i="21"/>
  <c r="E101" i="21" s="1"/>
  <c r="F101" i="21" s="1"/>
  <c r="G101" i="21" s="1"/>
  <c r="D102" i="21"/>
  <c r="E102" i="21" s="1"/>
  <c r="F102" i="21" s="1"/>
  <c r="G102" i="21" s="1"/>
  <c r="D103" i="21"/>
  <c r="E103" i="21" s="1"/>
  <c r="F103" i="21" s="1"/>
  <c r="G103" i="21" s="1"/>
  <c r="D104" i="21"/>
  <c r="E104" i="21" s="1"/>
  <c r="F104" i="21" s="1"/>
  <c r="G104" i="21" s="1"/>
  <c r="D105" i="21"/>
  <c r="E105" i="21" s="1"/>
  <c r="F105" i="21" s="1"/>
  <c r="G105" i="21" s="1"/>
  <c r="D106" i="21"/>
  <c r="E106" i="21" s="1"/>
  <c r="F106" i="21" s="1"/>
  <c r="G106" i="21" s="1"/>
  <c r="D107" i="21"/>
  <c r="E107" i="21" s="1"/>
  <c r="F107" i="21" s="1"/>
  <c r="G107" i="21" s="1"/>
  <c r="D108" i="21"/>
  <c r="E108" i="21" s="1"/>
  <c r="F108" i="21" s="1"/>
  <c r="G108" i="21" s="1"/>
  <c r="D109" i="21"/>
  <c r="E109" i="21" s="1"/>
  <c r="F109" i="21" s="1"/>
  <c r="G109" i="21" s="1"/>
  <c r="D110" i="21"/>
  <c r="E110" i="21" s="1"/>
  <c r="F110" i="21" s="1"/>
  <c r="G110" i="21" s="1"/>
  <c r="D111" i="21"/>
  <c r="E111" i="21" s="1"/>
  <c r="F111" i="21" s="1"/>
  <c r="G111" i="21" s="1"/>
  <c r="D112" i="21"/>
  <c r="E112" i="21" s="1"/>
  <c r="F112" i="21" s="1"/>
  <c r="G112" i="21" s="1"/>
  <c r="D113" i="21"/>
  <c r="E113" i="21" s="1"/>
  <c r="F113" i="21" s="1"/>
  <c r="G113" i="21" s="1"/>
  <c r="D114" i="21"/>
  <c r="E114" i="21" s="1"/>
  <c r="F114" i="21" s="1"/>
  <c r="G114" i="21" s="1"/>
  <c r="D115" i="21"/>
  <c r="E115" i="21" s="1"/>
  <c r="F115" i="21" s="1"/>
  <c r="G115" i="21" s="1"/>
  <c r="D116" i="21"/>
  <c r="E116" i="21" s="1"/>
  <c r="F116" i="21" s="1"/>
  <c r="G116" i="21" s="1"/>
  <c r="D117" i="21"/>
  <c r="E117" i="21" s="1"/>
  <c r="F117" i="21" s="1"/>
  <c r="G117" i="21" s="1"/>
  <c r="D118" i="21"/>
  <c r="E118" i="21" s="1"/>
  <c r="F118" i="21" s="1"/>
  <c r="G118" i="21" s="1"/>
  <c r="D119" i="21"/>
  <c r="E119" i="21" s="1"/>
  <c r="F119" i="21" s="1"/>
  <c r="G119" i="21" s="1"/>
  <c r="D120" i="21"/>
  <c r="E120" i="21" s="1"/>
  <c r="F120" i="21" s="1"/>
  <c r="G120" i="21" s="1"/>
  <c r="D121" i="21"/>
  <c r="E121" i="21" s="1"/>
  <c r="F121" i="21" s="1"/>
  <c r="G121" i="21" s="1"/>
  <c r="D122" i="21"/>
  <c r="E122" i="21" s="1"/>
  <c r="F122" i="21" s="1"/>
  <c r="G122" i="21" s="1"/>
  <c r="D123" i="21"/>
  <c r="E123" i="21" s="1"/>
  <c r="F123" i="21" s="1"/>
  <c r="G123" i="21" s="1"/>
  <c r="D124" i="21"/>
  <c r="E124" i="21" s="1"/>
  <c r="F124" i="21" s="1"/>
  <c r="G124" i="21" s="1"/>
  <c r="D125" i="21"/>
  <c r="E125" i="21" s="1"/>
  <c r="F125" i="21" s="1"/>
  <c r="G125" i="21" s="1"/>
  <c r="D126" i="21"/>
  <c r="E126" i="21" s="1"/>
  <c r="F126" i="21" s="1"/>
  <c r="G126" i="21" s="1"/>
  <c r="D127" i="21"/>
  <c r="E127" i="21" s="1"/>
  <c r="F127" i="21" s="1"/>
  <c r="G127" i="21" s="1"/>
  <c r="D128" i="21"/>
  <c r="E128" i="21" s="1"/>
  <c r="F128" i="21" s="1"/>
  <c r="G128" i="21" s="1"/>
  <c r="D129" i="21"/>
  <c r="E129" i="21" s="1"/>
  <c r="F129" i="21" s="1"/>
  <c r="G129" i="21" s="1"/>
  <c r="D130" i="21"/>
  <c r="E130" i="21" s="1"/>
  <c r="F130" i="21" s="1"/>
  <c r="G130" i="21" s="1"/>
  <c r="D131" i="21"/>
  <c r="E131" i="21" s="1"/>
  <c r="F131" i="21" s="1"/>
  <c r="G131" i="21" s="1"/>
  <c r="D132" i="21"/>
  <c r="E132" i="21" s="1"/>
  <c r="F132" i="21" s="1"/>
  <c r="G132" i="21" s="1"/>
  <c r="D133" i="21"/>
  <c r="E133" i="21" s="1"/>
  <c r="F133" i="21" s="1"/>
  <c r="G133" i="21" s="1"/>
  <c r="D134" i="21"/>
  <c r="E134" i="21" s="1"/>
  <c r="F134" i="21" s="1"/>
  <c r="G134" i="21" s="1"/>
  <c r="D135" i="21"/>
  <c r="E135" i="21" s="1"/>
  <c r="F135" i="21" s="1"/>
  <c r="G135" i="21" s="1"/>
  <c r="D136" i="21"/>
  <c r="E136" i="21" s="1"/>
  <c r="F136" i="21" s="1"/>
  <c r="G136" i="21" s="1"/>
  <c r="D137" i="21"/>
  <c r="E137" i="21" s="1"/>
  <c r="F137" i="21" s="1"/>
  <c r="G137" i="21" s="1"/>
  <c r="D138" i="21"/>
  <c r="E138" i="21" s="1"/>
  <c r="F138" i="21" s="1"/>
  <c r="G138" i="21" s="1"/>
  <c r="D139" i="21"/>
  <c r="E139" i="21" s="1"/>
  <c r="F139" i="21" s="1"/>
  <c r="G139" i="21" s="1"/>
  <c r="D2" i="21"/>
  <c r="I2" i="21"/>
  <c r="I3" i="21"/>
  <c r="J3" i="21"/>
  <c r="K3" i="21"/>
  <c r="L3" i="21"/>
  <c r="M3" i="21"/>
  <c r="N3" i="21"/>
  <c r="O3" i="21"/>
  <c r="P3" i="21"/>
  <c r="Q3" i="21"/>
  <c r="R3" i="21"/>
  <c r="I4" i="21"/>
  <c r="J4" i="21"/>
  <c r="K4" i="21"/>
  <c r="L4" i="21"/>
  <c r="M4" i="21"/>
  <c r="N4" i="21"/>
  <c r="O4" i="21"/>
  <c r="P4" i="21"/>
  <c r="Q4" i="21"/>
  <c r="R4" i="21"/>
  <c r="I5" i="21"/>
  <c r="J5" i="21"/>
  <c r="K5" i="21"/>
  <c r="L5" i="21"/>
  <c r="M5" i="21"/>
  <c r="N5" i="21"/>
  <c r="O5" i="21"/>
  <c r="P5" i="21"/>
  <c r="Q5" i="21"/>
  <c r="R5" i="21"/>
  <c r="I6" i="21"/>
  <c r="J6" i="21"/>
  <c r="K6" i="21"/>
  <c r="L6" i="21"/>
  <c r="M6" i="21"/>
  <c r="N6" i="21"/>
  <c r="O6" i="21"/>
  <c r="P6" i="21"/>
  <c r="Q6" i="21"/>
  <c r="R6" i="21"/>
  <c r="I7" i="21"/>
  <c r="J7" i="21"/>
  <c r="K7" i="21"/>
  <c r="L7" i="21"/>
  <c r="M7" i="21"/>
  <c r="N7" i="21"/>
  <c r="O7" i="21"/>
  <c r="P7" i="21"/>
  <c r="Q7" i="21"/>
  <c r="R7" i="21"/>
  <c r="I8" i="21"/>
  <c r="J8" i="21"/>
  <c r="K8" i="21"/>
  <c r="L8" i="21"/>
  <c r="M8" i="21"/>
  <c r="N8" i="21"/>
  <c r="O8" i="21"/>
  <c r="P8" i="21"/>
  <c r="Q8" i="21"/>
  <c r="R8" i="21"/>
  <c r="I9" i="21"/>
  <c r="J9" i="21"/>
  <c r="K9" i="21"/>
  <c r="L9" i="21"/>
  <c r="M9" i="21"/>
  <c r="N9" i="21"/>
  <c r="O9" i="21"/>
  <c r="P9" i="21"/>
  <c r="Q9" i="21"/>
  <c r="R9" i="21"/>
  <c r="I10" i="21"/>
  <c r="J10" i="21"/>
  <c r="K10" i="21"/>
  <c r="L10" i="21"/>
  <c r="M10" i="21"/>
  <c r="N10" i="21"/>
  <c r="O10" i="21"/>
  <c r="P10" i="21"/>
  <c r="Q10" i="21"/>
  <c r="R10" i="21"/>
  <c r="I11" i="21"/>
  <c r="J11" i="21"/>
  <c r="K11" i="21"/>
  <c r="L11" i="21"/>
  <c r="M11" i="21"/>
  <c r="N11" i="21"/>
  <c r="O11" i="21"/>
  <c r="P11" i="21"/>
  <c r="Q11" i="21"/>
  <c r="R11" i="21"/>
  <c r="I12" i="21"/>
  <c r="J12" i="21"/>
  <c r="K12" i="21"/>
  <c r="L12" i="21"/>
  <c r="M12" i="21"/>
  <c r="N12" i="21"/>
  <c r="O12" i="21"/>
  <c r="P12" i="21"/>
  <c r="Q12" i="21"/>
  <c r="R12" i="21"/>
  <c r="I13" i="21"/>
  <c r="J13" i="21"/>
  <c r="K13" i="21"/>
  <c r="L13" i="21"/>
  <c r="M13" i="21"/>
  <c r="N13" i="21"/>
  <c r="O13" i="21"/>
  <c r="P13" i="21"/>
  <c r="Q13" i="21"/>
  <c r="R13" i="21"/>
  <c r="I14" i="21"/>
  <c r="J14" i="21"/>
  <c r="K14" i="21"/>
  <c r="L14" i="21"/>
  <c r="M14" i="21"/>
  <c r="N14" i="21"/>
  <c r="O14" i="21"/>
  <c r="P14" i="21"/>
  <c r="Q14" i="21"/>
  <c r="R14" i="21"/>
  <c r="I15" i="21"/>
  <c r="J15" i="21"/>
  <c r="K15" i="21"/>
  <c r="L15" i="21"/>
  <c r="M15" i="21"/>
  <c r="N15" i="21"/>
  <c r="O15" i="21"/>
  <c r="P15" i="21"/>
  <c r="Q15" i="21"/>
  <c r="R15" i="21"/>
  <c r="I16" i="21"/>
  <c r="J16" i="21"/>
  <c r="K16" i="21"/>
  <c r="L16" i="21"/>
  <c r="M16" i="21"/>
  <c r="N16" i="21"/>
  <c r="O16" i="21"/>
  <c r="P16" i="21"/>
  <c r="Q16" i="21"/>
  <c r="R16" i="21"/>
  <c r="I17" i="21"/>
  <c r="J17" i="21"/>
  <c r="K17" i="21"/>
  <c r="L17" i="21"/>
  <c r="M17" i="21"/>
  <c r="N17" i="21"/>
  <c r="O17" i="21"/>
  <c r="P17" i="21"/>
  <c r="Q17" i="21"/>
  <c r="R17" i="21"/>
  <c r="I18" i="21"/>
  <c r="J18" i="21"/>
  <c r="K18" i="21"/>
  <c r="L18" i="21"/>
  <c r="M18" i="21"/>
  <c r="N18" i="21"/>
  <c r="O18" i="21"/>
  <c r="P18" i="21"/>
  <c r="Q18" i="21"/>
  <c r="R18" i="21"/>
  <c r="I19" i="21"/>
  <c r="J19" i="21"/>
  <c r="K19" i="21"/>
  <c r="L19" i="21"/>
  <c r="M19" i="21"/>
  <c r="N19" i="21"/>
  <c r="O19" i="21"/>
  <c r="P19" i="21"/>
  <c r="Q19" i="21"/>
  <c r="R19" i="21"/>
  <c r="I20" i="21"/>
  <c r="J20" i="21"/>
  <c r="K20" i="21"/>
  <c r="L20" i="21"/>
  <c r="M20" i="21"/>
  <c r="N20" i="21"/>
  <c r="O20" i="21"/>
  <c r="P20" i="21"/>
  <c r="Q20" i="21"/>
  <c r="R20" i="21"/>
  <c r="I21" i="21"/>
  <c r="J21" i="21"/>
  <c r="K21" i="21"/>
  <c r="L21" i="21"/>
  <c r="M21" i="21"/>
  <c r="N21" i="21"/>
  <c r="O21" i="21"/>
  <c r="P21" i="21"/>
  <c r="Q21" i="21"/>
  <c r="R21" i="21"/>
  <c r="I22" i="21"/>
  <c r="J22" i="21"/>
  <c r="K22" i="21"/>
  <c r="L22" i="21"/>
  <c r="M22" i="21"/>
  <c r="N22" i="21"/>
  <c r="O22" i="21"/>
  <c r="P22" i="21"/>
  <c r="Q22" i="21"/>
  <c r="R22" i="21"/>
  <c r="I23" i="21"/>
  <c r="J23" i="21"/>
  <c r="K23" i="21"/>
  <c r="L23" i="21"/>
  <c r="M23" i="21"/>
  <c r="N23" i="21"/>
  <c r="O23" i="21"/>
  <c r="P23" i="21"/>
  <c r="Q23" i="21"/>
  <c r="R23" i="21"/>
  <c r="I24" i="21"/>
  <c r="J24" i="21"/>
  <c r="K24" i="21"/>
  <c r="L24" i="21"/>
  <c r="M24" i="21"/>
  <c r="N24" i="21"/>
  <c r="O24" i="21"/>
  <c r="P24" i="21"/>
  <c r="Q24" i="21"/>
  <c r="R24" i="21"/>
  <c r="I25" i="21"/>
  <c r="J25" i="21"/>
  <c r="K25" i="21"/>
  <c r="L25" i="21"/>
  <c r="M25" i="21"/>
  <c r="N25" i="21"/>
  <c r="O25" i="21"/>
  <c r="P25" i="21"/>
  <c r="Q25" i="21"/>
  <c r="R25" i="21"/>
  <c r="I26" i="21"/>
  <c r="J26" i="21"/>
  <c r="K26" i="21"/>
  <c r="L26" i="21"/>
  <c r="M26" i="21"/>
  <c r="N26" i="21"/>
  <c r="O26" i="21"/>
  <c r="P26" i="21"/>
  <c r="Q26" i="21"/>
  <c r="R26" i="21"/>
  <c r="I27" i="21"/>
  <c r="J27" i="21"/>
  <c r="K27" i="21"/>
  <c r="L27" i="21"/>
  <c r="M27" i="21"/>
  <c r="N27" i="21"/>
  <c r="O27" i="21"/>
  <c r="P27" i="21"/>
  <c r="Q27" i="21"/>
  <c r="R27" i="21"/>
  <c r="I28" i="21"/>
  <c r="J28" i="21"/>
  <c r="K28" i="21"/>
  <c r="L28" i="21"/>
  <c r="M28" i="21"/>
  <c r="N28" i="21"/>
  <c r="O28" i="21"/>
  <c r="P28" i="21"/>
  <c r="Q28" i="21"/>
  <c r="R28" i="21"/>
  <c r="I29" i="21"/>
  <c r="J29" i="21"/>
  <c r="K29" i="21"/>
  <c r="L29" i="21"/>
  <c r="M29" i="21"/>
  <c r="N29" i="21"/>
  <c r="O29" i="21"/>
  <c r="P29" i="21"/>
  <c r="Q29" i="21"/>
  <c r="R29" i="21"/>
  <c r="I30" i="21"/>
  <c r="J30" i="21"/>
  <c r="K30" i="21"/>
  <c r="L30" i="21"/>
  <c r="M30" i="21"/>
  <c r="N30" i="21"/>
  <c r="O30" i="21"/>
  <c r="P30" i="21"/>
  <c r="Q30" i="21"/>
  <c r="R30" i="21"/>
  <c r="I31" i="21"/>
  <c r="J31" i="21"/>
  <c r="K31" i="21"/>
  <c r="L31" i="21"/>
  <c r="M31" i="21"/>
  <c r="N31" i="21"/>
  <c r="O31" i="21"/>
  <c r="P31" i="21"/>
  <c r="Q31" i="21"/>
  <c r="R31" i="21"/>
  <c r="I32" i="21"/>
  <c r="J32" i="21"/>
  <c r="K32" i="21"/>
  <c r="L32" i="21"/>
  <c r="M32" i="21"/>
  <c r="N32" i="21"/>
  <c r="O32" i="21"/>
  <c r="P32" i="21"/>
  <c r="Q32" i="21"/>
  <c r="R32" i="21"/>
  <c r="I33" i="21"/>
  <c r="J33" i="21"/>
  <c r="K33" i="21"/>
  <c r="L33" i="21"/>
  <c r="M33" i="21"/>
  <c r="N33" i="21"/>
  <c r="O33" i="21"/>
  <c r="P33" i="21"/>
  <c r="Q33" i="21"/>
  <c r="R33" i="21"/>
  <c r="I34" i="21"/>
  <c r="J34" i="21"/>
  <c r="K34" i="21"/>
  <c r="L34" i="21"/>
  <c r="M34" i="21"/>
  <c r="N34" i="21"/>
  <c r="O34" i="21"/>
  <c r="P34" i="21"/>
  <c r="Q34" i="21"/>
  <c r="R34" i="21"/>
  <c r="I35" i="21"/>
  <c r="J35" i="21"/>
  <c r="K35" i="21"/>
  <c r="L35" i="21"/>
  <c r="M35" i="21"/>
  <c r="N35" i="21"/>
  <c r="O35" i="21"/>
  <c r="P35" i="21"/>
  <c r="Q35" i="21"/>
  <c r="R35" i="21"/>
  <c r="I36" i="21"/>
  <c r="J36" i="21"/>
  <c r="K36" i="21"/>
  <c r="L36" i="21"/>
  <c r="M36" i="21"/>
  <c r="N36" i="21"/>
  <c r="O36" i="21"/>
  <c r="P36" i="21"/>
  <c r="Q36" i="21"/>
  <c r="R36" i="21"/>
  <c r="I37" i="21"/>
  <c r="J37" i="21"/>
  <c r="K37" i="21"/>
  <c r="L37" i="21"/>
  <c r="M37" i="21"/>
  <c r="N37" i="21"/>
  <c r="O37" i="21"/>
  <c r="P37" i="21"/>
  <c r="Q37" i="21"/>
  <c r="R37" i="21"/>
  <c r="I38" i="21"/>
  <c r="J38" i="21"/>
  <c r="K38" i="21"/>
  <c r="L38" i="21"/>
  <c r="M38" i="21"/>
  <c r="N38" i="21"/>
  <c r="O38" i="21"/>
  <c r="P38" i="21"/>
  <c r="Q38" i="21"/>
  <c r="R38" i="21"/>
  <c r="I39" i="21"/>
  <c r="J39" i="21"/>
  <c r="K39" i="21"/>
  <c r="L39" i="21"/>
  <c r="M39" i="21"/>
  <c r="N39" i="21"/>
  <c r="O39" i="21"/>
  <c r="P39" i="21"/>
  <c r="Q39" i="21"/>
  <c r="R39" i="21"/>
  <c r="I40" i="21"/>
  <c r="J40" i="21"/>
  <c r="K40" i="21"/>
  <c r="L40" i="21"/>
  <c r="M40" i="21"/>
  <c r="N40" i="21"/>
  <c r="O40" i="21"/>
  <c r="P40" i="21"/>
  <c r="Q40" i="21"/>
  <c r="R40" i="21"/>
  <c r="I41" i="21"/>
  <c r="J41" i="21"/>
  <c r="K41" i="21"/>
  <c r="L41" i="21"/>
  <c r="M41" i="21"/>
  <c r="N41" i="21"/>
  <c r="O41" i="21"/>
  <c r="P41" i="21"/>
  <c r="Q41" i="21"/>
  <c r="R41" i="21"/>
  <c r="I42" i="21"/>
  <c r="J42" i="21"/>
  <c r="K42" i="21"/>
  <c r="L42" i="21"/>
  <c r="M42" i="21"/>
  <c r="N42" i="21"/>
  <c r="O42" i="21"/>
  <c r="P42" i="21"/>
  <c r="Q42" i="21"/>
  <c r="R42" i="21"/>
  <c r="I43" i="21"/>
  <c r="J43" i="21"/>
  <c r="K43" i="21"/>
  <c r="L43" i="21"/>
  <c r="M43" i="21"/>
  <c r="N43" i="21"/>
  <c r="O43" i="21"/>
  <c r="P43" i="21"/>
  <c r="Q43" i="21"/>
  <c r="R43" i="21"/>
  <c r="I44" i="21"/>
  <c r="J44" i="21"/>
  <c r="K44" i="21"/>
  <c r="L44" i="21"/>
  <c r="M44" i="21"/>
  <c r="N44" i="21"/>
  <c r="O44" i="21"/>
  <c r="P44" i="21"/>
  <c r="Q44" i="21"/>
  <c r="R44" i="21"/>
  <c r="I45" i="21"/>
  <c r="J45" i="21"/>
  <c r="K45" i="21"/>
  <c r="L45" i="21"/>
  <c r="M45" i="21"/>
  <c r="N45" i="21"/>
  <c r="O45" i="21"/>
  <c r="P45" i="21"/>
  <c r="Q45" i="21"/>
  <c r="R45" i="21"/>
  <c r="I46" i="21"/>
  <c r="J46" i="21"/>
  <c r="K46" i="21"/>
  <c r="L46" i="21"/>
  <c r="M46" i="21"/>
  <c r="N46" i="21"/>
  <c r="O46" i="21"/>
  <c r="P46" i="21"/>
  <c r="Q46" i="21"/>
  <c r="R46" i="21"/>
  <c r="I47" i="21"/>
  <c r="J47" i="21"/>
  <c r="K47" i="21"/>
  <c r="L47" i="21"/>
  <c r="M47" i="21"/>
  <c r="N47" i="21"/>
  <c r="O47" i="21"/>
  <c r="P47" i="21"/>
  <c r="Q47" i="21"/>
  <c r="R47" i="21"/>
  <c r="I48" i="21"/>
  <c r="J48" i="21"/>
  <c r="K48" i="21"/>
  <c r="L48" i="21"/>
  <c r="M48" i="21"/>
  <c r="N48" i="21"/>
  <c r="O48" i="21"/>
  <c r="P48" i="21"/>
  <c r="Q48" i="21"/>
  <c r="R48" i="21"/>
  <c r="I49" i="21"/>
  <c r="J49" i="21"/>
  <c r="K49" i="21"/>
  <c r="L49" i="21"/>
  <c r="M49" i="21"/>
  <c r="N49" i="21"/>
  <c r="O49" i="21"/>
  <c r="P49" i="21"/>
  <c r="Q49" i="21"/>
  <c r="R49" i="21"/>
  <c r="I50" i="21"/>
  <c r="J50" i="21"/>
  <c r="K50" i="21"/>
  <c r="L50" i="21"/>
  <c r="M50" i="21"/>
  <c r="N50" i="21"/>
  <c r="O50" i="21"/>
  <c r="P50" i="21"/>
  <c r="Q50" i="21"/>
  <c r="R50" i="21"/>
  <c r="I51" i="21"/>
  <c r="J51" i="21"/>
  <c r="K51" i="21"/>
  <c r="L51" i="21"/>
  <c r="M51" i="21"/>
  <c r="N51" i="21"/>
  <c r="O51" i="21"/>
  <c r="P51" i="21"/>
  <c r="Q51" i="21"/>
  <c r="R51" i="21"/>
  <c r="I52" i="21"/>
  <c r="J52" i="21"/>
  <c r="K52" i="21"/>
  <c r="L52" i="21"/>
  <c r="M52" i="21"/>
  <c r="N52" i="21"/>
  <c r="O52" i="21"/>
  <c r="P52" i="21"/>
  <c r="Q52" i="21"/>
  <c r="R52" i="21"/>
  <c r="I53" i="21"/>
  <c r="J53" i="21"/>
  <c r="K53" i="21"/>
  <c r="L53" i="21"/>
  <c r="M53" i="21"/>
  <c r="N53" i="21"/>
  <c r="O53" i="21"/>
  <c r="P53" i="21"/>
  <c r="Q53" i="21"/>
  <c r="R53" i="21"/>
  <c r="I54" i="21"/>
  <c r="J54" i="21"/>
  <c r="K54" i="21"/>
  <c r="L54" i="21"/>
  <c r="M54" i="21"/>
  <c r="N54" i="21"/>
  <c r="O54" i="21"/>
  <c r="P54" i="21"/>
  <c r="Q54" i="21"/>
  <c r="R54" i="21"/>
  <c r="I55" i="21"/>
  <c r="J55" i="21"/>
  <c r="K55" i="21"/>
  <c r="L55" i="21"/>
  <c r="M55" i="21"/>
  <c r="N55" i="21"/>
  <c r="O55" i="21"/>
  <c r="P55" i="21"/>
  <c r="Q55" i="21"/>
  <c r="R55" i="21"/>
  <c r="I56" i="21"/>
  <c r="J56" i="21"/>
  <c r="K56" i="21"/>
  <c r="L56" i="21"/>
  <c r="M56" i="21"/>
  <c r="N56" i="21"/>
  <c r="O56" i="21"/>
  <c r="P56" i="21"/>
  <c r="Q56" i="21"/>
  <c r="R56" i="21"/>
  <c r="I57" i="21"/>
  <c r="J57" i="21"/>
  <c r="K57" i="21"/>
  <c r="L57" i="21"/>
  <c r="M57" i="21"/>
  <c r="N57" i="21"/>
  <c r="O57" i="21"/>
  <c r="P57" i="21"/>
  <c r="Q57" i="21"/>
  <c r="R57" i="21"/>
  <c r="I58" i="21"/>
  <c r="J58" i="21"/>
  <c r="K58" i="21"/>
  <c r="L58" i="21"/>
  <c r="M58" i="21"/>
  <c r="N58" i="21"/>
  <c r="O58" i="21"/>
  <c r="P58" i="21"/>
  <c r="Q58" i="21"/>
  <c r="R58" i="21"/>
  <c r="I59" i="21"/>
  <c r="J59" i="21"/>
  <c r="K59" i="21"/>
  <c r="L59" i="21"/>
  <c r="M59" i="21"/>
  <c r="N59" i="21"/>
  <c r="O59" i="21"/>
  <c r="P59" i="21"/>
  <c r="Q59" i="21"/>
  <c r="R59" i="21"/>
  <c r="I60" i="21"/>
  <c r="J60" i="21"/>
  <c r="K60" i="21"/>
  <c r="L60" i="21"/>
  <c r="M60" i="21"/>
  <c r="N60" i="21"/>
  <c r="O60" i="21"/>
  <c r="P60" i="21"/>
  <c r="Q60" i="21"/>
  <c r="R60" i="21"/>
  <c r="I61" i="21"/>
  <c r="J61" i="21"/>
  <c r="K61" i="21"/>
  <c r="L61" i="21"/>
  <c r="M61" i="21"/>
  <c r="N61" i="21"/>
  <c r="O61" i="21"/>
  <c r="P61" i="21"/>
  <c r="Q61" i="21"/>
  <c r="R61" i="21"/>
  <c r="I62" i="21"/>
  <c r="J62" i="21"/>
  <c r="K62" i="21"/>
  <c r="L62" i="21"/>
  <c r="M62" i="21"/>
  <c r="N62" i="21"/>
  <c r="O62" i="21"/>
  <c r="P62" i="21"/>
  <c r="Q62" i="21"/>
  <c r="R62" i="21"/>
  <c r="I63" i="21"/>
  <c r="J63" i="21"/>
  <c r="K63" i="21"/>
  <c r="L63" i="21"/>
  <c r="M63" i="21"/>
  <c r="N63" i="21"/>
  <c r="O63" i="21"/>
  <c r="P63" i="21"/>
  <c r="Q63" i="21"/>
  <c r="R63" i="21"/>
  <c r="I64" i="21"/>
  <c r="J64" i="21"/>
  <c r="K64" i="21"/>
  <c r="L64" i="21"/>
  <c r="M64" i="21"/>
  <c r="N64" i="21"/>
  <c r="O64" i="21"/>
  <c r="P64" i="21"/>
  <c r="Q64" i="21"/>
  <c r="R64" i="21"/>
  <c r="I65" i="21"/>
  <c r="J65" i="21"/>
  <c r="K65" i="21"/>
  <c r="L65" i="21"/>
  <c r="M65" i="21"/>
  <c r="N65" i="21"/>
  <c r="O65" i="21"/>
  <c r="P65" i="21"/>
  <c r="Q65" i="21"/>
  <c r="R65" i="21"/>
  <c r="I66" i="21"/>
  <c r="J66" i="21"/>
  <c r="K66" i="21"/>
  <c r="L66" i="21"/>
  <c r="M66" i="21"/>
  <c r="N66" i="21"/>
  <c r="O66" i="21"/>
  <c r="P66" i="21"/>
  <c r="Q66" i="21"/>
  <c r="R66" i="21"/>
  <c r="I67" i="21"/>
  <c r="J67" i="21"/>
  <c r="K67" i="21"/>
  <c r="L67" i="21"/>
  <c r="M67" i="21"/>
  <c r="N67" i="21"/>
  <c r="O67" i="21"/>
  <c r="P67" i="21"/>
  <c r="Q67" i="21"/>
  <c r="R67" i="21"/>
  <c r="I68" i="21"/>
  <c r="J68" i="21"/>
  <c r="K68" i="21"/>
  <c r="L68" i="21"/>
  <c r="M68" i="21"/>
  <c r="N68" i="21"/>
  <c r="O68" i="21"/>
  <c r="P68" i="21"/>
  <c r="Q68" i="21"/>
  <c r="R68" i="21"/>
  <c r="I69" i="21"/>
  <c r="J69" i="21"/>
  <c r="K69" i="21"/>
  <c r="L69" i="21"/>
  <c r="M69" i="21"/>
  <c r="N69" i="21"/>
  <c r="O69" i="21"/>
  <c r="P69" i="21"/>
  <c r="Q69" i="21"/>
  <c r="R69" i="21"/>
  <c r="I70" i="21"/>
  <c r="J70" i="21"/>
  <c r="K70" i="21"/>
  <c r="L70" i="21"/>
  <c r="M70" i="21"/>
  <c r="N70" i="21"/>
  <c r="O70" i="21"/>
  <c r="P70" i="21"/>
  <c r="Q70" i="21"/>
  <c r="R70" i="21"/>
  <c r="I71" i="21"/>
  <c r="J71" i="21"/>
  <c r="K71" i="21"/>
  <c r="L71" i="21"/>
  <c r="M71" i="21"/>
  <c r="N71" i="21"/>
  <c r="O71" i="21"/>
  <c r="P71" i="21"/>
  <c r="Q71" i="21"/>
  <c r="R71" i="21"/>
  <c r="I72" i="21"/>
  <c r="J72" i="21"/>
  <c r="K72" i="21"/>
  <c r="L72" i="21"/>
  <c r="M72" i="21"/>
  <c r="N72" i="21"/>
  <c r="O72" i="21"/>
  <c r="P72" i="21"/>
  <c r="Q72" i="21"/>
  <c r="R72" i="21"/>
  <c r="I73" i="21"/>
  <c r="J73" i="21"/>
  <c r="K73" i="21"/>
  <c r="L73" i="21"/>
  <c r="M73" i="21"/>
  <c r="N73" i="21"/>
  <c r="O73" i="21"/>
  <c r="P73" i="21"/>
  <c r="Q73" i="21"/>
  <c r="R73" i="21"/>
  <c r="I74" i="21"/>
  <c r="J74" i="21"/>
  <c r="K74" i="21"/>
  <c r="L74" i="21"/>
  <c r="M74" i="21"/>
  <c r="N74" i="21"/>
  <c r="O74" i="21"/>
  <c r="P74" i="21"/>
  <c r="Q74" i="21"/>
  <c r="R74" i="21"/>
  <c r="I75" i="21"/>
  <c r="J75" i="21"/>
  <c r="K75" i="21"/>
  <c r="L75" i="21"/>
  <c r="M75" i="21"/>
  <c r="N75" i="21"/>
  <c r="O75" i="21"/>
  <c r="P75" i="21"/>
  <c r="Q75" i="21"/>
  <c r="R75" i="21"/>
  <c r="I76" i="21"/>
  <c r="J76" i="21"/>
  <c r="K76" i="21"/>
  <c r="L76" i="21"/>
  <c r="M76" i="21"/>
  <c r="N76" i="21"/>
  <c r="O76" i="21"/>
  <c r="P76" i="21"/>
  <c r="Q76" i="21"/>
  <c r="R76" i="21"/>
  <c r="I77" i="21"/>
  <c r="J77" i="21"/>
  <c r="K77" i="21"/>
  <c r="L77" i="21"/>
  <c r="M77" i="21"/>
  <c r="N77" i="21"/>
  <c r="O77" i="21"/>
  <c r="P77" i="21"/>
  <c r="Q77" i="21"/>
  <c r="R77" i="21"/>
  <c r="I78" i="21"/>
  <c r="J78" i="21"/>
  <c r="K78" i="21"/>
  <c r="L78" i="21"/>
  <c r="M78" i="21"/>
  <c r="N78" i="21"/>
  <c r="O78" i="21"/>
  <c r="P78" i="21"/>
  <c r="Q78" i="21"/>
  <c r="R78" i="21"/>
  <c r="I79" i="21"/>
  <c r="J79" i="21"/>
  <c r="K79" i="21"/>
  <c r="L79" i="21"/>
  <c r="M79" i="21"/>
  <c r="N79" i="21"/>
  <c r="O79" i="21"/>
  <c r="P79" i="21"/>
  <c r="Q79" i="21"/>
  <c r="R79" i="21"/>
  <c r="I80" i="21"/>
  <c r="J80" i="21"/>
  <c r="K80" i="21"/>
  <c r="L80" i="21"/>
  <c r="M80" i="21"/>
  <c r="N80" i="21"/>
  <c r="O80" i="21"/>
  <c r="P80" i="21"/>
  <c r="Q80" i="21"/>
  <c r="R80" i="21"/>
  <c r="I81" i="21"/>
  <c r="J81" i="21"/>
  <c r="K81" i="21"/>
  <c r="L81" i="21"/>
  <c r="M81" i="21"/>
  <c r="N81" i="21"/>
  <c r="O81" i="21"/>
  <c r="P81" i="21"/>
  <c r="Q81" i="21"/>
  <c r="R81" i="21"/>
  <c r="I82" i="21"/>
  <c r="J82" i="21"/>
  <c r="K82" i="21"/>
  <c r="L82" i="21"/>
  <c r="M82" i="21"/>
  <c r="N82" i="21"/>
  <c r="O82" i="21"/>
  <c r="P82" i="21"/>
  <c r="Q82" i="21"/>
  <c r="R82" i="21"/>
  <c r="I83" i="21"/>
  <c r="J83" i="21"/>
  <c r="K83" i="21"/>
  <c r="L83" i="21"/>
  <c r="M83" i="21"/>
  <c r="N83" i="21"/>
  <c r="O83" i="21"/>
  <c r="P83" i="21"/>
  <c r="Q83" i="21"/>
  <c r="R83" i="21"/>
  <c r="I84" i="21"/>
  <c r="J84" i="21"/>
  <c r="K84" i="21"/>
  <c r="L84" i="21"/>
  <c r="M84" i="21"/>
  <c r="N84" i="21"/>
  <c r="O84" i="21"/>
  <c r="P84" i="21"/>
  <c r="Q84" i="21"/>
  <c r="R84" i="21"/>
  <c r="I85" i="21"/>
  <c r="J85" i="21"/>
  <c r="K85" i="21"/>
  <c r="L85" i="21"/>
  <c r="M85" i="21"/>
  <c r="N85" i="21"/>
  <c r="O85" i="21"/>
  <c r="P85" i="21"/>
  <c r="Q85" i="21"/>
  <c r="R85" i="21"/>
  <c r="I86" i="21"/>
  <c r="J86" i="21"/>
  <c r="K86" i="21"/>
  <c r="L86" i="21"/>
  <c r="M86" i="21"/>
  <c r="N86" i="21"/>
  <c r="O86" i="21"/>
  <c r="P86" i="21"/>
  <c r="Q86" i="21"/>
  <c r="R86" i="21"/>
  <c r="I87" i="21"/>
  <c r="J87" i="21"/>
  <c r="K87" i="21"/>
  <c r="L87" i="21"/>
  <c r="M87" i="21"/>
  <c r="N87" i="21"/>
  <c r="O87" i="21"/>
  <c r="P87" i="21"/>
  <c r="Q87" i="21"/>
  <c r="R87" i="21"/>
  <c r="I88" i="21"/>
  <c r="J88" i="21"/>
  <c r="K88" i="21"/>
  <c r="L88" i="21"/>
  <c r="M88" i="21"/>
  <c r="N88" i="21"/>
  <c r="O88" i="21"/>
  <c r="P88" i="21"/>
  <c r="Q88" i="21"/>
  <c r="R88" i="21"/>
  <c r="I89" i="21"/>
  <c r="J89" i="21"/>
  <c r="K89" i="21"/>
  <c r="L89" i="21"/>
  <c r="M89" i="21"/>
  <c r="N89" i="21"/>
  <c r="O89" i="21"/>
  <c r="P89" i="21"/>
  <c r="Q89" i="21"/>
  <c r="R89" i="21"/>
  <c r="I90" i="21"/>
  <c r="J90" i="21"/>
  <c r="K90" i="21"/>
  <c r="L90" i="21"/>
  <c r="M90" i="21"/>
  <c r="N90" i="21"/>
  <c r="O90" i="21"/>
  <c r="P90" i="21"/>
  <c r="Q90" i="21"/>
  <c r="R90" i="21"/>
  <c r="I91" i="21"/>
  <c r="J91" i="21"/>
  <c r="K91" i="21"/>
  <c r="L91" i="21"/>
  <c r="M91" i="21"/>
  <c r="N91" i="21"/>
  <c r="O91" i="21"/>
  <c r="P91" i="21"/>
  <c r="Q91" i="21"/>
  <c r="R91" i="21"/>
  <c r="I92" i="21"/>
  <c r="J92" i="21"/>
  <c r="K92" i="21"/>
  <c r="L92" i="21"/>
  <c r="M92" i="21"/>
  <c r="N92" i="21"/>
  <c r="O92" i="21"/>
  <c r="P92" i="21"/>
  <c r="Q92" i="21"/>
  <c r="R92" i="21"/>
  <c r="I93" i="21"/>
  <c r="J93" i="21"/>
  <c r="K93" i="21"/>
  <c r="L93" i="21"/>
  <c r="M93" i="21"/>
  <c r="N93" i="21"/>
  <c r="O93" i="21"/>
  <c r="P93" i="21"/>
  <c r="Q93" i="21"/>
  <c r="R93" i="21"/>
  <c r="I94" i="21"/>
  <c r="J94" i="21"/>
  <c r="K94" i="21"/>
  <c r="L94" i="21"/>
  <c r="M94" i="21"/>
  <c r="N94" i="21"/>
  <c r="O94" i="21"/>
  <c r="P94" i="21"/>
  <c r="Q94" i="21"/>
  <c r="R94" i="21"/>
  <c r="I95" i="21"/>
  <c r="J95" i="21"/>
  <c r="K95" i="21"/>
  <c r="L95" i="21"/>
  <c r="M95" i="21"/>
  <c r="N95" i="21"/>
  <c r="O95" i="21"/>
  <c r="P95" i="21"/>
  <c r="Q95" i="21"/>
  <c r="R95" i="21"/>
  <c r="I96" i="21"/>
  <c r="J96" i="21"/>
  <c r="K96" i="21"/>
  <c r="L96" i="21"/>
  <c r="M96" i="21"/>
  <c r="N96" i="21"/>
  <c r="O96" i="21"/>
  <c r="P96" i="21"/>
  <c r="Q96" i="21"/>
  <c r="R96" i="21"/>
  <c r="I97" i="21"/>
  <c r="J97" i="21"/>
  <c r="K97" i="21"/>
  <c r="L97" i="21"/>
  <c r="M97" i="21"/>
  <c r="N97" i="21"/>
  <c r="O97" i="21"/>
  <c r="P97" i="21"/>
  <c r="Q97" i="21"/>
  <c r="R97" i="21"/>
  <c r="I98" i="21"/>
  <c r="J98" i="21"/>
  <c r="K98" i="21"/>
  <c r="L98" i="21"/>
  <c r="M98" i="21"/>
  <c r="N98" i="21"/>
  <c r="O98" i="21"/>
  <c r="P98" i="21"/>
  <c r="Q98" i="21"/>
  <c r="R98" i="21"/>
  <c r="I99" i="21"/>
  <c r="J99" i="21"/>
  <c r="K99" i="21"/>
  <c r="L99" i="21"/>
  <c r="M99" i="21"/>
  <c r="N99" i="21"/>
  <c r="O99" i="21"/>
  <c r="P99" i="21"/>
  <c r="Q99" i="21"/>
  <c r="R99" i="21"/>
  <c r="I100" i="21"/>
  <c r="J100" i="21"/>
  <c r="K100" i="21"/>
  <c r="L100" i="21"/>
  <c r="M100" i="21"/>
  <c r="N100" i="21"/>
  <c r="O100" i="21"/>
  <c r="P100" i="21"/>
  <c r="Q100" i="21"/>
  <c r="R100" i="21"/>
  <c r="I101" i="21"/>
  <c r="J101" i="21"/>
  <c r="K101" i="21"/>
  <c r="L101" i="21"/>
  <c r="M101" i="21"/>
  <c r="N101" i="21"/>
  <c r="O101" i="21"/>
  <c r="P101" i="21"/>
  <c r="Q101" i="21"/>
  <c r="R101" i="21"/>
  <c r="I102" i="21"/>
  <c r="J102" i="21"/>
  <c r="K102" i="21"/>
  <c r="L102" i="21"/>
  <c r="M102" i="21"/>
  <c r="N102" i="21"/>
  <c r="O102" i="21"/>
  <c r="P102" i="21"/>
  <c r="Q102" i="21"/>
  <c r="R102" i="21"/>
  <c r="I103" i="21"/>
  <c r="J103" i="21"/>
  <c r="K103" i="21"/>
  <c r="L103" i="21"/>
  <c r="M103" i="21"/>
  <c r="N103" i="21"/>
  <c r="O103" i="21"/>
  <c r="P103" i="21"/>
  <c r="Q103" i="21"/>
  <c r="R103" i="21"/>
  <c r="I104" i="21"/>
  <c r="J104" i="21"/>
  <c r="K104" i="21"/>
  <c r="L104" i="21"/>
  <c r="M104" i="21"/>
  <c r="N104" i="21"/>
  <c r="O104" i="21"/>
  <c r="P104" i="21"/>
  <c r="Q104" i="21"/>
  <c r="R104" i="21"/>
  <c r="I105" i="21"/>
  <c r="J105" i="21"/>
  <c r="K105" i="21"/>
  <c r="L105" i="21"/>
  <c r="M105" i="21"/>
  <c r="N105" i="21"/>
  <c r="O105" i="21"/>
  <c r="P105" i="21"/>
  <c r="Q105" i="21"/>
  <c r="R105" i="21"/>
  <c r="I106" i="21"/>
  <c r="J106" i="21"/>
  <c r="K106" i="21"/>
  <c r="L106" i="21"/>
  <c r="M106" i="21"/>
  <c r="N106" i="21"/>
  <c r="O106" i="21"/>
  <c r="P106" i="21"/>
  <c r="Q106" i="21"/>
  <c r="R106" i="21"/>
  <c r="I107" i="21"/>
  <c r="J107" i="21"/>
  <c r="K107" i="21"/>
  <c r="L107" i="21"/>
  <c r="M107" i="21"/>
  <c r="N107" i="21"/>
  <c r="O107" i="21"/>
  <c r="P107" i="21"/>
  <c r="Q107" i="21"/>
  <c r="R107" i="21"/>
  <c r="I108" i="21"/>
  <c r="J108" i="21"/>
  <c r="K108" i="21"/>
  <c r="L108" i="21"/>
  <c r="M108" i="21"/>
  <c r="N108" i="21"/>
  <c r="O108" i="21"/>
  <c r="P108" i="21"/>
  <c r="Q108" i="21"/>
  <c r="R108" i="21"/>
  <c r="I109" i="21"/>
  <c r="J109" i="21"/>
  <c r="K109" i="21"/>
  <c r="L109" i="21"/>
  <c r="M109" i="21"/>
  <c r="N109" i="21"/>
  <c r="O109" i="21"/>
  <c r="P109" i="21"/>
  <c r="Q109" i="21"/>
  <c r="R109" i="21"/>
  <c r="I110" i="21"/>
  <c r="J110" i="21"/>
  <c r="K110" i="21"/>
  <c r="L110" i="21"/>
  <c r="M110" i="21"/>
  <c r="N110" i="21"/>
  <c r="O110" i="21"/>
  <c r="P110" i="21"/>
  <c r="Q110" i="21"/>
  <c r="R110" i="21"/>
  <c r="I111" i="21"/>
  <c r="J111" i="21"/>
  <c r="K111" i="21"/>
  <c r="L111" i="21"/>
  <c r="M111" i="21"/>
  <c r="N111" i="21"/>
  <c r="O111" i="21"/>
  <c r="P111" i="21"/>
  <c r="Q111" i="21"/>
  <c r="R111" i="21"/>
  <c r="I112" i="21"/>
  <c r="J112" i="21"/>
  <c r="K112" i="21"/>
  <c r="L112" i="21"/>
  <c r="M112" i="21"/>
  <c r="N112" i="21"/>
  <c r="O112" i="21"/>
  <c r="P112" i="21"/>
  <c r="Q112" i="21"/>
  <c r="R112" i="21"/>
  <c r="I113" i="21"/>
  <c r="J113" i="21"/>
  <c r="K113" i="21"/>
  <c r="L113" i="21"/>
  <c r="M113" i="21"/>
  <c r="N113" i="21"/>
  <c r="O113" i="21"/>
  <c r="P113" i="21"/>
  <c r="Q113" i="21"/>
  <c r="R113" i="21"/>
  <c r="I114" i="21"/>
  <c r="J114" i="21"/>
  <c r="K114" i="21"/>
  <c r="L114" i="21"/>
  <c r="M114" i="21"/>
  <c r="N114" i="21"/>
  <c r="O114" i="21"/>
  <c r="P114" i="21"/>
  <c r="Q114" i="21"/>
  <c r="R114" i="21"/>
  <c r="I115" i="21"/>
  <c r="J115" i="21"/>
  <c r="K115" i="21"/>
  <c r="L115" i="21"/>
  <c r="M115" i="21"/>
  <c r="N115" i="21"/>
  <c r="O115" i="21"/>
  <c r="P115" i="21"/>
  <c r="Q115" i="21"/>
  <c r="R115" i="21"/>
  <c r="I116" i="21"/>
  <c r="J116" i="21"/>
  <c r="K116" i="21"/>
  <c r="L116" i="21"/>
  <c r="M116" i="21"/>
  <c r="N116" i="21"/>
  <c r="O116" i="21"/>
  <c r="P116" i="21"/>
  <c r="Q116" i="21"/>
  <c r="R116" i="21"/>
  <c r="I117" i="21"/>
  <c r="J117" i="21"/>
  <c r="K117" i="21"/>
  <c r="L117" i="21"/>
  <c r="M117" i="21"/>
  <c r="N117" i="21"/>
  <c r="O117" i="21"/>
  <c r="P117" i="21"/>
  <c r="Q117" i="21"/>
  <c r="R117" i="21"/>
  <c r="I118" i="21"/>
  <c r="J118" i="21"/>
  <c r="K118" i="21"/>
  <c r="L118" i="21"/>
  <c r="M118" i="21"/>
  <c r="N118" i="21"/>
  <c r="O118" i="21"/>
  <c r="P118" i="21"/>
  <c r="Q118" i="21"/>
  <c r="R118" i="21"/>
  <c r="I119" i="21"/>
  <c r="J119" i="21"/>
  <c r="K119" i="21"/>
  <c r="L119" i="21"/>
  <c r="M119" i="21"/>
  <c r="N119" i="21"/>
  <c r="O119" i="21"/>
  <c r="P119" i="21"/>
  <c r="Q119" i="21"/>
  <c r="R119" i="21"/>
  <c r="I120" i="21"/>
  <c r="J120" i="21"/>
  <c r="K120" i="21"/>
  <c r="L120" i="21"/>
  <c r="M120" i="21"/>
  <c r="N120" i="21"/>
  <c r="O120" i="21"/>
  <c r="P120" i="21"/>
  <c r="Q120" i="21"/>
  <c r="R120" i="21"/>
  <c r="I121" i="21"/>
  <c r="J121" i="21"/>
  <c r="K121" i="21"/>
  <c r="L121" i="21"/>
  <c r="M121" i="21"/>
  <c r="N121" i="21"/>
  <c r="O121" i="21"/>
  <c r="P121" i="21"/>
  <c r="Q121" i="21"/>
  <c r="R121" i="21"/>
  <c r="I122" i="21"/>
  <c r="J122" i="21"/>
  <c r="K122" i="21"/>
  <c r="L122" i="21"/>
  <c r="M122" i="21"/>
  <c r="N122" i="21"/>
  <c r="O122" i="21"/>
  <c r="P122" i="21"/>
  <c r="Q122" i="21"/>
  <c r="R122" i="21"/>
  <c r="I123" i="21"/>
  <c r="J123" i="21"/>
  <c r="K123" i="21"/>
  <c r="L123" i="21"/>
  <c r="M123" i="21"/>
  <c r="N123" i="21"/>
  <c r="O123" i="21"/>
  <c r="P123" i="21"/>
  <c r="Q123" i="21"/>
  <c r="R123" i="21"/>
  <c r="I124" i="21"/>
  <c r="J124" i="21"/>
  <c r="K124" i="21"/>
  <c r="L124" i="21"/>
  <c r="M124" i="21"/>
  <c r="N124" i="21"/>
  <c r="O124" i="21"/>
  <c r="P124" i="21"/>
  <c r="Q124" i="21"/>
  <c r="R124" i="21"/>
  <c r="I125" i="21"/>
  <c r="J125" i="21"/>
  <c r="K125" i="21"/>
  <c r="L125" i="21"/>
  <c r="M125" i="21"/>
  <c r="N125" i="21"/>
  <c r="O125" i="21"/>
  <c r="P125" i="21"/>
  <c r="Q125" i="21"/>
  <c r="R125" i="21"/>
  <c r="I126" i="21"/>
  <c r="J126" i="21"/>
  <c r="K126" i="21"/>
  <c r="L126" i="21"/>
  <c r="M126" i="21"/>
  <c r="N126" i="21"/>
  <c r="O126" i="21"/>
  <c r="P126" i="21"/>
  <c r="Q126" i="21"/>
  <c r="R126" i="21"/>
  <c r="I127" i="21"/>
  <c r="J127" i="21"/>
  <c r="K127" i="21"/>
  <c r="L127" i="21"/>
  <c r="M127" i="21"/>
  <c r="N127" i="21"/>
  <c r="O127" i="21"/>
  <c r="P127" i="21"/>
  <c r="Q127" i="21"/>
  <c r="R127" i="21"/>
  <c r="I128" i="21"/>
  <c r="J128" i="21"/>
  <c r="K128" i="21"/>
  <c r="L128" i="21"/>
  <c r="M128" i="21"/>
  <c r="N128" i="21"/>
  <c r="O128" i="21"/>
  <c r="P128" i="21"/>
  <c r="Q128" i="21"/>
  <c r="R128" i="21"/>
  <c r="I129" i="21"/>
  <c r="J129" i="21"/>
  <c r="K129" i="21"/>
  <c r="L129" i="21"/>
  <c r="M129" i="21"/>
  <c r="N129" i="21"/>
  <c r="O129" i="21"/>
  <c r="P129" i="21"/>
  <c r="Q129" i="21"/>
  <c r="R129" i="21"/>
  <c r="I130" i="21"/>
  <c r="J130" i="21"/>
  <c r="K130" i="21"/>
  <c r="L130" i="21"/>
  <c r="M130" i="21"/>
  <c r="N130" i="21"/>
  <c r="O130" i="21"/>
  <c r="P130" i="21"/>
  <c r="Q130" i="21"/>
  <c r="R130" i="21"/>
  <c r="I131" i="21"/>
  <c r="J131" i="21"/>
  <c r="K131" i="21"/>
  <c r="L131" i="21"/>
  <c r="M131" i="21"/>
  <c r="N131" i="21"/>
  <c r="O131" i="21"/>
  <c r="P131" i="21"/>
  <c r="Q131" i="21"/>
  <c r="R131" i="21"/>
  <c r="I132" i="21"/>
  <c r="J132" i="21"/>
  <c r="K132" i="21"/>
  <c r="L132" i="21"/>
  <c r="M132" i="21"/>
  <c r="N132" i="21"/>
  <c r="O132" i="21"/>
  <c r="P132" i="21"/>
  <c r="Q132" i="21"/>
  <c r="R132" i="21"/>
  <c r="I133" i="21"/>
  <c r="J133" i="21"/>
  <c r="K133" i="21"/>
  <c r="L133" i="21"/>
  <c r="M133" i="21"/>
  <c r="N133" i="21"/>
  <c r="O133" i="21"/>
  <c r="P133" i="21"/>
  <c r="Q133" i="21"/>
  <c r="R133" i="21"/>
  <c r="I134" i="21"/>
  <c r="J134" i="21"/>
  <c r="K134" i="21"/>
  <c r="L134" i="21"/>
  <c r="M134" i="21"/>
  <c r="N134" i="21"/>
  <c r="O134" i="21"/>
  <c r="P134" i="21"/>
  <c r="Q134" i="21"/>
  <c r="R134" i="21"/>
  <c r="I135" i="21"/>
  <c r="J135" i="21"/>
  <c r="K135" i="21"/>
  <c r="L135" i="21"/>
  <c r="M135" i="21"/>
  <c r="N135" i="21"/>
  <c r="O135" i="21"/>
  <c r="P135" i="21"/>
  <c r="Q135" i="21"/>
  <c r="R135" i="21"/>
  <c r="I136" i="21"/>
  <c r="J136" i="21"/>
  <c r="K136" i="21"/>
  <c r="L136" i="21"/>
  <c r="M136" i="21"/>
  <c r="N136" i="21"/>
  <c r="O136" i="21"/>
  <c r="P136" i="21"/>
  <c r="Q136" i="21"/>
  <c r="R136" i="21"/>
  <c r="I137" i="21"/>
  <c r="J137" i="21"/>
  <c r="K137" i="21"/>
  <c r="L137" i="21"/>
  <c r="M137" i="21"/>
  <c r="N137" i="21"/>
  <c r="O137" i="21"/>
  <c r="P137" i="21"/>
  <c r="Q137" i="21"/>
  <c r="R137" i="21"/>
  <c r="I138" i="21"/>
  <c r="J138" i="21"/>
  <c r="K138" i="21"/>
  <c r="L138" i="21"/>
  <c r="M138" i="21"/>
  <c r="N138" i="21"/>
  <c r="O138" i="21"/>
  <c r="P138" i="21"/>
  <c r="Q138" i="21"/>
  <c r="R138" i="21"/>
  <c r="I139" i="21"/>
  <c r="J139" i="21"/>
  <c r="K139" i="21"/>
  <c r="L139" i="21"/>
  <c r="M139" i="21"/>
  <c r="N139" i="21"/>
  <c r="O139" i="21"/>
  <c r="P139" i="21"/>
  <c r="Q139" i="21"/>
  <c r="R139" i="21"/>
  <c r="J2" i="21"/>
  <c r="K2" i="21"/>
  <c r="L2" i="21"/>
  <c r="M2" i="21"/>
  <c r="N2" i="21"/>
  <c r="O2" i="21"/>
  <c r="P2" i="21"/>
  <c r="Q2" i="21"/>
  <c r="R2" i="21"/>
  <c r="C13" i="27" l="1"/>
  <c r="C10" i="27"/>
  <c r="C6" i="27"/>
  <c r="C9" i="27"/>
  <c r="C3" i="27"/>
  <c r="C12" i="27"/>
  <c r="C8" i="27"/>
  <c r="C4" i="27"/>
  <c r="B10" i="27"/>
  <c r="B6" i="27"/>
  <c r="C11" i="27"/>
  <c r="C7" i="27"/>
  <c r="N138" i="30"/>
  <c r="N134" i="30"/>
  <c r="N130" i="30"/>
  <c r="N126" i="30"/>
  <c r="N122" i="30"/>
  <c r="N118" i="30"/>
  <c r="N114" i="30"/>
  <c r="N110" i="30"/>
  <c r="N106" i="30"/>
  <c r="N102" i="30"/>
  <c r="N98" i="30"/>
  <c r="N94" i="30"/>
  <c r="N90" i="30"/>
  <c r="N86" i="30"/>
  <c r="N82" i="30"/>
  <c r="N78" i="30"/>
  <c r="N74" i="30"/>
  <c r="N70" i="30"/>
  <c r="N66" i="30"/>
  <c r="N62" i="30"/>
  <c r="N58" i="30"/>
  <c r="N54" i="30"/>
  <c r="N50" i="30"/>
  <c r="N46" i="30"/>
  <c r="N42" i="30"/>
  <c r="N38" i="30"/>
  <c r="N34" i="30"/>
  <c r="N30" i="30"/>
  <c r="N26" i="30"/>
  <c r="N22" i="30"/>
  <c r="N18" i="30"/>
  <c r="N14" i="30"/>
  <c r="N10" i="30"/>
  <c r="N6" i="30"/>
  <c r="N137" i="30"/>
  <c r="N133" i="30"/>
  <c r="N129" i="30"/>
  <c r="N125" i="30"/>
  <c r="N121" i="30"/>
  <c r="N117" i="30"/>
  <c r="N113" i="30"/>
  <c r="N109" i="30"/>
  <c r="N105" i="30"/>
  <c r="N101" i="30"/>
  <c r="N97" i="30"/>
  <c r="N93" i="30"/>
  <c r="N89" i="30"/>
  <c r="N85" i="30"/>
  <c r="N81" i="30"/>
  <c r="N77" i="30"/>
  <c r="N73" i="30"/>
  <c r="N69" i="30"/>
  <c r="N65" i="30"/>
  <c r="N61" i="30"/>
  <c r="N57" i="30"/>
  <c r="N53" i="30"/>
  <c r="N49" i="30"/>
  <c r="N45" i="30"/>
  <c r="N41" i="30"/>
  <c r="N37" i="30"/>
  <c r="N33" i="30"/>
  <c r="N29" i="30"/>
  <c r="N25" i="30"/>
  <c r="N21" i="30"/>
  <c r="N17" i="30"/>
  <c r="N13" i="30"/>
  <c r="N9" i="30"/>
  <c r="N5" i="30"/>
  <c r="N2" i="30"/>
  <c r="N136" i="30"/>
  <c r="N132" i="30"/>
  <c r="N128" i="30"/>
  <c r="N124" i="30"/>
  <c r="N120" i="30"/>
  <c r="N116" i="30"/>
  <c r="N112" i="30"/>
  <c r="N108" i="30"/>
  <c r="N104" i="30"/>
  <c r="N100" i="30"/>
  <c r="N96" i="30"/>
  <c r="N92" i="30"/>
  <c r="N88" i="30"/>
  <c r="N84" i="30"/>
  <c r="N80" i="30"/>
  <c r="N76" i="30"/>
  <c r="N72" i="30"/>
  <c r="N68" i="30"/>
  <c r="N64" i="30"/>
  <c r="N60" i="30"/>
  <c r="N56" i="30"/>
  <c r="N52" i="30"/>
  <c r="N48" i="30"/>
  <c r="N44" i="30"/>
  <c r="N40" i="30"/>
  <c r="N36" i="30"/>
  <c r="N32" i="30"/>
  <c r="N28" i="30"/>
  <c r="N24" i="30"/>
  <c r="N20" i="30"/>
  <c r="N16" i="30"/>
  <c r="N12" i="30"/>
  <c r="N8" i="30"/>
  <c r="N4" i="30"/>
  <c r="N139" i="30"/>
  <c r="N135" i="30"/>
  <c r="N131" i="30"/>
  <c r="N127" i="30"/>
  <c r="N123" i="30"/>
  <c r="N119" i="30"/>
  <c r="N115" i="30"/>
  <c r="N111" i="30"/>
  <c r="N107" i="30"/>
  <c r="N103" i="30"/>
  <c r="N99" i="30"/>
  <c r="N95" i="30"/>
  <c r="N91" i="30"/>
  <c r="N87" i="30"/>
  <c r="N83" i="30"/>
  <c r="N79" i="30"/>
  <c r="N75" i="30"/>
  <c r="N71" i="30"/>
  <c r="N67" i="30"/>
  <c r="N63" i="30"/>
  <c r="N59" i="30"/>
  <c r="N55" i="30"/>
  <c r="N51" i="30"/>
  <c r="N47" i="30"/>
  <c r="N43" i="30"/>
  <c r="N39" i="30"/>
  <c r="N35" i="30"/>
  <c r="N31" i="30"/>
  <c r="N27" i="30"/>
  <c r="N23" i="30"/>
  <c r="N19" i="30"/>
  <c r="N15" i="30"/>
  <c r="N11" i="30"/>
  <c r="N7" i="30"/>
  <c r="E2" i="21"/>
  <c r="F2" i="21" s="1"/>
  <c r="G2" i="21" s="1"/>
  <c r="H2" i="21" s="1"/>
</calcChain>
</file>

<file path=xl/sharedStrings.xml><?xml version="1.0" encoding="utf-8"?>
<sst xmlns="http://schemas.openxmlformats.org/spreadsheetml/2006/main" count="19494" uniqueCount="5132">
  <si>
    <t>Case ID</t>
  </si>
  <si>
    <t>dbSNP</t>
  </si>
  <si>
    <t>ACMG classification</t>
  </si>
  <si>
    <t>ACMG criteria</t>
  </si>
  <si>
    <t>ClinVar</t>
  </si>
  <si>
    <t>Heterozygous</t>
  </si>
  <si>
    <t>chr1:100358118</t>
  </si>
  <si>
    <t>rs771069887</t>
  </si>
  <si>
    <t>Pathogenic</t>
  </si>
  <si>
    <t>PVS1, PS4, PM2</t>
  </si>
  <si>
    <t>VCV000432008.6</t>
  </si>
  <si>
    <t>rs150726175</t>
  </si>
  <si>
    <t>Likely Pathogenic</t>
  </si>
  <si>
    <t>VCV000037134.12</t>
  </si>
  <si>
    <t>rs139582106</t>
  </si>
  <si>
    <t>VCV000197620.7</t>
  </si>
  <si>
    <t>PVS1, PM2</t>
  </si>
  <si>
    <t>No</t>
  </si>
  <si>
    <t>PS3, PS4, PM3</t>
  </si>
  <si>
    <t>269, 272</t>
  </si>
  <si>
    <t>rs74315303</t>
  </si>
  <si>
    <t>VCV000008422.3</t>
  </si>
  <si>
    <t>rs75822236</t>
  </si>
  <si>
    <t>VCV000004311.13</t>
  </si>
  <si>
    <t>269, 324</t>
  </si>
  <si>
    <t>rs421016</t>
  </si>
  <si>
    <t>VCV000004297.1</t>
  </si>
  <si>
    <t>88, 202, 245</t>
  </si>
  <si>
    <t>rs76763715</t>
  </si>
  <si>
    <t>VCV000004290.21</t>
  </si>
  <si>
    <t>rs572292275</t>
  </si>
  <si>
    <t>PS3, PM2, PP2</t>
  </si>
  <si>
    <t>VCV000631576.1</t>
  </si>
  <si>
    <t>rs121918207</t>
  </si>
  <si>
    <t>PS4, PM2, PP2, PP3</t>
  </si>
  <si>
    <t>VCV000001060.1</t>
  </si>
  <si>
    <t>rs1346847201</t>
  </si>
  <si>
    <t>VCV000596996.1</t>
  </si>
  <si>
    <t>rs121908047</t>
  </si>
  <si>
    <t>VCV000003682.2</t>
  </si>
  <si>
    <t>235, 314</t>
  </si>
  <si>
    <t>chr1:45973217</t>
  </si>
  <si>
    <t>rs398124292</t>
  </si>
  <si>
    <t>VCV000001421.19</t>
  </si>
  <si>
    <t>rs796051996</t>
  </si>
  <si>
    <t>VCV000203827.2</t>
  </si>
  <si>
    <t>Yes</t>
  </si>
  <si>
    <t>80, 251, 252, 382</t>
  </si>
  <si>
    <t>chr1:53668099</t>
  </si>
  <si>
    <t>rs74315294</t>
  </si>
  <si>
    <t>VCV000008953.20</t>
  </si>
  <si>
    <t>rs587777405</t>
  </si>
  <si>
    <t>VCV000133290.2</t>
  </si>
  <si>
    <t>chr1:76211508</t>
  </si>
  <si>
    <t>rs200724875</t>
  </si>
  <si>
    <t>VCV000092268.4</t>
  </si>
  <si>
    <t>196, 269</t>
  </si>
  <si>
    <t>rs67376798</t>
  </si>
  <si>
    <t>PS4, PM1, PM2, PM3, PP3</t>
  </si>
  <si>
    <t>VCV000088974.8</t>
  </si>
  <si>
    <t>chr10:101487288</t>
  </si>
  <si>
    <t>rs778412019</t>
  </si>
  <si>
    <t>chr10:101572774</t>
  </si>
  <si>
    <t>rs756707816</t>
  </si>
  <si>
    <t>VCV000596854.1</t>
  </si>
  <si>
    <t>rs72558199</t>
  </si>
  <si>
    <t>VCV000031603.5</t>
  </si>
  <si>
    <t>chr10:124812607</t>
  </si>
  <si>
    <t>rs188094280</t>
  </si>
  <si>
    <t>VCV000009203.10</t>
  </si>
  <si>
    <t>rs754609693</t>
  </si>
  <si>
    <t>PM2, PM3, PP2, PP3</t>
  </si>
  <si>
    <t>VCV000488384.1</t>
  </si>
  <si>
    <t>chr10:135183411</t>
  </si>
  <si>
    <t>rs777218310</t>
  </si>
  <si>
    <t>VCV000418830.3</t>
  </si>
  <si>
    <t>rs1476278312</t>
  </si>
  <si>
    <t>rs1250651018</t>
  </si>
  <si>
    <t>rs116928232</t>
  </si>
  <si>
    <t>VCV000203361.11</t>
  </si>
  <si>
    <t>chr11:134132450</t>
  </si>
  <si>
    <t>rs121908419</t>
  </si>
  <si>
    <t>PS3, PS4, PM2, PP2</t>
  </si>
  <si>
    <t>VCV000005356.5</t>
  </si>
  <si>
    <t>rs387906407</t>
  </si>
  <si>
    <t>VCV000009086.4</t>
  </si>
  <si>
    <t>132, 277</t>
  </si>
  <si>
    <t>rs116987552</t>
  </si>
  <si>
    <t>VCV000002298.13</t>
  </si>
  <si>
    <t>chr11:66332479</t>
  </si>
  <si>
    <t>rs141915593</t>
  </si>
  <si>
    <t>VCV000265519.3</t>
  </si>
  <si>
    <t>rs755445790</t>
  </si>
  <si>
    <t>VCV000002649.2</t>
  </si>
  <si>
    <t>rs119455955</t>
  </si>
  <si>
    <t>VCV000002643.13</t>
  </si>
  <si>
    <t>rs121913659</t>
  </si>
  <si>
    <t>PS3, PM1, PM2, PM3, PP3</t>
  </si>
  <si>
    <t>VCV000014056.5</t>
  </si>
  <si>
    <t>rs141542003</t>
  </si>
  <si>
    <t>VCV000236209.4</t>
  </si>
  <si>
    <t>150, 151</t>
  </si>
  <si>
    <t>rs104894313</t>
  </si>
  <si>
    <t>VCV000003777.14</t>
  </si>
  <si>
    <t>chr12:103234285</t>
  </si>
  <si>
    <t>rs5030857</t>
  </si>
  <si>
    <t>VCV000092731.17</t>
  </si>
  <si>
    <t>rs62516101</t>
  </si>
  <si>
    <t>PS3, PS4, PM2, PM3</t>
  </si>
  <si>
    <t>VCV000000619.6</t>
  </si>
  <si>
    <t>chr12:103246653</t>
  </si>
  <si>
    <t>rs5030849</t>
  </si>
  <si>
    <t>VCV000000582.14</t>
  </si>
  <si>
    <t>rs74503222</t>
  </si>
  <si>
    <t>VCV000102821.6</t>
  </si>
  <si>
    <t>rs140175796</t>
  </si>
  <si>
    <t>VCV000102667.7</t>
  </si>
  <si>
    <t>rs62514898</t>
  </si>
  <si>
    <t>PVS1, PM2, PM3</t>
  </si>
  <si>
    <t>VCV000102604.2</t>
  </si>
  <si>
    <t>rs864309510</t>
  </si>
  <si>
    <t>VCV000218325.1</t>
  </si>
  <si>
    <t>rs28934897</t>
  </si>
  <si>
    <t>VCV000011929.17</t>
  </si>
  <si>
    <t>rs1565562888</t>
  </si>
  <si>
    <t>rs118204009</t>
  </si>
  <si>
    <t>PS3, PM2, PM3, PP1, PP2</t>
  </si>
  <si>
    <t>VCV000001669.4</t>
  </si>
  <si>
    <t>rs121964845</t>
  </si>
  <si>
    <t>VCV000012468.3</t>
  </si>
  <si>
    <t>rs964365699</t>
  </si>
  <si>
    <t>chr13:48517538</t>
  </si>
  <si>
    <t>90, 113, 224, 283, 311, 381</t>
  </si>
  <si>
    <t>chr13:51519581</t>
  </si>
  <si>
    <t>rs75184679</t>
  </si>
  <si>
    <t>rs386833975</t>
  </si>
  <si>
    <t>VCV000056539.2</t>
  </si>
  <si>
    <t>chr14:50745237</t>
  </si>
  <si>
    <t>rs755184077</t>
  </si>
  <si>
    <t>VCV000372246.6</t>
  </si>
  <si>
    <t>rs104894471</t>
  </si>
  <si>
    <t>VCV000002050.9</t>
  </si>
  <si>
    <t>rs752440109</t>
  </si>
  <si>
    <t>rs200960659</t>
  </si>
  <si>
    <t>VCV000370073.12</t>
  </si>
  <si>
    <t>rs183105855</t>
  </si>
  <si>
    <t>PS3, PM1, PM3, PP2</t>
  </si>
  <si>
    <t>VCV000265349.11</t>
  </si>
  <si>
    <t>rs773312108</t>
  </si>
  <si>
    <t>PVS1, PM2, PP1</t>
  </si>
  <si>
    <t>VCV000631722.1</t>
  </si>
  <si>
    <t>126, 205</t>
  </si>
  <si>
    <t>rs200286768</t>
  </si>
  <si>
    <t>PVS1, PM2, PM3, PP1</t>
  </si>
  <si>
    <t>VCV000039830.4</t>
  </si>
  <si>
    <t>rs1595816465</t>
  </si>
  <si>
    <t>VCV000803104.1</t>
  </si>
  <si>
    <t>rs1595816474</t>
  </si>
  <si>
    <t>VCV000803105.1</t>
  </si>
  <si>
    <t>rs121907956</t>
  </si>
  <si>
    <t>PS3, PM2, PM3, PM5, PP2</t>
  </si>
  <si>
    <t>VCV000003899.4</t>
  </si>
  <si>
    <t>rs121907980</t>
  </si>
  <si>
    <t>PVS1, PS4, PM2, PM3</t>
  </si>
  <si>
    <t>VCV000375358.3</t>
  </si>
  <si>
    <t>79, 307</t>
  </si>
  <si>
    <t>chr15:72645446</t>
  </si>
  <si>
    <t>rs28941770</t>
  </si>
  <si>
    <t>PS4, PM1, PM2, PM3, PM5, PP2, PP3</t>
  </si>
  <si>
    <t>VCV000003896.9</t>
  </si>
  <si>
    <t>PM2, PM5, PP1, PP2, PP3</t>
  </si>
  <si>
    <t>rs201477273</t>
  </si>
  <si>
    <t>VCV000206537.13</t>
  </si>
  <si>
    <t>chr15:89866657</t>
  </si>
  <si>
    <t>rs113994097</t>
  </si>
  <si>
    <t>VCV000013507.18</t>
  </si>
  <si>
    <t>rs767709505</t>
  </si>
  <si>
    <t>VCV000206600.2</t>
  </si>
  <si>
    <t>277, 283</t>
  </si>
  <si>
    <t>rs72653706</t>
  </si>
  <si>
    <t>VCV000006559.11</t>
  </si>
  <si>
    <t>chr16:23456367</t>
  </si>
  <si>
    <t>rs201446992</t>
  </si>
  <si>
    <t>VCV000657072.1</t>
  </si>
  <si>
    <t>rs1299779895</t>
  </si>
  <si>
    <t>rs376103091</t>
  </si>
  <si>
    <t>PM1, PM2, PM3, PP1, PP2, PP3</t>
  </si>
  <si>
    <t>VCV000039787.3</t>
  </si>
  <si>
    <t>chr16:5128840</t>
  </si>
  <si>
    <t>rs1372794201</t>
  </si>
  <si>
    <t>VCV000504406.2</t>
  </si>
  <si>
    <t>rs121909383</t>
  </si>
  <si>
    <t>VCV000008592.3</t>
  </si>
  <si>
    <t>rs370175770</t>
  </si>
  <si>
    <t>VCV000594235.1</t>
  </si>
  <si>
    <t>PS3, PM2, PM3, PP2</t>
  </si>
  <si>
    <t>117, 369</t>
  </si>
  <si>
    <t>chr16:8905010</t>
  </si>
  <si>
    <t>rs28936415</t>
  </si>
  <si>
    <t>PS3, PS4, PM1, PM2, PM3, PP2</t>
  </si>
  <si>
    <t>VCV000007706.25</t>
  </si>
  <si>
    <t>chr16:8905531</t>
  </si>
  <si>
    <t>rs104894526</t>
  </si>
  <si>
    <t>VCV000007709.8</t>
  </si>
  <si>
    <t>rs80338709</t>
  </si>
  <si>
    <t>VCV000007717.9</t>
  </si>
  <si>
    <t>chr16:89598369</t>
  </si>
  <si>
    <t>rs141659620</t>
  </si>
  <si>
    <t>PS3, PM1, PM2, PM3, PP2</t>
  </si>
  <si>
    <t>VCV000006819.8</t>
  </si>
  <si>
    <t>68, 205, 255, 329</t>
  </si>
  <si>
    <t>chr16:89613145</t>
  </si>
  <si>
    <t>rs61755320</t>
  </si>
  <si>
    <t>PS3, PS4, PM2, PM3, PP2</t>
  </si>
  <si>
    <t>VCV000042016.17</t>
  </si>
  <si>
    <t>rs145108650</t>
  </si>
  <si>
    <t>rs764747885</t>
  </si>
  <si>
    <t>chr17:78078341</t>
  </si>
  <si>
    <t>rs386834236</t>
  </si>
  <si>
    <t>VCV000004027.18</t>
  </si>
  <si>
    <t>chr18:21116778</t>
  </si>
  <si>
    <t>rs28942107</t>
  </si>
  <si>
    <t>VCV000002972.3</t>
  </si>
  <si>
    <t>rs1486949098</t>
  </si>
  <si>
    <t>rs121434373</t>
  </si>
  <si>
    <t>PS4, PM2, PM3, PP2, PP3</t>
  </si>
  <si>
    <t>VCV000002089.12</t>
  </si>
  <si>
    <t>chr19:1398895</t>
  </si>
  <si>
    <t>rs749390953</t>
  </si>
  <si>
    <t>VCV000495685.1</t>
  </si>
  <si>
    <t>chr19:33353427</t>
  </si>
  <si>
    <t>rs79389353</t>
  </si>
  <si>
    <t>VCV000005782.8</t>
  </si>
  <si>
    <t>rs780048385</t>
  </si>
  <si>
    <t>rs199830207</t>
  </si>
  <si>
    <t>rs28937900</t>
  </si>
  <si>
    <t>VCV000004221.17</t>
  </si>
  <si>
    <t>rs104894691</t>
  </si>
  <si>
    <t>VCV000004232.6</t>
  </si>
  <si>
    <t>rs118204048</t>
  </si>
  <si>
    <t>VCV000000767.2</t>
  </si>
  <si>
    <t>chr2:219678909</t>
  </si>
  <si>
    <t>rs121908096</t>
  </si>
  <si>
    <t>VCV000004255.12</t>
  </si>
  <si>
    <t>chr2:228560811</t>
  </si>
  <si>
    <t>rs200542114</t>
  </si>
  <si>
    <t>VCV000446038.3</t>
  </si>
  <si>
    <t>rs62625011</t>
  </si>
  <si>
    <t>VCV000012272.1</t>
  </si>
  <si>
    <t>rs34946978</t>
  </si>
  <si>
    <t>VCV000212543.7</t>
  </si>
  <si>
    <t>rs917371150</t>
  </si>
  <si>
    <t>rs180177162</t>
  </si>
  <si>
    <t>VCV000204072.2</t>
  </si>
  <si>
    <t>rs121908529</t>
  </si>
  <si>
    <t>VCV000040166.12</t>
  </si>
  <si>
    <t>rs137852987</t>
  </si>
  <si>
    <t>VCV000004967.9</t>
  </si>
  <si>
    <t>rs200483989</t>
  </si>
  <si>
    <t>VCV000336195.4</t>
  </si>
  <si>
    <t>rs104893665</t>
  </si>
  <si>
    <t>VCV000012941.7</t>
  </si>
  <si>
    <t>chr20:18496339</t>
  </si>
  <si>
    <t>rs121918221</t>
  </si>
  <si>
    <t>VCV000001222.9</t>
  </si>
  <si>
    <t>rs119103228</t>
  </si>
  <si>
    <t>VCV000001908.4</t>
  </si>
  <si>
    <t>206, 346</t>
  </si>
  <si>
    <t>chr21:47565840</t>
  </si>
  <si>
    <t>rs398124234</t>
  </si>
  <si>
    <t>VCV000004019.8</t>
  </si>
  <si>
    <t>201, 375</t>
  </si>
  <si>
    <t>chr22:18905934</t>
  </si>
  <si>
    <t>rs2904551</t>
  </si>
  <si>
    <t>VCV000004008.4</t>
  </si>
  <si>
    <t>chr22:24919586</t>
  </si>
  <si>
    <t>rs143493067</t>
  </si>
  <si>
    <t>VCV000445946.6</t>
  </si>
  <si>
    <t>chr22:38508219</t>
  </si>
  <si>
    <t>rs121908680</t>
  </si>
  <si>
    <t>VCV000006195.9</t>
  </si>
  <si>
    <t>chr22:38508566</t>
  </si>
  <si>
    <t>rs530348521</t>
  </si>
  <si>
    <t>VCV000265448.3</t>
  </si>
  <si>
    <t>184, 375</t>
  </si>
  <si>
    <t>chr22:42457056</t>
  </si>
  <si>
    <t>rs121434529</t>
  </si>
  <si>
    <t>VCV000018162.9</t>
  </si>
  <si>
    <t>rs120074173</t>
  </si>
  <si>
    <t>VCV000003173.4</t>
  </si>
  <si>
    <t>rs397515347</t>
  </si>
  <si>
    <t>VCV000003170.2</t>
  </si>
  <si>
    <t>rs143137713</t>
  </si>
  <si>
    <t>VCV000162663.8</t>
  </si>
  <si>
    <t>chr3:158408053</t>
  </si>
  <si>
    <t>rs201408725</t>
  </si>
  <si>
    <t>VCV000214500.5</t>
  </si>
  <si>
    <t>rs564428355</t>
  </si>
  <si>
    <t>VCV000528328.3</t>
  </si>
  <si>
    <t>rs1017141494</t>
  </si>
  <si>
    <t>rs202160208</t>
  </si>
  <si>
    <t>PS3, PS4, PM2, PM3, PP2, BP4</t>
  </si>
  <si>
    <t>VCV000060545.9</t>
  </si>
  <si>
    <t>rs121909448</t>
  </si>
  <si>
    <t>VCV000030836.1</t>
  </si>
  <si>
    <t>chr4:159601705</t>
  </si>
  <si>
    <t>rs773668457</t>
  </si>
  <si>
    <t>VCV000577047.4</t>
  </si>
  <si>
    <t>rs764588746</t>
  </si>
  <si>
    <t>VCV000449124.4</t>
  </si>
  <si>
    <t>rs104893919</t>
  </si>
  <si>
    <t>VCV000004092.8</t>
  </si>
  <si>
    <t>143, 297</t>
  </si>
  <si>
    <t>chr5:149359991</t>
  </si>
  <si>
    <t>rs104893915</t>
  </si>
  <si>
    <t>VCV000004089.17</t>
  </si>
  <si>
    <t>rs587776949</t>
  </si>
  <si>
    <t>VCV000040257.2</t>
  </si>
  <si>
    <t>rs150591260</t>
  </si>
  <si>
    <t>VCV000203805.12</t>
  </si>
  <si>
    <t>rs28942073</t>
  </si>
  <si>
    <t>VCV000003878.13</t>
  </si>
  <si>
    <t>rs1255777033</t>
  </si>
  <si>
    <t>VCV000445291.1</t>
  </si>
  <si>
    <t>rs121908331</t>
  </si>
  <si>
    <t>VCV000004742.2</t>
  </si>
  <si>
    <t>rs879253820</t>
  </si>
  <si>
    <t>VCV000222903.1</t>
  </si>
  <si>
    <t>chr6:80881006</t>
  </si>
  <si>
    <t>rs796051940</t>
  </si>
  <si>
    <t>PS4, PM2, PP3</t>
  </si>
  <si>
    <t>chr6:88299641</t>
  </si>
  <si>
    <t>rs147391618</t>
  </si>
  <si>
    <t>VCV000030912.4</t>
  </si>
  <si>
    <t>rs80338891</t>
  </si>
  <si>
    <t>VCV000021374.3</t>
  </si>
  <si>
    <t>rs1562845204</t>
  </si>
  <si>
    <t>rs137852860</t>
  </si>
  <si>
    <t>VCV000001849.4</t>
  </si>
  <si>
    <t>rs1562413480</t>
  </si>
  <si>
    <t>VCV000817957.1</t>
  </si>
  <si>
    <t>253, 377</t>
  </si>
  <si>
    <t>chr7:65444769</t>
  </si>
  <si>
    <t>rs121918181</t>
  </si>
  <si>
    <t>VCV000000905.3</t>
  </si>
  <si>
    <t>rs28940287</t>
  </si>
  <si>
    <t>VCV000002403.3</t>
  </si>
  <si>
    <t>300, 337</t>
  </si>
  <si>
    <t>chr7:92132484</t>
  </si>
  <si>
    <t>rs61750415</t>
  </si>
  <si>
    <t>VCV000007519.17</t>
  </si>
  <si>
    <t>rs756876301</t>
  </si>
  <si>
    <t>VCV000217430.3</t>
  </si>
  <si>
    <t>rs145844329</t>
  </si>
  <si>
    <t>PS3, PM1, PM2, PP2, BP4</t>
  </si>
  <si>
    <t>VCV000144016.6</t>
  </si>
  <si>
    <t>chr8:19811733</t>
  </si>
  <si>
    <t>rs118204057</t>
  </si>
  <si>
    <t>VCV000001522.5</t>
  </si>
  <si>
    <t>rs749888827</t>
  </si>
  <si>
    <t>106, 110, 368</t>
  </si>
  <si>
    <t>rs1800546</t>
  </si>
  <si>
    <t>VCV000000464.14</t>
  </si>
  <si>
    <t>rs121912984</t>
  </si>
  <si>
    <t>VCV000016867.3</t>
  </si>
  <si>
    <t>chr9:133374932</t>
  </si>
  <si>
    <t>rs121908641</t>
  </si>
  <si>
    <t>VCV000006329.11</t>
  </si>
  <si>
    <t>PS3, PM2, PM3</t>
  </si>
  <si>
    <t>rs587777778</t>
  </si>
  <si>
    <t>VCV000156364.3</t>
  </si>
  <si>
    <t>chr1:155205043</t>
  </si>
  <si>
    <t>chr11:89017973</t>
  </si>
  <si>
    <t>chr16:16256935</t>
  </si>
  <si>
    <t>chr11:6638271</t>
  </si>
  <si>
    <t>chr15:65295576</t>
  </si>
  <si>
    <t>chr5:70936845</t>
  </si>
  <si>
    <t>chr12:6978338</t>
  </si>
  <si>
    <t>chr1:155205634</t>
  </si>
  <si>
    <t>chr1:97547947</t>
  </si>
  <si>
    <t>chr9:104189856</t>
  </si>
  <si>
    <t>cDNA</t>
  </si>
  <si>
    <t>c.3216_3217del</t>
  </si>
  <si>
    <t>c.769G&gt;A</t>
  </si>
  <si>
    <t>c.567G&gt;T</t>
  </si>
  <si>
    <t>p.Gln189His</t>
  </si>
  <si>
    <t>c.721C&gt;T</t>
  </si>
  <si>
    <t>p.Arg241*</t>
  </si>
  <si>
    <t>c.1604G&gt;A</t>
  </si>
  <si>
    <t>p.Arg535His</t>
  </si>
  <si>
    <t>c.1448T&gt;C</t>
  </si>
  <si>
    <t>c.1226A&gt;G</t>
  </si>
  <si>
    <t>c.1117_1118ins11</t>
  </si>
  <si>
    <t>c.929C&gt;T</t>
  </si>
  <si>
    <t>p.Ser310Leu</t>
  </si>
  <si>
    <t>c.788G&gt;A</t>
  </si>
  <si>
    <t>c.11delG</t>
  </si>
  <si>
    <t>p.Gly4Glufs*42</t>
  </si>
  <si>
    <t>c.3600delC</t>
  </si>
  <si>
    <t>p.Ile1201Leufs*3</t>
  </si>
  <si>
    <t>c.280G&gt;A</t>
  </si>
  <si>
    <t>c.801_807del7ins3</t>
  </si>
  <si>
    <t>c.271dup</t>
  </si>
  <si>
    <t>c.420G&gt;A</t>
  </si>
  <si>
    <t>c.1870-2A&gt;G</t>
  </si>
  <si>
    <t>c.338C&gt;T</t>
  </si>
  <si>
    <t>c.1270C&gt;T</t>
  </si>
  <si>
    <t>p.Arg424*</t>
  </si>
  <si>
    <t>c.715delC</t>
  </si>
  <si>
    <t>p.Arg239Valfs*13</t>
  </si>
  <si>
    <t>c.617G&gt;A</t>
  </si>
  <si>
    <t>c.2846A&gt;T</t>
  </si>
  <si>
    <t>c.305G&gt;A</t>
  </si>
  <si>
    <t>c.1968-1G&gt;C</t>
  </si>
  <si>
    <t>c.3196C&gt;T</t>
  </si>
  <si>
    <t>c.1159G&gt;A</t>
  </si>
  <si>
    <t>c.497-2A&gt;C</t>
  </si>
  <si>
    <t>c.541C&gt;T</t>
  </si>
  <si>
    <t>c.410_411del</t>
  </si>
  <si>
    <t>c.9454+1G&gt;A</t>
  </si>
  <si>
    <t>c.1236_1237delAA</t>
  </si>
  <si>
    <t>c.894G&gt;A</t>
  </si>
  <si>
    <t>c.2T&gt;C</t>
  </si>
  <si>
    <t>c.1129G&gt;A</t>
  </si>
  <si>
    <t>c.416T&gt;G</t>
  </si>
  <si>
    <t>c.4307G&gt;A</t>
  </si>
  <si>
    <t>c.148C&gt;T</t>
  </si>
  <si>
    <t>c.1046-2A&gt;C</t>
  </si>
  <si>
    <t>c.887-10A&gt;G</t>
  </si>
  <si>
    <t>c.622C&gt;T</t>
  </si>
  <si>
    <t>c.1268C&gt;T</t>
  </si>
  <si>
    <t>c.635G&gt;T</t>
  </si>
  <si>
    <t>c.1217C&gt;T</t>
  </si>
  <si>
    <t>c.1208C&gt;T</t>
  </si>
  <si>
    <t>c.1162G&gt;A</t>
  </si>
  <si>
    <t>c.782G&gt;A</t>
  </si>
  <si>
    <t>c.745C&gt;T</t>
  </si>
  <si>
    <t>p.Leu249Phe</t>
  </si>
  <si>
    <t>c.434A&gt;T</t>
  </si>
  <si>
    <t>c.168+1G&gt;A</t>
  </si>
  <si>
    <t>c.349-1G&gt;C</t>
  </si>
  <si>
    <t>c.18dupA</t>
  </si>
  <si>
    <t>p.Ser7Ilefs*81</t>
  </si>
  <si>
    <t>c.508G&gt;A</t>
  </si>
  <si>
    <t>c.1166G&gt;A</t>
  </si>
  <si>
    <t>p.Arg389His</t>
  </si>
  <si>
    <t>c.426G&gt;C</t>
  </si>
  <si>
    <t>c.892-2A&gt;G</t>
  </si>
  <si>
    <t>c.761+2T&gt;G</t>
  </si>
  <si>
    <t>c.1360del</t>
  </si>
  <si>
    <t>c.529G&gt;A</t>
  </si>
  <si>
    <t>c.575A&gt;G</t>
  </si>
  <si>
    <t>c.738+1G&gt;A</t>
  </si>
  <si>
    <t>c.312_315delAATA</t>
  </si>
  <si>
    <t>c.2176+1G&gt;C</t>
  </si>
  <si>
    <t>c.184C&gt;T</t>
  </si>
  <si>
    <t>c.879_880delCT</t>
  </si>
  <si>
    <t>c.1586C&gt;T</t>
  </si>
  <si>
    <t>p.Thr529Met</t>
  </si>
  <si>
    <t>c.956A&gt;G</t>
  </si>
  <si>
    <t>c.1938_1941delAAGA</t>
  </si>
  <si>
    <t>p.Arg647Lysfs*7</t>
  </si>
  <si>
    <t>c.994C&gt;T</t>
  </si>
  <si>
    <t>c.837delG</t>
  </si>
  <si>
    <t>c.829_832delGTCG</t>
  </si>
  <si>
    <t>c.1496G&gt;A</t>
  </si>
  <si>
    <t>c.805+1G&gt;C</t>
  </si>
  <si>
    <t>c.533G&gt;A</t>
  </si>
  <si>
    <t>c.1210G&gt;C</t>
  </si>
  <si>
    <t>c.2890C&gt;T</t>
  </si>
  <si>
    <t>c.2243G&gt;C</t>
  </si>
  <si>
    <t>c.1716G&gt;A</t>
  </si>
  <si>
    <t>c.3421C&gt;T</t>
  </si>
  <si>
    <t>p.Arg1141*</t>
  </si>
  <si>
    <t>c.435+2T&gt;C</t>
  </si>
  <si>
    <t>c.1294C&gt;T</t>
  </si>
  <si>
    <t>c.322C&gt;T</t>
  </si>
  <si>
    <t>p.Arg108Trp</t>
  </si>
  <si>
    <t>c.303_315del13</t>
  </si>
  <si>
    <t>p.Gly102Profs*13</t>
  </si>
  <si>
    <t>c.823G&gt;T</t>
  </si>
  <si>
    <t>c.1046C&gt;T</t>
  </si>
  <si>
    <t>c.3053G&gt;A</t>
  </si>
  <si>
    <t>p.Arg1018Gln</t>
  </si>
  <si>
    <t>c.422G&gt;A</t>
  </si>
  <si>
    <t>c.484C&gt;T</t>
  </si>
  <si>
    <t>c.722G&gt;C</t>
  </si>
  <si>
    <t>p.Cys241Ser</t>
  </si>
  <si>
    <t>c.1045G&gt;A</t>
  </si>
  <si>
    <t>c.1529C&gt;T</t>
  </si>
  <si>
    <t>c.1475-2A&gt;G</t>
  </si>
  <si>
    <t>c.1068_1071delTAAA</t>
  </si>
  <si>
    <t>c.-32-13T&gt;G</t>
  </si>
  <si>
    <t>c.3104C&gt;T</t>
  </si>
  <si>
    <t>c.817dupG</t>
  </si>
  <si>
    <t>c.680G&gt;C</t>
  </si>
  <si>
    <t>p.Arg227Pro</t>
  </si>
  <si>
    <t>c.587_590dup</t>
  </si>
  <si>
    <t>c.491dupG</t>
  </si>
  <si>
    <t>p.Val165Argfs*26</t>
  </si>
  <si>
    <t>c.544G&gt;A</t>
  </si>
  <si>
    <t>c.969-2A&gt;G</t>
  </si>
  <si>
    <t>c.883+1G&gt;A</t>
  </si>
  <si>
    <t>c.826C&gt;A</t>
  </si>
  <si>
    <t>c.899T&gt;C</t>
  </si>
  <si>
    <t>c.177_179delCTTinsGA</t>
  </si>
  <si>
    <t>p.His59Glnfs*6</t>
  </si>
  <si>
    <t>c.748C&gt;T</t>
  </si>
  <si>
    <t>c.1007+1G&gt;A</t>
  </si>
  <si>
    <t>c.1183C&gt;T</t>
  </si>
  <si>
    <t>c.980-14A&gt;G</t>
  </si>
  <si>
    <t>c.923G&gt;A</t>
  </si>
  <si>
    <t>c.1091C&gt;T</t>
  </si>
  <si>
    <t>p.Pro364Leu</t>
  </si>
  <si>
    <t>c.76-2A&gt;G</t>
  </si>
  <si>
    <t>c.107G&gt;A</t>
  </si>
  <si>
    <t>p.Gly170Arg</t>
  </si>
  <si>
    <t>c.1226_1229delATGA</t>
  </si>
  <si>
    <t>c.1083G&gt;A</t>
  </si>
  <si>
    <t>c.808C&gt;T</t>
  </si>
  <si>
    <t>c.448A&gt;G</t>
  </si>
  <si>
    <t>c.325G&gt;A</t>
  </si>
  <si>
    <t>c.1711G&gt;A</t>
  </si>
  <si>
    <t>c.990dup</t>
  </si>
  <si>
    <t>c.1322T&gt;C</t>
  </si>
  <si>
    <t>c.917-1G&gt;A</t>
  </si>
  <si>
    <t>c.2370T&gt;G</t>
  </si>
  <si>
    <t>c.2221C&gt;T</t>
  </si>
  <si>
    <t>c.655-2A&gt;C</t>
  </si>
  <si>
    <t>c.973G&gt;A</t>
  </si>
  <si>
    <t>c.1102A&gt;G</t>
  </si>
  <si>
    <t>c.16-1G&gt;A</t>
  </si>
  <si>
    <t>c.304G&gt;C</t>
  </si>
  <si>
    <t>p.Asp102His</t>
  </si>
  <si>
    <t>c.2011C&gt;T</t>
  </si>
  <si>
    <t>c.1268-2A&gt;G</t>
  </si>
  <si>
    <t>c.1325G&gt;A</t>
  </si>
  <si>
    <t>p.Arg442Gln</t>
  </si>
  <si>
    <t>c.262C&gt;T</t>
  </si>
  <si>
    <t>c.860G&gt;A</t>
  </si>
  <si>
    <t>p.Arg287Gln</t>
  </si>
  <si>
    <t>c.1478T&gt;G</t>
  </si>
  <si>
    <t>c.121C&gt;T</t>
  </si>
  <si>
    <t>c.642dupC</t>
  </si>
  <si>
    <t>c.246+1G&gt;A</t>
  </si>
  <si>
    <t>c.532C&gt;T</t>
  </si>
  <si>
    <t>c.835C&gt;T</t>
  </si>
  <si>
    <t>c.367delC</t>
  </si>
  <si>
    <t>c.462delA</t>
  </si>
  <si>
    <t>c.1015G&gt;A</t>
  </si>
  <si>
    <t>c.1250C&gt;T</t>
  </si>
  <si>
    <t>c.478C&gt;T</t>
  </si>
  <si>
    <t>p.Arg160*</t>
  </si>
  <si>
    <t>c.326A&gt;G</t>
  </si>
  <si>
    <t>c.1326delG</t>
  </si>
  <si>
    <t>c.641T&gt;A</t>
  </si>
  <si>
    <t>p.Ile214Lys</t>
  </si>
  <si>
    <t>c.35A&gt;G</t>
  </si>
  <si>
    <t>c.2374G&gt;A</t>
  </si>
  <si>
    <t>c.286+2T&gt;C</t>
  </si>
  <si>
    <t>c.1006C&gt;T</t>
  </si>
  <si>
    <t>c.1719delG</t>
  </si>
  <si>
    <t>p.Ser574Profs*2</t>
  </si>
  <si>
    <t>c.526C&gt;T</t>
  </si>
  <si>
    <t>c.1135C&gt;T</t>
  </si>
  <si>
    <t>c.2097dup</t>
  </si>
  <si>
    <t>c.1239+1G&gt;T</t>
  </si>
  <si>
    <t>c.8867+1G&gt;A</t>
  </si>
  <si>
    <t>c.523G&gt;C</t>
  </si>
  <si>
    <t>c.139-1G&gt;C</t>
  </si>
  <si>
    <t>c.644G&gt;A</t>
  </si>
  <si>
    <t>c.457C&gt;T</t>
  </si>
  <si>
    <t>c.540+2T&gt;G</t>
  </si>
  <si>
    <t>c.448G&gt;C</t>
  </si>
  <si>
    <t>c.36C&gt;G</t>
  </si>
  <si>
    <t>p.Phe12Leu</t>
  </si>
  <si>
    <t>c.1168G&gt;A</t>
  </si>
  <si>
    <t>c.296C&gt;T</t>
  </si>
  <si>
    <t>c.418+1G&gt;A</t>
  </si>
  <si>
    <t>p.Glu1072Aspfs*36</t>
  </si>
  <si>
    <t>p.Glu257Lys</t>
  </si>
  <si>
    <t>p.Leu483Pro</t>
  </si>
  <si>
    <t>p.Asn409Ser</t>
  </si>
  <si>
    <t>p.Met373Thrfs*9</t>
  </si>
  <si>
    <t>p.Arg263Gln</t>
  </si>
  <si>
    <t>p.Val94Met</t>
  </si>
  <si>
    <t>p.Tyr268Alafs*17</t>
  </si>
  <si>
    <t>p.Arg91Lysfs*14</t>
  </si>
  <si>
    <t>p.Trp140*</t>
  </si>
  <si>
    <t>p.Ser113Leu</t>
  </si>
  <si>
    <t>p.Arg206His</t>
  </si>
  <si>
    <t>p.Asp949Val</t>
  </si>
  <si>
    <t>p.Trp102*</t>
  </si>
  <si>
    <t>p.Arg1066*</t>
  </si>
  <si>
    <t>p.Glu387Lys</t>
  </si>
  <si>
    <t>p.Arg181Cys</t>
  </si>
  <si>
    <t>p.Tyr137Cysfs*7</t>
  </si>
  <si>
    <t>p.Asp414*</t>
  </si>
  <si>
    <t>p.Gln298=</t>
  </si>
  <si>
    <t>p.Met1?</t>
  </si>
  <si>
    <t>p.Gly377Ser</t>
  </si>
  <si>
    <t>p.Leu139*</t>
  </si>
  <si>
    <t>p.Arg1436Gln</t>
  </si>
  <si>
    <t>p.Arg50*</t>
  </si>
  <si>
    <t>p.Arg208*</t>
  </si>
  <si>
    <t>p.Thr423Met</t>
  </si>
  <si>
    <t>p.Gly212Val</t>
  </si>
  <si>
    <t>p.Pro406Leu</t>
  </si>
  <si>
    <t>p.Ala403Val</t>
  </si>
  <si>
    <t>p.Val388Met</t>
  </si>
  <si>
    <t>p.Arg261Gln</t>
  </si>
  <si>
    <t>p.Asp145Val</t>
  </si>
  <si>
    <t>p.Val377Ile</t>
  </si>
  <si>
    <t>p.Glu142Asp</t>
  </si>
  <si>
    <t>p.His454Metfs*4</t>
  </si>
  <si>
    <t>p.Ala177Thr</t>
  </si>
  <si>
    <t>p.Asn192Ser</t>
  </si>
  <si>
    <t>p.Ile105Serfs*4</t>
  </si>
  <si>
    <t>p.Arg62*</t>
  </si>
  <si>
    <t>p.Thr295Serfs*12</t>
  </si>
  <si>
    <t>p.Tyr319Cys</t>
  </si>
  <si>
    <t>p.Arg332*</t>
  </si>
  <si>
    <t>p.Trp279Cysfs*71</t>
  </si>
  <si>
    <t>p.Val277Profs*72</t>
  </si>
  <si>
    <t>p.Arg499His</t>
  </si>
  <si>
    <t>p.Arg178His</t>
  </si>
  <si>
    <t>p.Gly404Arg</t>
  </si>
  <si>
    <t>p.Arg964Cys</t>
  </si>
  <si>
    <t>p.Trp748Ser</t>
  </si>
  <si>
    <t>p.Trp572*</t>
  </si>
  <si>
    <t>p.Arg432*</t>
  </si>
  <si>
    <t>p.Glu275*</t>
  </si>
  <si>
    <t>p.Pro349Leu</t>
  </si>
  <si>
    <t>p.Arg141His</t>
  </si>
  <si>
    <t>p.Arg162Trp</t>
  </si>
  <si>
    <t>p.Gly349Ser</t>
  </si>
  <si>
    <t>p.Ala510Val</t>
  </si>
  <si>
    <t>p.Asn356Lysfs*6</t>
  </si>
  <si>
    <t>p.Ala1035Val</t>
  </si>
  <si>
    <t>p.Ala273Glyfs*30</t>
  </si>
  <si>
    <t>p. His198Serfs*8</t>
  </si>
  <si>
    <t>p.Ala182Thr</t>
  </si>
  <si>
    <t>p.Leu276Ile</t>
  </si>
  <si>
    <t>p.Val300Ala</t>
  </si>
  <si>
    <t>p.Arg250*</t>
  </si>
  <si>
    <t>p.Arg395Cys</t>
  </si>
  <si>
    <t>p.Gly308Glu</t>
  </si>
  <si>
    <t>p.Arg36His</t>
  </si>
  <si>
    <t>p.Asn409Thrfs*3</t>
  </si>
  <si>
    <t>p.Trp361*</t>
  </si>
  <si>
    <t>p.Arg270*</t>
  </si>
  <si>
    <t>p.Arg150Gly</t>
  </si>
  <si>
    <t>p.Glu109Lys</t>
  </si>
  <si>
    <t>p.Asp571Asn</t>
  </si>
  <si>
    <t>p.Pro331Alafs*2</t>
  </si>
  <si>
    <t>p.Leu441Pro</t>
  </si>
  <si>
    <t>p.Tyr790*</t>
  </si>
  <si>
    <t>p.Arg741Trp</t>
  </si>
  <si>
    <t>p.Glu325Lys</t>
  </si>
  <si>
    <t>p.Met368Val</t>
  </si>
  <si>
    <t>p.Arg671Cys</t>
  </si>
  <si>
    <t>p.Gln88*</t>
  </si>
  <si>
    <t>p.Phe493Cys</t>
  </si>
  <si>
    <t>p.Arg41*</t>
  </si>
  <si>
    <t>p.Ala215ArgfsTer184</t>
  </si>
  <si>
    <t>p.Arg178*</t>
  </si>
  <si>
    <t>p.Arg279Trp</t>
  </si>
  <si>
    <t>p.His123Ilefs*13</t>
  </si>
  <si>
    <t>p.Lys154Asnfs*35</t>
  </si>
  <si>
    <t>p.Val339Met</t>
  </si>
  <si>
    <t>p.Pro417Leu</t>
  </si>
  <si>
    <t>p.His109Arg</t>
  </si>
  <si>
    <t>p.Thr444Glnfs*5</t>
  </si>
  <si>
    <t>p.Gln12Arg</t>
  </si>
  <si>
    <t>p.Gly792Arg</t>
  </si>
  <si>
    <t>p.Arg336Trp</t>
  </si>
  <si>
    <t>p.Leu176Phe</t>
  </si>
  <si>
    <t>p.Arg379Cys</t>
  </si>
  <si>
    <t>p.Ile700Tyrfs*42</t>
  </si>
  <si>
    <t>p.Gly175Arg</t>
  </si>
  <si>
    <t>p.Gly215Glu</t>
  </si>
  <si>
    <t>p.Arg153*</t>
  </si>
  <si>
    <t>p.Ala150Pro</t>
  </si>
  <si>
    <t>p.Gly390Arg</t>
  </si>
  <si>
    <t>p.Ala99Val</t>
  </si>
  <si>
    <t xml:space="preserve">Gene </t>
  </si>
  <si>
    <t>AGL</t>
  </si>
  <si>
    <t>NMNAT1</t>
  </si>
  <si>
    <t>AMPD1</t>
  </si>
  <si>
    <t>HFE2</t>
  </si>
  <si>
    <t>RBM8A</t>
  </si>
  <si>
    <t>CTSK</t>
  </si>
  <si>
    <t>GBA</t>
  </si>
  <si>
    <t>PKLR</t>
  </si>
  <si>
    <t>FMO3</t>
  </si>
  <si>
    <t>DARS2</t>
  </si>
  <si>
    <t>SERPINC1</t>
  </si>
  <si>
    <t>NPHS2</t>
  </si>
  <si>
    <t>PTPRC</t>
  </si>
  <si>
    <t>USH2A</t>
  </si>
  <si>
    <t>HSPG2</t>
  </si>
  <si>
    <t>GJC2</t>
  </si>
  <si>
    <t>COA6</t>
  </si>
  <si>
    <t>MTR</t>
  </si>
  <si>
    <t>GALE</t>
  </si>
  <si>
    <t>HMGCL</t>
  </si>
  <si>
    <t>MMACHC</t>
  </si>
  <si>
    <t>POMGNT1</t>
  </si>
  <si>
    <t>CPT2</t>
  </si>
  <si>
    <t>BSND</t>
  </si>
  <si>
    <t>NPHP4</t>
  </si>
  <si>
    <t>PGM1</t>
  </si>
  <si>
    <t>ACADM</t>
  </si>
  <si>
    <t>ABCA4</t>
  </si>
  <si>
    <t>DPYD</t>
  </si>
  <si>
    <t>COX15</t>
  </si>
  <si>
    <t>ABCC2</t>
  </si>
  <si>
    <t>ACADSB</t>
  </si>
  <si>
    <t>PHYH</t>
  </si>
  <si>
    <t>ECHS1</t>
  </si>
  <si>
    <t>CUBN</t>
  </si>
  <si>
    <t>PDSS1</t>
  </si>
  <si>
    <t>PCDH15</t>
  </si>
  <si>
    <t>LIPA</t>
  </si>
  <si>
    <t>HELLS</t>
  </si>
  <si>
    <t>DYNC2H1</t>
  </si>
  <si>
    <t>ATM</t>
  </si>
  <si>
    <t>CEP164</t>
  </si>
  <si>
    <t>ROBO3</t>
  </si>
  <si>
    <t>FLI1</t>
  </si>
  <si>
    <t>ACAD8</t>
  </si>
  <si>
    <t>CYP2R1</t>
  </si>
  <si>
    <t>ABCC8</t>
  </si>
  <si>
    <t>HPS5</t>
  </si>
  <si>
    <t>ANO5</t>
  </si>
  <si>
    <t>IFITM5</t>
  </si>
  <si>
    <t>F2</t>
  </si>
  <si>
    <t>RAPSN</t>
  </si>
  <si>
    <t>HBB</t>
  </si>
  <si>
    <t>PYGM</t>
  </si>
  <si>
    <t>BBS1</t>
  </si>
  <si>
    <t>CTSF</t>
  </si>
  <si>
    <t>TPP1</t>
  </si>
  <si>
    <t>NDUFV1</t>
  </si>
  <si>
    <t>FOLR1</t>
  </si>
  <si>
    <t>TMEM126B</t>
  </si>
  <si>
    <t>TYR</t>
  </si>
  <si>
    <t>PAH</t>
  </si>
  <si>
    <t>ENST00000553106.1</t>
  </si>
  <si>
    <t>POLR3B</t>
  </si>
  <si>
    <t>UBE3B</t>
  </si>
  <si>
    <t>MMAB</t>
  </si>
  <si>
    <t>MVK</t>
  </si>
  <si>
    <t>DDX11</t>
  </si>
  <si>
    <t>NDUFA9</t>
  </si>
  <si>
    <t>WNT1</t>
  </si>
  <si>
    <t>KRT5</t>
  </si>
  <si>
    <t>CYP27B1</t>
  </si>
  <si>
    <t>CD27</t>
  </si>
  <si>
    <t>TPI1</t>
  </si>
  <si>
    <t>PEX5</t>
  </si>
  <si>
    <t>SLC10A2</t>
  </si>
  <si>
    <t>F7</t>
  </si>
  <si>
    <t>GJB2</t>
  </si>
  <si>
    <t>SACS</t>
  </si>
  <si>
    <t>RFXAP</t>
  </si>
  <si>
    <t>SUCLA2</t>
  </si>
  <si>
    <t>RNASEH2B</t>
  </si>
  <si>
    <t>CLN5</t>
  </si>
  <si>
    <t>OSGEP</t>
  </si>
  <si>
    <t>NRL</t>
  </si>
  <si>
    <t>L2HGDH</t>
  </si>
  <si>
    <t>TRMT5</t>
  </si>
  <si>
    <t>GPHN</t>
  </si>
  <si>
    <t>RDH12</t>
  </si>
  <si>
    <t>LTBP2</t>
  </si>
  <si>
    <t>POMT2</t>
  </si>
  <si>
    <t>GALC</t>
  </si>
  <si>
    <t>TRIP11</t>
  </si>
  <si>
    <t>SERPINA1</t>
  </si>
  <si>
    <t>OCA2</t>
  </si>
  <si>
    <t>TUBGCP4</t>
  </si>
  <si>
    <t>DUOX2</t>
  </si>
  <si>
    <t>MTFMT</t>
  </si>
  <si>
    <t>CLN6</t>
  </si>
  <si>
    <t>HEXA</t>
  </si>
  <si>
    <t>FAH</t>
  </si>
  <si>
    <t>POLG</t>
  </si>
  <si>
    <t>TELO2</t>
  </si>
  <si>
    <t>IFT140</t>
  </si>
  <si>
    <t>ABCC6</t>
  </si>
  <si>
    <t>COG7</t>
  </si>
  <si>
    <t>EARS2</t>
  </si>
  <si>
    <t>ABCA3</t>
  </si>
  <si>
    <t>TBC1D24</t>
  </si>
  <si>
    <t>ALDOA</t>
  </si>
  <si>
    <t>MEFV</t>
  </si>
  <si>
    <t>ORC6</t>
  </si>
  <si>
    <t>ALG1</t>
  </si>
  <si>
    <t>RPGRIP1L</t>
  </si>
  <si>
    <t>SLC12A3</t>
  </si>
  <si>
    <t>CNGB1</t>
  </si>
  <si>
    <t>STUB1</t>
  </si>
  <si>
    <t>KARS1</t>
  </si>
  <si>
    <t>DNAAF1</t>
  </si>
  <si>
    <t>PMM2</t>
  </si>
  <si>
    <t>SPG7</t>
  </si>
  <si>
    <t>FANCA</t>
  </si>
  <si>
    <t>MYH2</t>
  </si>
  <si>
    <t>INPP5K</t>
  </si>
  <si>
    <t>TNFRSF13B</t>
  </si>
  <si>
    <t>TCAP</t>
  </si>
  <si>
    <t>COASY</t>
  </si>
  <si>
    <t>CCDC103</t>
  </si>
  <si>
    <t>DGKE</t>
  </si>
  <si>
    <t>ACE</t>
  </si>
  <si>
    <t>DNAI2</t>
  </si>
  <si>
    <t>WRAP53</t>
  </si>
  <si>
    <t>GAA</t>
  </si>
  <si>
    <t>GUCY2D</t>
  </si>
  <si>
    <t>CTC1</t>
  </si>
  <si>
    <t>NPC1</t>
  </si>
  <si>
    <t>TTR</t>
  </si>
  <si>
    <t>PIGN</t>
  </si>
  <si>
    <t>DOCK6</t>
  </si>
  <si>
    <t>GCDH</t>
  </si>
  <si>
    <t>GAMT</t>
  </si>
  <si>
    <t>SLC5A5</t>
  </si>
  <si>
    <t>SLC7A9</t>
  </si>
  <si>
    <t>RYR1</t>
  </si>
  <si>
    <t>SARS2</t>
  </si>
  <si>
    <t>DLL3</t>
  </si>
  <si>
    <t>LIPE</t>
  </si>
  <si>
    <t>FKRP</t>
  </si>
  <si>
    <t>KPTN</t>
  </si>
  <si>
    <t>TNNT1</t>
  </si>
  <si>
    <t>INSR</t>
  </si>
  <si>
    <t>MERTK</t>
  </si>
  <si>
    <t>TPO</t>
  </si>
  <si>
    <t>MMADHC</t>
  </si>
  <si>
    <t>NEB</t>
  </si>
  <si>
    <t>NBAS</t>
  </si>
  <si>
    <t>SMARCAL1</t>
  </si>
  <si>
    <t>BCS1L</t>
  </si>
  <si>
    <t>CYP27A1</t>
  </si>
  <si>
    <t>SLC19A3</t>
  </si>
  <si>
    <t>UGT1A1</t>
  </si>
  <si>
    <t>COL6A3</t>
  </si>
  <si>
    <t>NDUFA10</t>
  </si>
  <si>
    <t>AGXT</t>
  </si>
  <si>
    <t>HADHA</t>
  </si>
  <si>
    <t>CYP1B1</t>
  </si>
  <si>
    <t>ABCG8</t>
  </si>
  <si>
    <t>SLC3A1</t>
  </si>
  <si>
    <t>FANCL</t>
  </si>
  <si>
    <t>SPR</t>
  </si>
  <si>
    <t>ALMS1</t>
  </si>
  <si>
    <t>SEC23B</t>
  </si>
  <si>
    <t>GINS1</t>
  </si>
  <si>
    <t>ZNF335</t>
  </si>
  <si>
    <t>PROKR2</t>
  </si>
  <si>
    <t>HLCS</t>
  </si>
  <si>
    <t>RSPH1</t>
  </si>
  <si>
    <t>CBS</t>
  </si>
  <si>
    <t>FTCD</t>
  </si>
  <si>
    <t>PRODH</t>
  </si>
  <si>
    <t>CDC45</t>
  </si>
  <si>
    <t>UPB1</t>
  </si>
  <si>
    <t>MYO18B</t>
  </si>
  <si>
    <t>PLA2G6</t>
  </si>
  <si>
    <t>ADSL</t>
  </si>
  <si>
    <t>NAGA</t>
  </si>
  <si>
    <t>NDUFA6</t>
  </si>
  <si>
    <t>MLC1</t>
  </si>
  <si>
    <t>HGD</t>
  </si>
  <si>
    <t>TSEN2</t>
  </si>
  <si>
    <t>GYG1</t>
  </si>
  <si>
    <t>GFM1</t>
  </si>
  <si>
    <t>MCCC1</t>
  </si>
  <si>
    <t>EIF2B5</t>
  </si>
  <si>
    <t>NGLY1</t>
  </si>
  <si>
    <t>GLB1</t>
  </si>
  <si>
    <t>COL7A1</t>
  </si>
  <si>
    <t>NDUFAF3</t>
  </si>
  <si>
    <t>QARS1</t>
  </si>
  <si>
    <t>GMPPB</t>
  </si>
  <si>
    <t>GLYCTK</t>
  </si>
  <si>
    <t>FLNB</t>
  </si>
  <si>
    <t>CENPE</t>
  </si>
  <si>
    <t>LARP7</t>
  </si>
  <si>
    <t>SEC24D</t>
  </si>
  <si>
    <t>EXOSC9</t>
  </si>
  <si>
    <t>FGA</t>
  </si>
  <si>
    <t>CC2D2A</t>
  </si>
  <si>
    <t>ETFDH</t>
  </si>
  <si>
    <t>PROM1</t>
  </si>
  <si>
    <t>DOK7</t>
  </si>
  <si>
    <t>WDR19</t>
  </si>
  <si>
    <t>GNRHR</t>
  </si>
  <si>
    <t>DMP1</t>
  </si>
  <si>
    <t>IDUA</t>
  </si>
  <si>
    <t>ALDH7A1</t>
  </si>
  <si>
    <t>DIAPH1</t>
  </si>
  <si>
    <t>SLC26A2</t>
  </si>
  <si>
    <t>NIPAL4</t>
  </si>
  <si>
    <t>IL7R</t>
  </si>
  <si>
    <t>LIFR</t>
  </si>
  <si>
    <t>MOCS2</t>
  </si>
  <si>
    <t>NDUFS4</t>
  </si>
  <si>
    <t>MCCC2</t>
  </si>
  <si>
    <t>HEXB</t>
  </si>
  <si>
    <t>ARSB</t>
  </si>
  <si>
    <t>DMGDH</t>
  </si>
  <si>
    <t>FIG4</t>
  </si>
  <si>
    <t>IFNGR1</t>
  </si>
  <si>
    <t>DTNBP1</t>
  </si>
  <si>
    <t>FOXC1</t>
  </si>
  <si>
    <t>PLG</t>
  </si>
  <si>
    <t>TAPBP</t>
  </si>
  <si>
    <t>CUL7</t>
  </si>
  <si>
    <t>POLR1C</t>
  </si>
  <si>
    <t>MUT</t>
  </si>
  <si>
    <t>PKHD1</t>
  </si>
  <si>
    <t>EYS</t>
  </si>
  <si>
    <t>BCKDHB</t>
  </si>
  <si>
    <t>RARS2</t>
  </si>
  <si>
    <t>TFR2</t>
  </si>
  <si>
    <t>CFTR</t>
  </si>
  <si>
    <t>CLCN1</t>
  </si>
  <si>
    <t>FKBP14</t>
  </si>
  <si>
    <t>SUGCT</t>
  </si>
  <si>
    <t>AP5Z1</t>
  </si>
  <si>
    <t>GUSB</t>
  </si>
  <si>
    <t>ASL</t>
  </si>
  <si>
    <t>SBDS</t>
  </si>
  <si>
    <t>PEX1</t>
  </si>
  <si>
    <t>ASNS</t>
  </si>
  <si>
    <t>VPS13B</t>
  </si>
  <si>
    <t>DPYS</t>
  </si>
  <si>
    <t>NDUFB9</t>
  </si>
  <si>
    <t>TGM5</t>
  </si>
  <si>
    <t>GPIHBP1</t>
  </si>
  <si>
    <t>PLEC</t>
  </si>
  <si>
    <t>TUSC3</t>
  </si>
  <si>
    <t>LPL</t>
  </si>
  <si>
    <t>ALG2</t>
  </si>
  <si>
    <t>ALDOB</t>
  </si>
  <si>
    <t>ALAD</t>
  </si>
  <si>
    <t>CDK5RAP2</t>
  </si>
  <si>
    <t>ASS1</t>
  </si>
  <si>
    <t>SLC34A3</t>
  </si>
  <si>
    <t>EXOSC3</t>
  </si>
  <si>
    <t>PSAT1</t>
  </si>
  <si>
    <t>AUH</t>
  </si>
  <si>
    <t>FANCC</t>
  </si>
  <si>
    <t>DMD</t>
  </si>
  <si>
    <t>NM_000028.2</t>
  </si>
  <si>
    <t>ENST00000377205.1</t>
  </si>
  <si>
    <t>ENST00000520113.2</t>
  </si>
  <si>
    <t>ENST00000271651.3</t>
  </si>
  <si>
    <t>ENST00000327247.5</t>
  </si>
  <si>
    <t>NM_000157.3</t>
  </si>
  <si>
    <t>ENST00000342741.4</t>
  </si>
  <si>
    <t>ENST00000367755.4</t>
  </si>
  <si>
    <t>ENST00000361951.4</t>
  </si>
  <si>
    <t>ENST00000366613.1</t>
  </si>
  <si>
    <t>ENST00000366577.5</t>
  </si>
  <si>
    <t>ENST00000374497.3</t>
  </si>
  <si>
    <t>ENST00000374490.3</t>
  </si>
  <si>
    <t>NM_015506.2</t>
  </si>
  <si>
    <t>ENST00000401061.4</t>
  </si>
  <si>
    <t>ENST00000371992.1</t>
  </si>
  <si>
    <t>NM_000098.2</t>
  </si>
  <si>
    <t>ENST00000371083.4</t>
  </si>
  <si>
    <t>NM_000016.4</t>
  </si>
  <si>
    <t>ENST00000370192.3</t>
  </si>
  <si>
    <t>NM_004376.5</t>
  </si>
  <si>
    <t>NM_000392.3</t>
  </si>
  <si>
    <t>ENST00000370449.4</t>
  </si>
  <si>
    <t>NM_001609.3</t>
  </si>
  <si>
    <t>ENST00000263038.4</t>
  </si>
  <si>
    <t>ENST00000368547.3</t>
  </si>
  <si>
    <t>NM_004092.3</t>
  </si>
  <si>
    <t>ENST00000377833.4</t>
  </si>
  <si>
    <t>ENST00000376215.5</t>
  </si>
  <si>
    <t>ENST00000336233.5</t>
  </si>
  <si>
    <t>NM_014384.2</t>
  </si>
  <si>
    <t>ENST00000334636.5</t>
  </si>
  <si>
    <t>ENST00000389817.3</t>
  </si>
  <si>
    <t>ENST00000164139.3</t>
  </si>
  <si>
    <t>NM_003793.3</t>
  </si>
  <si>
    <t>ENST00000299427.6</t>
  </si>
  <si>
    <t>ENST00000322776.6</t>
  </si>
  <si>
    <t>ENST00000358867.6</t>
  </si>
  <si>
    <t>ENST00000263321.5</t>
  </si>
  <si>
    <t>NM_000277.1</t>
  </si>
  <si>
    <t>ENST00000545712.2</t>
  </si>
  <si>
    <t>ENST00000228510.3</t>
  </si>
  <si>
    <t>ENST00000266544.5</t>
  </si>
  <si>
    <t>ENST00000228606.4</t>
  </si>
  <si>
    <t>ENST00000229270.4</t>
  </si>
  <si>
    <t>ENST00000434354.2</t>
  </si>
  <si>
    <t>ENST00000245312.3</t>
  </si>
  <si>
    <t>NM_003850.2</t>
  </si>
  <si>
    <t>NM_024570.3</t>
  </si>
  <si>
    <t>ENST00000377453.3</t>
  </si>
  <si>
    <t>NM_024884.2</t>
  </si>
  <si>
    <t>ENST00000261249.6</t>
  </si>
  <si>
    <t>ENST00000478722.1</t>
  </si>
  <si>
    <t>ENST00000551171.1</t>
  </si>
  <si>
    <t>ENST00000261534.4</t>
  </si>
  <si>
    <t>ENST00000261304.2</t>
  </si>
  <si>
    <t>ENST00000267622.4</t>
  </si>
  <si>
    <t>ENST00000220058.4</t>
  </si>
  <si>
    <t>ENST00000249806.5</t>
  </si>
  <si>
    <t>ENST00000268097.5</t>
  </si>
  <si>
    <t>NM_000520.4</t>
  </si>
  <si>
    <t>ENST00000407106.1</t>
  </si>
  <si>
    <t>ENST00000268124.5</t>
  </si>
  <si>
    <t>NM_002693.2</t>
  </si>
  <si>
    <t>ENST00000205557.7</t>
  </si>
  <si>
    <t>NM_153603.3</t>
  </si>
  <si>
    <t>ENST00000449606.1</t>
  </si>
  <si>
    <t>ENST00000395248.1</t>
  </si>
  <si>
    <t>NM_019109.4</t>
  </si>
  <si>
    <t>NM_000339.2</t>
  </si>
  <si>
    <t>ENST00000438926.2</t>
  </si>
  <si>
    <t>NM_000303.2</t>
  </si>
  <si>
    <t>ENST00000268261.4</t>
  </si>
  <si>
    <t>NM_003119.2</t>
  </si>
  <si>
    <t>ENST00000590958.1</t>
  </si>
  <si>
    <t>ENST00000284061.3</t>
  </si>
  <si>
    <t>ENST00000302262.3</t>
  </si>
  <si>
    <t>NM_000271.4</t>
  </si>
  <si>
    <t>ENST00000357637.5</t>
  </si>
  <si>
    <t>ENST00000222214.5</t>
  </si>
  <si>
    <t>NM_138924.2</t>
  </si>
  <si>
    <t>ENST00000447102.3</t>
  </si>
  <si>
    <t>NM_014270.4</t>
  </si>
  <si>
    <t>ENST00000600042.1</t>
  </si>
  <si>
    <t>ENST00000244289.4</t>
  </si>
  <si>
    <t>ENST00000318584.5</t>
  </si>
  <si>
    <t>ENST00000302850.5</t>
  </si>
  <si>
    <t>ENST00000428879.1</t>
  </si>
  <si>
    <t>ENST00000431802.1</t>
  </si>
  <si>
    <t>NM_000784.3</t>
  </si>
  <si>
    <t>NM_025243.3</t>
  </si>
  <si>
    <t>ENST00000305208.5</t>
  </si>
  <si>
    <t>ENST00000252711.2</t>
  </si>
  <si>
    <t>ENST00000307503.3</t>
  </si>
  <si>
    <t>ENST00000380649.3</t>
  </si>
  <si>
    <t>ENST00000272286.2</t>
  </si>
  <si>
    <t>NM_000341.3</t>
  </si>
  <si>
    <t>ENST00000234454.5</t>
  </si>
  <si>
    <t>NM_006363.4</t>
  </si>
  <si>
    <t>ENST00000399120.1</t>
  </si>
  <si>
    <t>NM_006657.2</t>
  </si>
  <si>
    <t>NM_016335.4</t>
  </si>
  <si>
    <t>NM_016327.2</t>
  </si>
  <si>
    <t>NM_003560.2</t>
  </si>
  <si>
    <t>ENST00000216194.7</t>
  </si>
  <si>
    <t>NM_000262.2</t>
  </si>
  <si>
    <t>ENST00000283871.5</t>
  </si>
  <si>
    <t>ENST00000345003.4</t>
  </si>
  <si>
    <t>NM_024996.5</t>
  </si>
  <si>
    <t>NM_020166.3</t>
  </si>
  <si>
    <t>ENST00000307363.5</t>
  </si>
  <si>
    <t>ENST00000326925.6</t>
  </si>
  <si>
    <t>ENST00000308375.6</t>
  </si>
  <si>
    <t>ENST00000436784.2</t>
  </si>
  <si>
    <t>NM_004453.2</t>
  </si>
  <si>
    <t>ENST00000247933.4</t>
  </si>
  <si>
    <t>ENST00000409134.3</t>
  </si>
  <si>
    <t>ENST00000286298.4</t>
  </si>
  <si>
    <t>NM_000112.3</t>
  </si>
  <si>
    <t>ENST00000396954.3</t>
  </si>
  <si>
    <t>ENST00000296684.5</t>
  </si>
  <si>
    <t>ENST00000340941.6</t>
  </si>
  <si>
    <t>ENST00000261416.7</t>
  </si>
  <si>
    <t>ENST00000264914.4</t>
  </si>
  <si>
    <t>ENST00000255189.3</t>
  </si>
  <si>
    <t>ENST00000230124.3</t>
  </si>
  <si>
    <t>ENST00000274813.3</t>
  </si>
  <si>
    <t>ENST00000320393.6</t>
  </si>
  <si>
    <t>NM_020320.3</t>
  </si>
  <si>
    <t>ENST00000462107.1</t>
  </si>
  <si>
    <t>ENST00000309930.5</t>
  </si>
  <si>
    <t>ENST00000348624.4</t>
  </si>
  <si>
    <t>NM_000181.3</t>
  </si>
  <si>
    <t>ENST00000304874.9</t>
  </si>
  <si>
    <t>NM_000466.2</t>
  </si>
  <si>
    <t>ENST00000248633.4</t>
  </si>
  <si>
    <t>ENST00000175506.4</t>
  </si>
  <si>
    <t>ENST00000358544.2</t>
  </si>
  <si>
    <t>ENST00000330824.2</t>
  </si>
  <si>
    <t>ENST00000503731.1</t>
  </si>
  <si>
    <t>NM_000237.2</t>
  </si>
  <si>
    <t>ENST00000476832.1</t>
  </si>
  <si>
    <t>ENST00000374855.4</t>
  </si>
  <si>
    <t>NM_000035.3</t>
  </si>
  <si>
    <t>ENST00000409155.3</t>
  </si>
  <si>
    <t>NM_000050.4</t>
  </si>
  <si>
    <t>ENST00000376588.3</t>
  </si>
  <si>
    <t>ENST00000375731.4</t>
  </si>
  <si>
    <t>Transcript</t>
  </si>
  <si>
    <t>Protein</t>
  </si>
  <si>
    <t>Zygosity</t>
  </si>
  <si>
    <t>Literature</t>
  </si>
  <si>
    <t>chromossome position</t>
  </si>
  <si>
    <t>chr1:10042688</t>
  </si>
  <si>
    <t>chr1:115226899</t>
  </si>
  <si>
    <t>chr1:150772083</t>
  </si>
  <si>
    <t>chr1:155204793</t>
  </si>
  <si>
    <t>chr1:155263380</t>
  </si>
  <si>
    <t>chr1:171083248</t>
  </si>
  <si>
    <t>chr1:173807345</t>
  </si>
  <si>
    <t>chr1:234509472</t>
  </si>
  <si>
    <t>chr1:237060307</t>
  </si>
  <si>
    <t>chr1:24124678</t>
  </si>
  <si>
    <t>chr1:24130958</t>
  </si>
  <si>
    <t>chr1:45974027</t>
  </si>
  <si>
    <t>chr1:46655031</t>
  </si>
  <si>
    <t>chr1:64097431</t>
  </si>
  <si>
    <t>chr10:101591826</t>
  </si>
  <si>
    <t>chr10:13330543</t>
  </si>
  <si>
    <t>chr10:135180471</t>
  </si>
  <si>
    <t>chr10:16911634</t>
  </si>
  <si>
    <t>chr10:27035390</t>
  </si>
  <si>
    <t>chr10:90982268</t>
  </si>
  <si>
    <t>chr11:14902266</t>
  </si>
  <si>
    <t>chr11:17417157</t>
  </si>
  <si>
    <t>chr11:64527223</t>
  </si>
  <si>
    <t>chr11:6637744</t>
  </si>
  <si>
    <t>chr11:67379696</t>
  </si>
  <si>
    <t>chr11:85347215</t>
  </si>
  <si>
    <t>chr12:103237461</t>
  </si>
  <si>
    <t>chr12:103246690</t>
  </si>
  <si>
    <t>chr12:103271247</t>
  </si>
  <si>
    <t>chr12:103306568</t>
  </si>
  <si>
    <t>chr12:109999658</t>
  </si>
  <si>
    <t>chr12:110034320</t>
  </si>
  <si>
    <t>chr12:4758309</t>
  </si>
  <si>
    <t>chr12:58157930</t>
  </si>
  <si>
    <t>chr12:7356026</t>
  </si>
  <si>
    <t>chr13:103703605</t>
  </si>
  <si>
    <t>chr13:77570125</t>
  </si>
  <si>
    <t>chr14:61446301</t>
  </si>
  <si>
    <t>chr14:67646392</t>
  </si>
  <si>
    <t>chr14:68191305</t>
  </si>
  <si>
    <t>chr14:77765841</t>
  </si>
  <si>
    <t>chr14:88411981</t>
  </si>
  <si>
    <t>chr14:88431926</t>
  </si>
  <si>
    <t>chr14:92472379</t>
  </si>
  <si>
    <t>chr15:68500578</t>
  </si>
  <si>
    <t>chr15:68500582</t>
  </si>
  <si>
    <t>chr15:72637817</t>
  </si>
  <si>
    <t>chr15:72642858</t>
  </si>
  <si>
    <t>chr15:80478501</t>
  </si>
  <si>
    <t>chr15:89864088</t>
  </si>
  <si>
    <t>chr15:89868914</t>
  </si>
  <si>
    <t>chr16:23540881</t>
  </si>
  <si>
    <t>chr16:23555998</t>
  </si>
  <si>
    <t>chr16:30078799</t>
  </si>
  <si>
    <t>chr16:56906649</t>
  </si>
  <si>
    <t>chr16:56947277</t>
  </si>
  <si>
    <t>chr16:8941663</t>
  </si>
  <si>
    <t>chr17:40717487</t>
  </si>
  <si>
    <t>chr17:54926560</t>
  </si>
  <si>
    <t>chr18:59813247</t>
  </si>
  <si>
    <t>chr19:13007063</t>
  </si>
  <si>
    <t>chr19:1398995</t>
  </si>
  <si>
    <t>chr19:39408650</t>
  </si>
  <si>
    <t>chr19:42930418</t>
  </si>
  <si>
    <t>chr19:47259533</t>
  </si>
  <si>
    <t>chr19:47259606</t>
  </si>
  <si>
    <t>chr19:7267829</t>
  </si>
  <si>
    <t>chr2:150426631</t>
  </si>
  <si>
    <t>chr2:219527724</t>
  </si>
  <si>
    <t>chr2:234675738</t>
  </si>
  <si>
    <t>chr2:234676872</t>
  </si>
  <si>
    <t>chr2:240961759</t>
  </si>
  <si>
    <t>chr2:241808389</t>
  </si>
  <si>
    <t>chr2:241810850</t>
  </si>
  <si>
    <t>chr2:26424181</t>
  </si>
  <si>
    <t>chr2:44099233</t>
  </si>
  <si>
    <t>chr2:44513213</t>
  </si>
  <si>
    <t>chr2:73115586</t>
  </si>
  <si>
    <t>chr21:38132112</t>
  </si>
  <si>
    <t>chr22:40755262</t>
  </si>
  <si>
    <t>chr3:120352080</t>
  </si>
  <si>
    <t>chr3:120394711</t>
  </si>
  <si>
    <t>chr3:148714249</t>
  </si>
  <si>
    <t>chr3:182756925</t>
  </si>
  <si>
    <t>chr3:33059962</t>
  </si>
  <si>
    <t>chr3:49059963</t>
  </si>
  <si>
    <t>chr3:49759489</t>
  </si>
  <si>
    <t>chr3:52327048</t>
  </si>
  <si>
    <t>chr4:995520</t>
  </si>
  <si>
    <t>chr5:125929042</t>
  </si>
  <si>
    <t>chr5:149357747</t>
  </si>
  <si>
    <t>chr5:52397199</t>
  </si>
  <si>
    <t>chr5:52978982</t>
  </si>
  <si>
    <t>chr5:74014629</t>
  </si>
  <si>
    <t>chr5:78264850</t>
  </si>
  <si>
    <t>chr5:78351682</t>
  </si>
  <si>
    <t>chr6:110083348</t>
  </si>
  <si>
    <t>chr6:49427178</t>
  </si>
  <si>
    <t>chr7:100218512</t>
  </si>
  <si>
    <t>chr7:100238597</t>
  </si>
  <si>
    <t>chr7:40498796</t>
  </si>
  <si>
    <t>chr7:4829472</t>
  </si>
  <si>
    <t>chr7:65557065</t>
  </si>
  <si>
    <t>chr7:92146589</t>
  </si>
  <si>
    <t>chr7:97482667</t>
  </si>
  <si>
    <t>chr8:100831811</t>
  </si>
  <si>
    <t>chr8:144297361</t>
  </si>
  <si>
    <t>chr8:15480588</t>
  </si>
  <si>
    <t>chr9:101981010</t>
  </si>
  <si>
    <t>chr9:104189762</t>
  </si>
  <si>
    <t>chr9:116155804</t>
  </si>
  <si>
    <t>chr9:80919755</t>
  </si>
  <si>
    <t>chr9:94118164</t>
  </si>
  <si>
    <t>n=</t>
  </si>
  <si>
    <t>FGFR3</t>
  </si>
  <si>
    <t>COL2A1</t>
  </si>
  <si>
    <t>COL11A1</t>
  </si>
  <si>
    <t>COL11A2</t>
  </si>
  <si>
    <t>PAPSS2</t>
  </si>
  <si>
    <t>IMPAD1</t>
  </si>
  <si>
    <t>CHST3</t>
  </si>
  <si>
    <t>CHST14</t>
  </si>
  <si>
    <t>DSE</t>
  </si>
  <si>
    <t>ACAN</t>
  </si>
  <si>
    <t>FLNA</t>
  </si>
  <si>
    <t>MAP3K7</t>
  </si>
  <si>
    <t>TAB2</t>
  </si>
  <si>
    <t>MYH3</t>
  </si>
  <si>
    <t>SH3PXD2B</t>
  </si>
  <si>
    <t>TRPV4</t>
  </si>
  <si>
    <t>EVC2</t>
  </si>
  <si>
    <t>WDR35</t>
  </si>
  <si>
    <t>DYNC2LI1</t>
  </si>
  <si>
    <t>IFT80</t>
  </si>
  <si>
    <t>TTC21B</t>
  </si>
  <si>
    <t>IFT172</t>
  </si>
  <si>
    <t>IFT81</t>
  </si>
  <si>
    <t>IFT52</t>
  </si>
  <si>
    <t>TRAF3IP1</t>
  </si>
  <si>
    <t>CFAP410</t>
  </si>
  <si>
    <t>CEP120</t>
  </si>
  <si>
    <t>KIAA0586</t>
  </si>
  <si>
    <t>KIAA0753</t>
  </si>
  <si>
    <t>NEK1</t>
  </si>
  <si>
    <t>IFT122</t>
  </si>
  <si>
    <t>INTU</t>
  </si>
  <si>
    <t>FUZ</t>
  </si>
  <si>
    <t>IFT43</t>
  </si>
  <si>
    <t>TCTN3</t>
  </si>
  <si>
    <t>COMP</t>
  </si>
  <si>
    <t>COL9A2</t>
  </si>
  <si>
    <t>COL9A3</t>
  </si>
  <si>
    <t>MATN3</t>
  </si>
  <si>
    <t>COL9A1</t>
  </si>
  <si>
    <t>COL10A1</t>
  </si>
  <si>
    <t>RMRP</t>
  </si>
  <si>
    <t>POP1</t>
  </si>
  <si>
    <t>EFL1</t>
  </si>
  <si>
    <t>DNAJC21</t>
  </si>
  <si>
    <t>SRP54</t>
  </si>
  <si>
    <t>MMP13</t>
  </si>
  <si>
    <t>MMP9</t>
  </si>
  <si>
    <t>RUNX2</t>
  </si>
  <si>
    <t>ACP5</t>
  </si>
  <si>
    <t>FN1</t>
  </si>
  <si>
    <t>PCYT1A</t>
  </si>
  <si>
    <t>PLCB3</t>
  </si>
  <si>
    <t>DYM</t>
  </si>
  <si>
    <t>RAB33B</t>
  </si>
  <si>
    <t>EIF2AK3</t>
  </si>
  <si>
    <t>DDRGK1</t>
  </si>
  <si>
    <t>AIFM1</t>
  </si>
  <si>
    <t>BGN</t>
  </si>
  <si>
    <t>EXTL3</t>
  </si>
  <si>
    <t>NANS</t>
  </si>
  <si>
    <t>RSPRY1</t>
  </si>
  <si>
    <t>TMEM165</t>
  </si>
  <si>
    <t>PISD</t>
  </si>
  <si>
    <t>UFSP2</t>
  </si>
  <si>
    <t>DDR2</t>
  </si>
  <si>
    <t>TRAPPC2</t>
  </si>
  <si>
    <t>SLC39A13</t>
  </si>
  <si>
    <t>TONSL</t>
  </si>
  <si>
    <t>LTBP3</t>
  </si>
  <si>
    <t>LONP1</t>
  </si>
  <si>
    <t>HSPA9</t>
  </si>
  <si>
    <t>IARS2</t>
  </si>
  <si>
    <t>COL27A1</t>
  </si>
  <si>
    <t>SLC35D1</t>
  </si>
  <si>
    <t>GPX4</t>
  </si>
  <si>
    <t>INPPL1</t>
  </si>
  <si>
    <t>PAM16</t>
  </si>
  <si>
    <t>TRPS1</t>
  </si>
  <si>
    <t>EXT1</t>
  </si>
  <si>
    <t>IHH</t>
  </si>
  <si>
    <t>ADAMTSL2</t>
  </si>
  <si>
    <t>FBN1</t>
  </si>
  <si>
    <t>ADAMTS10</t>
  </si>
  <si>
    <t>ADAMTS17</t>
  </si>
  <si>
    <t>SMAD4</t>
  </si>
  <si>
    <t>PDE4D</t>
  </si>
  <si>
    <t>PRKAR1A</t>
  </si>
  <si>
    <t>MIR140</t>
  </si>
  <si>
    <t>NPR2</t>
  </si>
  <si>
    <t>GDF5</t>
  </si>
  <si>
    <t>BMPR1B</t>
  </si>
  <si>
    <t>SHOX</t>
  </si>
  <si>
    <t>GPC6</t>
  </si>
  <si>
    <t>FZD2</t>
  </si>
  <si>
    <t>ROR2</t>
  </si>
  <si>
    <t>NXN</t>
  </si>
  <si>
    <t>WNT5A</t>
  </si>
  <si>
    <t>DVL1</t>
  </si>
  <si>
    <t>DVL3</t>
  </si>
  <si>
    <t>SOX9</t>
  </si>
  <si>
    <t>FGFR2</t>
  </si>
  <si>
    <t>OBSL1</t>
  </si>
  <si>
    <t>CCDC8</t>
  </si>
  <si>
    <t>TBCE</t>
  </si>
  <si>
    <t>FAM111A</t>
  </si>
  <si>
    <t>RNU4ATAC</t>
  </si>
  <si>
    <t>ATR</t>
  </si>
  <si>
    <t>RBBP8</t>
  </si>
  <si>
    <t>CEP152</t>
  </si>
  <si>
    <t>DNA2</t>
  </si>
  <si>
    <t>TRAIP</t>
  </si>
  <si>
    <t>NSMCE2</t>
  </si>
  <si>
    <t>CRIPT</t>
  </si>
  <si>
    <t>XRCC4</t>
  </si>
  <si>
    <t>CDKN1C</t>
  </si>
  <si>
    <t>POLE</t>
  </si>
  <si>
    <t>COG4</t>
  </si>
  <si>
    <t>CANT1</t>
  </si>
  <si>
    <t>XYLT1</t>
  </si>
  <si>
    <t>KIF22</t>
  </si>
  <si>
    <t>B3GALT6</t>
  </si>
  <si>
    <t>EXOC6B</t>
  </si>
  <si>
    <t>CSGALNACT1</t>
  </si>
  <si>
    <t>B3GAT3</t>
  </si>
  <si>
    <t>GZF1</t>
  </si>
  <si>
    <t>SLC10A7</t>
  </si>
  <si>
    <t>PLOD1</t>
  </si>
  <si>
    <t>EBP</t>
  </si>
  <si>
    <t>NSDHL</t>
  </si>
  <si>
    <t>MGP</t>
  </si>
  <si>
    <t>LBR</t>
  </si>
  <si>
    <t>PEX7</t>
  </si>
  <si>
    <t>AGPS</t>
  </si>
  <si>
    <t>FAR1</t>
  </si>
  <si>
    <t>DHCR24</t>
  </si>
  <si>
    <t>COL1A1</t>
  </si>
  <si>
    <t>FAM20C</t>
  </si>
  <si>
    <t>TCIRG1</t>
  </si>
  <si>
    <t>CLCN7</t>
  </si>
  <si>
    <t>SNX10</t>
  </si>
  <si>
    <t>OSTM1</t>
  </si>
  <si>
    <t>TNFRSF11A</t>
  </si>
  <si>
    <t>TNFSF11</t>
  </si>
  <si>
    <t>PLEKHM1</t>
  </si>
  <si>
    <t>CA2</t>
  </si>
  <si>
    <t>IKBKG</t>
  </si>
  <si>
    <t>FERMT3</t>
  </si>
  <si>
    <t>SLC29A3</t>
  </si>
  <si>
    <t>CSF1R</t>
  </si>
  <si>
    <t>LEMD3</t>
  </si>
  <si>
    <t>MAP2K1</t>
  </si>
  <si>
    <t>AMER1</t>
  </si>
  <si>
    <t>ANKH</t>
  </si>
  <si>
    <t>GJA1</t>
  </si>
  <si>
    <t>TGFB1</t>
  </si>
  <si>
    <t>GALNT3</t>
  </si>
  <si>
    <t>FGF23</t>
  </si>
  <si>
    <t>TBXAS1</t>
  </si>
  <si>
    <t>HPGD</t>
  </si>
  <si>
    <t>SLCO2A1</t>
  </si>
  <si>
    <t>TNFRSF11B</t>
  </si>
  <si>
    <t>LRP5</t>
  </si>
  <si>
    <t>SOST</t>
  </si>
  <si>
    <t>LRP4</t>
  </si>
  <si>
    <t>MTAP</t>
  </si>
  <si>
    <t>PTDSS1</t>
  </si>
  <si>
    <t>SFRP4</t>
  </si>
  <si>
    <t>COL1A2</t>
  </si>
  <si>
    <t>CRTAP</t>
  </si>
  <si>
    <t>PPIB</t>
  </si>
  <si>
    <t>SERPINH1</t>
  </si>
  <si>
    <t>FKBP10</t>
  </si>
  <si>
    <t>TMEM38B</t>
  </si>
  <si>
    <t>BMP1</t>
  </si>
  <si>
    <t>CREB3L1</t>
  </si>
  <si>
    <t>SPARC</t>
  </si>
  <si>
    <t>TENT5A</t>
  </si>
  <si>
    <t>SP7</t>
  </si>
  <si>
    <t>MBTPS2</t>
  </si>
  <si>
    <t>PLOD2</t>
  </si>
  <si>
    <t>SGMS2</t>
  </si>
  <si>
    <t>P4HB</t>
  </si>
  <si>
    <t>XYLT2</t>
  </si>
  <si>
    <t>B4GALT7</t>
  </si>
  <si>
    <t>GORAB</t>
  </si>
  <si>
    <t>PYCR1</t>
  </si>
  <si>
    <t>POLR3A</t>
  </si>
  <si>
    <t>IFIH1</t>
  </si>
  <si>
    <t>DDX58</t>
  </si>
  <si>
    <t>ALPL</t>
  </si>
  <si>
    <t>PHEX</t>
  </si>
  <si>
    <t>ENPP1</t>
  </si>
  <si>
    <t>CLCN5</t>
  </si>
  <si>
    <t>VDR</t>
  </si>
  <si>
    <t>CDC73</t>
  </si>
  <si>
    <t>GCM2</t>
  </si>
  <si>
    <t>CASR</t>
  </si>
  <si>
    <t>TRPV6</t>
  </si>
  <si>
    <t>HRAS</t>
  </si>
  <si>
    <t>NRAS</t>
  </si>
  <si>
    <t>IDS</t>
  </si>
  <si>
    <t>SGSH</t>
  </si>
  <si>
    <t>NAGLU</t>
  </si>
  <si>
    <t>GNS</t>
  </si>
  <si>
    <t>GALNS</t>
  </si>
  <si>
    <t>VPS33A</t>
  </si>
  <si>
    <t>MAN2B1</t>
  </si>
  <si>
    <t>MANBA</t>
  </si>
  <si>
    <t>AGA</t>
  </si>
  <si>
    <t>NEU1</t>
  </si>
  <si>
    <t>SLC17A5</t>
  </si>
  <si>
    <t>SUMF1</t>
  </si>
  <si>
    <t>GNPTAB</t>
  </si>
  <si>
    <t>GNPTG</t>
  </si>
  <si>
    <t>LMNA</t>
  </si>
  <si>
    <t>ZMPSTE24</t>
  </si>
  <si>
    <t>MMP2</t>
  </si>
  <si>
    <t>MMP14</t>
  </si>
  <si>
    <t>NOTCH2</t>
  </si>
  <si>
    <t>MAFB</t>
  </si>
  <si>
    <t>EXT2</t>
  </si>
  <si>
    <t>SH3BP2</t>
  </si>
  <si>
    <t>GNAS</t>
  </si>
  <si>
    <t>PTPN11</t>
  </si>
  <si>
    <t>FGFR1</t>
  </si>
  <si>
    <t>ACVR1</t>
  </si>
  <si>
    <t>NF1</t>
  </si>
  <si>
    <t>TYROBP</t>
  </si>
  <si>
    <t>IDH1</t>
  </si>
  <si>
    <t>IDH2</t>
  </si>
  <si>
    <t>MET</t>
  </si>
  <si>
    <t>EZH2</t>
  </si>
  <si>
    <t>NSD1</t>
  </si>
  <si>
    <t>NFIX</t>
  </si>
  <si>
    <t>APC2</t>
  </si>
  <si>
    <t>SETD2</t>
  </si>
  <si>
    <t>DNMT3A</t>
  </si>
  <si>
    <t>AKT1</t>
  </si>
  <si>
    <t>PIK3CA</t>
  </si>
  <si>
    <t>FBN2</t>
  </si>
  <si>
    <t>TGFBR1</t>
  </si>
  <si>
    <t>TGFBR2</t>
  </si>
  <si>
    <t>SMAD3</t>
  </si>
  <si>
    <t>TGFB2</t>
  </si>
  <si>
    <t>TGFB3</t>
  </si>
  <si>
    <t>IL1RN</t>
  </si>
  <si>
    <t>LPIN2</t>
  </si>
  <si>
    <t>ANTXR2</t>
  </si>
  <si>
    <t>VAC14</t>
  </si>
  <si>
    <t>ALX4</t>
  </si>
  <si>
    <t>MSX2</t>
  </si>
  <si>
    <t>POR</t>
  </si>
  <si>
    <t>TWIST1</t>
  </si>
  <si>
    <t>SKI</t>
  </si>
  <si>
    <t>RECQL4</t>
  </si>
  <si>
    <t>RAB23</t>
  </si>
  <si>
    <t>MEGF8</t>
  </si>
  <si>
    <t>TCF12</t>
  </si>
  <si>
    <t>ERF</t>
  </si>
  <si>
    <t>TCOF1</t>
  </si>
  <si>
    <t>POLR1D</t>
  </si>
  <si>
    <t>EFTUD2</t>
  </si>
  <si>
    <t>EDNRA</t>
  </si>
  <si>
    <t>DHODH</t>
  </si>
  <si>
    <t>SF3B4</t>
  </si>
  <si>
    <t>POLR1A</t>
  </si>
  <si>
    <t>ALX3</t>
  </si>
  <si>
    <t>ALX1</t>
  </si>
  <si>
    <t>EFNB1</t>
  </si>
  <si>
    <t>ZSWIM6</t>
  </si>
  <si>
    <t>EIF4A3</t>
  </si>
  <si>
    <t>GNAI3</t>
  </si>
  <si>
    <t>PLCB4</t>
  </si>
  <si>
    <t>EDN1</t>
  </si>
  <si>
    <t>OFD1</t>
  </si>
  <si>
    <t>MNX1</t>
  </si>
  <si>
    <t>MESP2</t>
  </si>
  <si>
    <t>LFNG</t>
  </si>
  <si>
    <t>HES7</t>
  </si>
  <si>
    <t>TBX6</t>
  </si>
  <si>
    <t>RIPPLY2</t>
  </si>
  <si>
    <t>HAAO</t>
  </si>
  <si>
    <t>KYNU</t>
  </si>
  <si>
    <t>GDF6</t>
  </si>
  <si>
    <t>MEOX1</t>
  </si>
  <si>
    <t>GDF3</t>
  </si>
  <si>
    <t>SNRPB</t>
  </si>
  <si>
    <t>BMPER</t>
  </si>
  <si>
    <t>NKX3-2</t>
  </si>
  <si>
    <t>TBX4</t>
  </si>
  <si>
    <t>LMX1B</t>
  </si>
  <si>
    <t>KAT6B</t>
  </si>
  <si>
    <t>ORC1</t>
  </si>
  <si>
    <t>ORC4</t>
  </si>
  <si>
    <t>CDT1</t>
  </si>
  <si>
    <t>CDC6</t>
  </si>
  <si>
    <t>GMNN</t>
  </si>
  <si>
    <t>BMP2</t>
  </si>
  <si>
    <t>NOG</t>
  </si>
  <si>
    <t>HOXD13</t>
  </si>
  <si>
    <t>PTHLH</t>
  </si>
  <si>
    <t>KCNJ2</t>
  </si>
  <si>
    <t>PAX3</t>
  </si>
  <si>
    <t>HDAC4</t>
  </si>
  <si>
    <t>PIGV</t>
  </si>
  <si>
    <t>PDE3A</t>
  </si>
  <si>
    <t>MYCN</t>
  </si>
  <si>
    <t>HOXA13</t>
  </si>
  <si>
    <t>CREBBP</t>
  </si>
  <si>
    <t>EP300</t>
  </si>
  <si>
    <t>CHSY1</t>
  </si>
  <si>
    <t>ARID1B</t>
  </si>
  <si>
    <t>SMARCB1</t>
  </si>
  <si>
    <t>SMARCA4</t>
  </si>
  <si>
    <t>SMARCE1</t>
  </si>
  <si>
    <t>TGDS</t>
  </si>
  <si>
    <t>TBX3</t>
  </si>
  <si>
    <t>NIPBL</t>
  </si>
  <si>
    <t>SMC1A</t>
  </si>
  <si>
    <t>SMC3</t>
  </si>
  <si>
    <t>RAD21</t>
  </si>
  <si>
    <t>HDAC8</t>
  </si>
  <si>
    <t>THPO</t>
  </si>
  <si>
    <t>TBX5</t>
  </si>
  <si>
    <t>SALL4</t>
  </si>
  <si>
    <t>TBX15</t>
  </si>
  <si>
    <t>ESCO2</t>
  </si>
  <si>
    <t>BHLHA9</t>
  </si>
  <si>
    <t>SHH</t>
  </si>
  <si>
    <t>WNT3</t>
  </si>
  <si>
    <t>RSPO2</t>
  </si>
  <si>
    <t>WNT7A</t>
  </si>
  <si>
    <t>ARHGAP31</t>
  </si>
  <si>
    <t>RBPJ</t>
  </si>
  <si>
    <t>EOGT</t>
  </si>
  <si>
    <t>NOTCH1</t>
  </si>
  <si>
    <t>DLL4</t>
  </si>
  <si>
    <t>PITX1</t>
  </si>
  <si>
    <t>TP63</t>
  </si>
  <si>
    <t>CDH3</t>
  </si>
  <si>
    <t>DLX5</t>
  </si>
  <si>
    <t>WNT10B</t>
  </si>
  <si>
    <t>GLI3</t>
  </si>
  <si>
    <t>FBLN1</t>
  </si>
  <si>
    <t>SALL1</t>
  </si>
  <si>
    <t>FGF10</t>
  </si>
  <si>
    <t>KIF7</t>
  </si>
  <si>
    <t>CKAP2L</t>
  </si>
  <si>
    <t>MKS1</t>
  </si>
  <si>
    <t>TMEM216</t>
  </si>
  <si>
    <t>TMEM67</t>
  </si>
  <si>
    <t>CEP290</t>
  </si>
  <si>
    <t>FGF9</t>
  </si>
  <si>
    <t>MECOM</t>
  </si>
  <si>
    <t>GSC</t>
  </si>
  <si>
    <t>SLC6A8</t>
  </si>
  <si>
    <t>OTC</t>
  </si>
  <si>
    <t>SLC6A19</t>
  </si>
  <si>
    <t>SLC36A2</t>
  </si>
  <si>
    <t>SLC6A20</t>
  </si>
  <si>
    <t>SLC38A8</t>
  </si>
  <si>
    <t>MAT1A</t>
  </si>
  <si>
    <t>HAL</t>
  </si>
  <si>
    <t>TDO2</t>
  </si>
  <si>
    <t>GRIA3</t>
  </si>
  <si>
    <t>GLUL</t>
  </si>
  <si>
    <t>PHGDH</t>
  </si>
  <si>
    <t>PRDX1</t>
  </si>
  <si>
    <t>SLC46A1</t>
  </si>
  <si>
    <t>SLC19A2</t>
  </si>
  <si>
    <t>SLC25A19</t>
  </si>
  <si>
    <t>PANK2</t>
  </si>
  <si>
    <t>SLC2A10</t>
  </si>
  <si>
    <t>TTPA</t>
  </si>
  <si>
    <t>KHK</t>
  </si>
  <si>
    <t>MDH2</t>
  </si>
  <si>
    <t>NDUFS1</t>
  </si>
  <si>
    <t>COX7B</t>
  </si>
  <si>
    <t>ATP5F1A</t>
  </si>
  <si>
    <t>TMEM70</t>
  </si>
  <si>
    <t>HCCS</t>
  </si>
  <si>
    <t>VCP</t>
  </si>
  <si>
    <t>HMGCS2</t>
  </si>
  <si>
    <t>ALDH3A2</t>
  </si>
  <si>
    <t>LDLR</t>
  </si>
  <si>
    <t>APOC3</t>
  </si>
  <si>
    <t>HSD3B7</t>
  </si>
  <si>
    <t>ALAS2</t>
  </si>
  <si>
    <t>SLCO1B1</t>
  </si>
  <si>
    <t>SLCO1B3</t>
  </si>
  <si>
    <t>RAB7A</t>
  </si>
  <si>
    <t>SCP2</t>
  </si>
  <si>
    <t>HAO1</t>
  </si>
  <si>
    <t>POGLUT1</t>
  </si>
  <si>
    <t>POFUT1</t>
  </si>
  <si>
    <t>ST3GAL5</t>
  </si>
  <si>
    <t>GMPPA</t>
  </si>
  <si>
    <t>CAD</t>
  </si>
  <si>
    <t>UMPS</t>
  </si>
  <si>
    <t>NT5C3A</t>
  </si>
  <si>
    <t>AICDA</t>
  </si>
  <si>
    <t>UNG</t>
  </si>
  <si>
    <t>PRPS1</t>
  </si>
  <si>
    <t>AMPD2</t>
  </si>
  <si>
    <t>AMPD3</t>
  </si>
  <si>
    <t>ADA</t>
  </si>
  <si>
    <t>ADA2</t>
  </si>
  <si>
    <t>PNP</t>
  </si>
  <si>
    <t>XDH</t>
  </si>
  <si>
    <t>HPRT1</t>
  </si>
  <si>
    <t>APRT</t>
  </si>
  <si>
    <t>AK1</t>
  </si>
  <si>
    <t>AK2</t>
  </si>
  <si>
    <t>IMPDH1</t>
  </si>
  <si>
    <t>TPMT</t>
  </si>
  <si>
    <t>ITPA</t>
  </si>
  <si>
    <t>SLC22A12</t>
  </si>
  <si>
    <t>SLC2A9</t>
  </si>
  <si>
    <t>TREX1</t>
  </si>
  <si>
    <t>RNASEH2C</t>
  </si>
  <si>
    <t>RNASEH2A</t>
  </si>
  <si>
    <t>RNASET2</t>
  </si>
  <si>
    <t>SAMHD1</t>
  </si>
  <si>
    <t>ADAR</t>
  </si>
  <si>
    <t>TMEM173</t>
  </si>
  <si>
    <t>OAS1</t>
  </si>
  <si>
    <t>NT5E</t>
  </si>
  <si>
    <t>SLC29A1</t>
  </si>
  <si>
    <t>GATM</t>
  </si>
  <si>
    <t>SARDH</t>
  </si>
  <si>
    <t>GCLC</t>
  </si>
  <si>
    <t>GSS</t>
  </si>
  <si>
    <t>OPLAH</t>
  </si>
  <si>
    <t>GSR</t>
  </si>
  <si>
    <t>NFE2L2</t>
  </si>
  <si>
    <t>NAGS</t>
  </si>
  <si>
    <t>CPS1</t>
  </si>
  <si>
    <t>ARG1</t>
  </si>
  <si>
    <t>SLC25A15</t>
  </si>
  <si>
    <t>SLC25A13</t>
  </si>
  <si>
    <t>CA5A</t>
  </si>
  <si>
    <t>SLC7A7</t>
  </si>
  <si>
    <t>SLC1A1</t>
  </si>
  <si>
    <t>SLC7A5</t>
  </si>
  <si>
    <t>ASPA</t>
  </si>
  <si>
    <t>ACY1</t>
  </si>
  <si>
    <t>TH</t>
  </si>
  <si>
    <t>DDC</t>
  </si>
  <si>
    <t>DBH</t>
  </si>
  <si>
    <t>MAOA</t>
  </si>
  <si>
    <t>SLC6A3</t>
  </si>
  <si>
    <t>SLC18A2</t>
  </si>
  <si>
    <t>GCH1</t>
  </si>
  <si>
    <t>PTS</t>
  </si>
  <si>
    <t>QDPR</t>
  </si>
  <si>
    <t>PCBD1</t>
  </si>
  <si>
    <t>DNAJC12</t>
  </si>
  <si>
    <t>TAT</t>
  </si>
  <si>
    <t>HPD</t>
  </si>
  <si>
    <t>GSTZ1</t>
  </si>
  <si>
    <t>GNMT</t>
  </si>
  <si>
    <t>AHCY</t>
  </si>
  <si>
    <t>ADK</t>
  </si>
  <si>
    <t>CTH</t>
  </si>
  <si>
    <t>SELENBP1</t>
  </si>
  <si>
    <t>SUOX</t>
  </si>
  <si>
    <t>ETHE1</t>
  </si>
  <si>
    <t>BCAT2</t>
  </si>
  <si>
    <t>BCKDHA</t>
  </si>
  <si>
    <t>DBT</t>
  </si>
  <si>
    <t>DLD</t>
  </si>
  <si>
    <t>BCKDK</t>
  </si>
  <si>
    <t>IVD</t>
  </si>
  <si>
    <t>HIBCH</t>
  </si>
  <si>
    <t>HSD17B10</t>
  </si>
  <si>
    <t>ALDH6A1</t>
  </si>
  <si>
    <t>PCCA</t>
  </si>
  <si>
    <t>PCCB</t>
  </si>
  <si>
    <t>MCEE</t>
  </si>
  <si>
    <t>ACSF3</t>
  </si>
  <si>
    <t>MLYCD</t>
  </si>
  <si>
    <t>AASS</t>
  </si>
  <si>
    <t>DHTKD1</t>
  </si>
  <si>
    <t>PHYKPL</t>
  </si>
  <si>
    <t>ALDH18A1</t>
  </si>
  <si>
    <t>PYCR2</t>
  </si>
  <si>
    <t>ALDH4A1</t>
  </si>
  <si>
    <t>PRODH2</t>
  </si>
  <si>
    <t>PEPD</t>
  </si>
  <si>
    <t>XPNPEP3</t>
  </si>
  <si>
    <t>OAT</t>
  </si>
  <si>
    <t>SMS</t>
  </si>
  <si>
    <t>AGXT2</t>
  </si>
  <si>
    <t>ABAT</t>
  </si>
  <si>
    <t>ALDH5A1</t>
  </si>
  <si>
    <t>SLC6A1</t>
  </si>
  <si>
    <t>GABRA1</t>
  </si>
  <si>
    <t>GABRB1</t>
  </si>
  <si>
    <t>GABRB2</t>
  </si>
  <si>
    <t>GABRB3</t>
  </si>
  <si>
    <t>GABRG2</t>
  </si>
  <si>
    <t>GABBR2</t>
  </si>
  <si>
    <t>GLUD1</t>
  </si>
  <si>
    <t>SLC25A22</t>
  </si>
  <si>
    <t>SLC1A3</t>
  </si>
  <si>
    <t>SLC1A2</t>
  </si>
  <si>
    <t>GRIN1</t>
  </si>
  <si>
    <t>GRIN2A</t>
  </si>
  <si>
    <t>GRIN2B</t>
  </si>
  <si>
    <t>GRIN2D</t>
  </si>
  <si>
    <t>GRIA4</t>
  </si>
  <si>
    <t>GRM1</t>
  </si>
  <si>
    <t>GRM6</t>
  </si>
  <si>
    <t>PSPH</t>
  </si>
  <si>
    <t>SLC1A4</t>
  </si>
  <si>
    <t>GLDC</t>
  </si>
  <si>
    <t>AMT</t>
  </si>
  <si>
    <t>SLC6A9</t>
  </si>
  <si>
    <t>SLC6A5</t>
  </si>
  <si>
    <t>GLRA1</t>
  </si>
  <si>
    <t>GLRB</t>
  </si>
  <si>
    <t>SLC25A38</t>
  </si>
  <si>
    <t>LIPT2</t>
  </si>
  <si>
    <t>LIAS</t>
  </si>
  <si>
    <t>LIPT1</t>
  </si>
  <si>
    <t>NFU1</t>
  </si>
  <si>
    <t>BOLA3</t>
  </si>
  <si>
    <t>GLRX5</t>
  </si>
  <si>
    <t>IBA57</t>
  </si>
  <si>
    <t>ISCA1</t>
  </si>
  <si>
    <t>ISCA2</t>
  </si>
  <si>
    <t>ISCU</t>
  </si>
  <si>
    <t>ABCB7</t>
  </si>
  <si>
    <t>FDXR</t>
  </si>
  <si>
    <t>FXN</t>
  </si>
  <si>
    <t>GIF</t>
  </si>
  <si>
    <t>AMN</t>
  </si>
  <si>
    <t>TCN1</t>
  </si>
  <si>
    <t>TCN2</t>
  </si>
  <si>
    <t>CD320</t>
  </si>
  <si>
    <t>LMBRD1</t>
  </si>
  <si>
    <t>ABCD4</t>
  </si>
  <si>
    <t>MTRR</t>
  </si>
  <si>
    <t>MMAA</t>
  </si>
  <si>
    <t>HCFC1</t>
  </si>
  <si>
    <t>MTHFR</t>
  </si>
  <si>
    <t>MTHFD1</t>
  </si>
  <si>
    <t>DHFR</t>
  </si>
  <si>
    <t>BTD</t>
  </si>
  <si>
    <t>TPK1</t>
  </si>
  <si>
    <t>SLC52A1</t>
  </si>
  <si>
    <t>SLC52A3</t>
  </si>
  <si>
    <t>SLC52A2</t>
  </si>
  <si>
    <t>FLAD1</t>
  </si>
  <si>
    <t>SLC25A32</t>
  </si>
  <si>
    <t>ETFA</t>
  </si>
  <si>
    <t>ETFB</t>
  </si>
  <si>
    <t>NADK2</t>
  </si>
  <si>
    <t>NAXE</t>
  </si>
  <si>
    <t>NAXD</t>
  </si>
  <si>
    <t>NNT</t>
  </si>
  <si>
    <t>PNPO</t>
  </si>
  <si>
    <t>PLPBP</t>
  </si>
  <si>
    <t>BCO1</t>
  </si>
  <si>
    <t>RBP4</t>
  </si>
  <si>
    <t>STRA6</t>
  </si>
  <si>
    <t>LRAT</t>
  </si>
  <si>
    <t>RPE65</t>
  </si>
  <si>
    <t>RDH5</t>
  </si>
  <si>
    <t>RBP3</t>
  </si>
  <si>
    <t>ALDH1A3</t>
  </si>
  <si>
    <t>RLBP1</t>
  </si>
  <si>
    <t>CYP24A1</t>
  </si>
  <si>
    <t>GGCX</t>
  </si>
  <si>
    <t>VKORC1</t>
  </si>
  <si>
    <t>EPHX1</t>
  </si>
  <si>
    <t>UBIAD1</t>
  </si>
  <si>
    <t>MOCS1</t>
  </si>
  <si>
    <t>MOCOS</t>
  </si>
  <si>
    <t>ATP7B</t>
  </si>
  <si>
    <t>ATP7A</t>
  </si>
  <si>
    <t>AP1S1</t>
  </si>
  <si>
    <t>SLC33A1</t>
  </si>
  <si>
    <t>HFE</t>
  </si>
  <si>
    <t>HAMP</t>
  </si>
  <si>
    <t>SLC40A1</t>
  </si>
  <si>
    <t>FTL</t>
  </si>
  <si>
    <t>CP</t>
  </si>
  <si>
    <t>TMPRSS6</t>
  </si>
  <si>
    <t>TF</t>
  </si>
  <si>
    <t>TFRC</t>
  </si>
  <si>
    <t>SLC11A2</t>
  </si>
  <si>
    <t>SLC30A10</t>
  </si>
  <si>
    <t>SLC39A14</t>
  </si>
  <si>
    <t>SLC39A8</t>
  </si>
  <si>
    <t>SLC39A4</t>
  </si>
  <si>
    <t>SLC30A2</t>
  </si>
  <si>
    <t>SLC30A9</t>
  </si>
  <si>
    <t>SECISBP2</t>
  </si>
  <si>
    <t>SEPSECS</t>
  </si>
  <si>
    <t>TRPM6</t>
  </si>
  <si>
    <t>FXYD2</t>
  </si>
  <si>
    <t>CLDN10</t>
  </si>
  <si>
    <t>CLDN16</t>
  </si>
  <si>
    <t>CLDN19</t>
  </si>
  <si>
    <t>CNNM2</t>
  </si>
  <si>
    <t>KCNJ10</t>
  </si>
  <si>
    <t>SLC2A1</t>
  </si>
  <si>
    <t>SLC45A1</t>
  </si>
  <si>
    <t>SLC2A2</t>
  </si>
  <si>
    <t>SLC5A1</t>
  </si>
  <si>
    <t>SI</t>
  </si>
  <si>
    <t>TREH</t>
  </si>
  <si>
    <t>LCT</t>
  </si>
  <si>
    <t>SLC5A2</t>
  </si>
  <si>
    <t>GALT</t>
  </si>
  <si>
    <t>GALK1</t>
  </si>
  <si>
    <t>G6PD</t>
  </si>
  <si>
    <t>RPIA</t>
  </si>
  <si>
    <t>TALDO1</t>
  </si>
  <si>
    <t>TKT</t>
  </si>
  <si>
    <t>SHPK</t>
  </si>
  <si>
    <t>DCXR</t>
  </si>
  <si>
    <t>KCNJ11</t>
  </si>
  <si>
    <t>HNF4A</t>
  </si>
  <si>
    <t>HNF1A</t>
  </si>
  <si>
    <t>HNF1B</t>
  </si>
  <si>
    <t>UCP2</t>
  </si>
  <si>
    <t>INS</t>
  </si>
  <si>
    <t>PDX1</t>
  </si>
  <si>
    <t>NEUROD1</t>
  </si>
  <si>
    <t>KLF11</t>
  </si>
  <si>
    <t>PAX4</t>
  </si>
  <si>
    <t>BLK</t>
  </si>
  <si>
    <t>APPL1</t>
  </si>
  <si>
    <t>AKT2</t>
  </si>
  <si>
    <t>RFX6</t>
  </si>
  <si>
    <t>GYS1</t>
  </si>
  <si>
    <t>GYS2</t>
  </si>
  <si>
    <t>SLC37A4</t>
  </si>
  <si>
    <t>GBE1</t>
  </si>
  <si>
    <t>PYGL</t>
  </si>
  <si>
    <t>PHKA2</t>
  </si>
  <si>
    <t>PHKB</t>
  </si>
  <si>
    <t>PHKG2</t>
  </si>
  <si>
    <t>PHKA1</t>
  </si>
  <si>
    <t>RBCK1</t>
  </si>
  <si>
    <t>PRKAG2</t>
  </si>
  <si>
    <t>LAMP2</t>
  </si>
  <si>
    <t>EPM2A</t>
  </si>
  <si>
    <t>NHLRC1</t>
  </si>
  <si>
    <t>G6PC</t>
  </si>
  <si>
    <t>FBP1</t>
  </si>
  <si>
    <t>PC</t>
  </si>
  <si>
    <t>PCK1</t>
  </si>
  <si>
    <t>HK1</t>
  </si>
  <si>
    <t>GCK</t>
  </si>
  <si>
    <t>GPI</t>
  </si>
  <si>
    <t>PFKM</t>
  </si>
  <si>
    <t>PGK1</t>
  </si>
  <si>
    <t>PGAM2</t>
  </si>
  <si>
    <t>ENO3</t>
  </si>
  <si>
    <t>LDHA</t>
  </si>
  <si>
    <t>LDHB</t>
  </si>
  <si>
    <t>PDHA1</t>
  </si>
  <si>
    <t>PDHB</t>
  </si>
  <si>
    <t>DLAT</t>
  </si>
  <si>
    <t>PDHX</t>
  </si>
  <si>
    <t>PDP1</t>
  </si>
  <si>
    <t>MPC1</t>
  </si>
  <si>
    <t>PDK3</t>
  </si>
  <si>
    <t>ACO2</t>
  </si>
  <si>
    <t>IDH3B</t>
  </si>
  <si>
    <t>SUCLG1</t>
  </si>
  <si>
    <t>FH</t>
  </si>
  <si>
    <t>D2HGDH</t>
  </si>
  <si>
    <t>SLC25A4</t>
  </si>
  <si>
    <t>SLC25A3</t>
  </si>
  <si>
    <t>SLC25A12</t>
  </si>
  <si>
    <t>GPD1</t>
  </si>
  <si>
    <t>SLC25A26</t>
  </si>
  <si>
    <t>SLC25A1</t>
  </si>
  <si>
    <t>SLC25A24</t>
  </si>
  <si>
    <t>NDUFV2</t>
  </si>
  <si>
    <t>NDUFS2</t>
  </si>
  <si>
    <t>NDUFS3</t>
  </si>
  <si>
    <t>NDUFS7</t>
  </si>
  <si>
    <t>NDUFS8</t>
  </si>
  <si>
    <t>NDUFS6</t>
  </si>
  <si>
    <t>NDUFA1</t>
  </si>
  <si>
    <t>NDUFA2</t>
  </si>
  <si>
    <t>NDUFA12</t>
  </si>
  <si>
    <t>NDUFB3</t>
  </si>
  <si>
    <t>NDUFB8</t>
  </si>
  <si>
    <t>NDUFB11</t>
  </si>
  <si>
    <t>MT-ND1</t>
  </si>
  <si>
    <t>MT-ND2</t>
  </si>
  <si>
    <t>MT-ND3</t>
  </si>
  <si>
    <t>MT-ND4</t>
  </si>
  <si>
    <t>MT-ND4L</t>
  </si>
  <si>
    <t>MT-ND5</t>
  </si>
  <si>
    <t>MT-ND6</t>
  </si>
  <si>
    <t>NDUFAF1</t>
  </si>
  <si>
    <t>NDUFAF2</t>
  </si>
  <si>
    <t>NDUFAF4</t>
  </si>
  <si>
    <t>NDUFAF5</t>
  </si>
  <si>
    <t>NDUFAF6</t>
  </si>
  <si>
    <t>FOXRED1</t>
  </si>
  <si>
    <t>NUBPL</t>
  </si>
  <si>
    <t>ACAD9</t>
  </si>
  <si>
    <t>SDHA</t>
  </si>
  <si>
    <t>SDHB</t>
  </si>
  <si>
    <t>SDHC</t>
  </si>
  <si>
    <t>SDHD</t>
  </si>
  <si>
    <t>SDHAF1</t>
  </si>
  <si>
    <t>SDHAF2</t>
  </si>
  <si>
    <t>UQCRB</t>
  </si>
  <si>
    <t>UQCRC2</t>
  </si>
  <si>
    <t>TTC19</t>
  </si>
  <si>
    <t>UQCC2</t>
  </si>
  <si>
    <t>LYRM7</t>
  </si>
  <si>
    <t>MT-CO1</t>
  </si>
  <si>
    <t>MT-CO2</t>
  </si>
  <si>
    <t>MT-CO3</t>
  </si>
  <si>
    <t>COX4I2</t>
  </si>
  <si>
    <t>COX6A1</t>
  </si>
  <si>
    <t>COX6B1</t>
  </si>
  <si>
    <t>COX10</t>
  </si>
  <si>
    <t>COX20</t>
  </si>
  <si>
    <t>SCO1</t>
  </si>
  <si>
    <t>SCO2</t>
  </si>
  <si>
    <t>SURF1</t>
  </si>
  <si>
    <t>LRPPRC</t>
  </si>
  <si>
    <t>TACO1</t>
  </si>
  <si>
    <t>PET100</t>
  </si>
  <si>
    <t>FASTKD2</t>
  </si>
  <si>
    <t>APOPT1</t>
  </si>
  <si>
    <t>ATP5F1D</t>
  </si>
  <si>
    <t>ATP5F1E</t>
  </si>
  <si>
    <t>MT-ATP6</t>
  </si>
  <si>
    <t>MT-ATP8</t>
  </si>
  <si>
    <t>MT-CYB</t>
  </si>
  <si>
    <t>CYC1</t>
  </si>
  <si>
    <t>CYCS</t>
  </si>
  <si>
    <t>POLG2</t>
  </si>
  <si>
    <t>DGUOK</t>
  </si>
  <si>
    <t>MPV17</t>
  </si>
  <si>
    <t>TWNK</t>
  </si>
  <si>
    <t>TK2</t>
  </si>
  <si>
    <t>RRM2B</t>
  </si>
  <si>
    <t>TYMP</t>
  </si>
  <si>
    <t>RNASEH1</t>
  </si>
  <si>
    <t>MGME1</t>
  </si>
  <si>
    <t>FBXL4</t>
  </si>
  <si>
    <t>PNPT1</t>
  </si>
  <si>
    <t>TRMT10C</t>
  </si>
  <si>
    <t>ELAC2</t>
  </si>
  <si>
    <t>MTPAP</t>
  </si>
  <si>
    <t>TRNT1</t>
  </si>
  <si>
    <t>GTPBP3</t>
  </si>
  <si>
    <t>MTO1</t>
  </si>
  <si>
    <t>PUS1</t>
  </si>
  <si>
    <t>TRIT1</t>
  </si>
  <si>
    <t>TRMU</t>
  </si>
  <si>
    <t>MRPL3</t>
  </si>
  <si>
    <t>MRPL44</t>
  </si>
  <si>
    <t>MRPS16</t>
  </si>
  <si>
    <t>MRPS22</t>
  </si>
  <si>
    <t>MRPS34</t>
  </si>
  <si>
    <t>MT-RNR1</t>
  </si>
  <si>
    <t>MT-RNR2</t>
  </si>
  <si>
    <t>RMND1</t>
  </si>
  <si>
    <t>GFM2</t>
  </si>
  <si>
    <t>TSFM</t>
  </si>
  <si>
    <t>TUFM</t>
  </si>
  <si>
    <t>C12orf65</t>
  </si>
  <si>
    <t>MT-TA</t>
  </si>
  <si>
    <t>MT-TR</t>
  </si>
  <si>
    <t>MT-TN</t>
  </si>
  <si>
    <t>MT-TD</t>
  </si>
  <si>
    <t>MT-TC</t>
  </si>
  <si>
    <t>MT-TE</t>
  </si>
  <si>
    <t>MT-TQ</t>
  </si>
  <si>
    <t>MT-TG</t>
  </si>
  <si>
    <t>MT-TH</t>
  </si>
  <si>
    <t>MT-TI</t>
  </si>
  <si>
    <t>MT-TL1</t>
  </si>
  <si>
    <t>MT-TL2</t>
  </si>
  <si>
    <t>MT-TK</t>
  </si>
  <si>
    <t>MT-TM</t>
  </si>
  <si>
    <t>MT-TF</t>
  </si>
  <si>
    <t>MT-TP</t>
  </si>
  <si>
    <t>MT-TS1</t>
  </si>
  <si>
    <t>MT-TS2</t>
  </si>
  <si>
    <t>MT-TT</t>
  </si>
  <si>
    <t>MT-TW</t>
  </si>
  <si>
    <t>MT-TY</t>
  </si>
  <si>
    <t>MT-TV</t>
  </si>
  <si>
    <t>AARS2</t>
  </si>
  <si>
    <t>NARS2</t>
  </si>
  <si>
    <t>CARS2</t>
  </si>
  <si>
    <t>HARS2</t>
  </si>
  <si>
    <t>LARS2</t>
  </si>
  <si>
    <t>MARS2</t>
  </si>
  <si>
    <t>FARS2</t>
  </si>
  <si>
    <t>YARS2</t>
  </si>
  <si>
    <t>VARS2</t>
  </si>
  <si>
    <t>WARS2</t>
  </si>
  <si>
    <t>GARS</t>
  </si>
  <si>
    <t>KARS</t>
  </si>
  <si>
    <t>PTRH2</t>
  </si>
  <si>
    <t>DNM1L</t>
  </si>
  <si>
    <t>MFF</t>
  </si>
  <si>
    <t>GDAP1</t>
  </si>
  <si>
    <t>STAT2</t>
  </si>
  <si>
    <t>SLC25A46</t>
  </si>
  <si>
    <t>OPA1</t>
  </si>
  <si>
    <t>OPA3</t>
  </si>
  <si>
    <t>MFN2</t>
  </si>
  <si>
    <t>MSTO1</t>
  </si>
  <si>
    <t>AGK</t>
  </si>
  <si>
    <t>SERAC1</t>
  </si>
  <si>
    <t>TAZ</t>
  </si>
  <si>
    <t>PNPLA8</t>
  </si>
  <si>
    <t>DNAJC19</t>
  </si>
  <si>
    <t>TIMM8A</t>
  </si>
  <si>
    <t>TIMMDC1</t>
  </si>
  <si>
    <t>TIMM50</t>
  </si>
  <si>
    <t>GFER</t>
  </si>
  <si>
    <t>PMPCA</t>
  </si>
  <si>
    <t>MIPEP</t>
  </si>
  <si>
    <t>CLPB</t>
  </si>
  <si>
    <t>CLPP</t>
  </si>
  <si>
    <t>HSPD1</t>
  </si>
  <si>
    <t>AFG3L2</t>
  </si>
  <si>
    <t>HTRA2</t>
  </si>
  <si>
    <t>PRKN</t>
  </si>
  <si>
    <t>PINK1</t>
  </si>
  <si>
    <t>USP9X</t>
  </si>
  <si>
    <t>PPA2</t>
  </si>
  <si>
    <t>SFXN4</t>
  </si>
  <si>
    <t>ATAD3A</t>
  </si>
  <si>
    <t>TMEM126A</t>
  </si>
  <si>
    <t>C1QBP</t>
  </si>
  <si>
    <t>TRAK1</t>
  </si>
  <si>
    <t>MICU1</t>
  </si>
  <si>
    <t>RTN4IP1</t>
  </si>
  <si>
    <t>PDSS2</t>
  </si>
  <si>
    <t>COQ2</t>
  </si>
  <si>
    <t>COQ4</t>
  </si>
  <si>
    <t>COQ6</t>
  </si>
  <si>
    <t>COQ7</t>
  </si>
  <si>
    <t>COQ8A</t>
  </si>
  <si>
    <t>COQ8B</t>
  </si>
  <si>
    <t>COQ9</t>
  </si>
  <si>
    <t>SLC22A5</t>
  </si>
  <si>
    <t>CPT1A</t>
  </si>
  <si>
    <t>SLC25A20</t>
  </si>
  <si>
    <t>TMHLE</t>
  </si>
  <si>
    <t>ACADS</t>
  </si>
  <si>
    <t>ACADVL</t>
  </si>
  <si>
    <t>HADH</t>
  </si>
  <si>
    <t>HADHB</t>
  </si>
  <si>
    <t>SLC27A4</t>
  </si>
  <si>
    <t>MFSD2A</t>
  </si>
  <si>
    <t>TANGO2</t>
  </si>
  <si>
    <t>OXCT1</t>
  </si>
  <si>
    <t>ACAT1</t>
  </si>
  <si>
    <t>SLC16A1</t>
  </si>
  <si>
    <t>MECR</t>
  </si>
  <si>
    <t>ELOVL1</t>
  </si>
  <si>
    <t>ELOVL4</t>
  </si>
  <si>
    <t>ELOVL5</t>
  </si>
  <si>
    <t>GK</t>
  </si>
  <si>
    <t>AQP7</t>
  </si>
  <si>
    <t>ACSL4</t>
  </si>
  <si>
    <t>AGPAT2</t>
  </si>
  <si>
    <t>LPIN1</t>
  </si>
  <si>
    <t>DGAT1</t>
  </si>
  <si>
    <t>ABHD5</t>
  </si>
  <si>
    <t>PNPLA2</t>
  </si>
  <si>
    <t>PLIN1</t>
  </si>
  <si>
    <t>CHKB</t>
  </si>
  <si>
    <t>DDHD1</t>
  </si>
  <si>
    <t>DDHD2</t>
  </si>
  <si>
    <t>PNPLA6</t>
  </si>
  <si>
    <t>CYP2U1</t>
  </si>
  <si>
    <t>ABHD12</t>
  </si>
  <si>
    <t>SPTLC1</t>
  </si>
  <si>
    <t>SPTLC2</t>
  </si>
  <si>
    <t>CERS3</t>
  </si>
  <si>
    <t>CYP4F22</t>
  </si>
  <si>
    <t>GBA2</t>
  </si>
  <si>
    <t>FA2H</t>
  </si>
  <si>
    <t>SGPL1</t>
  </si>
  <si>
    <t>COL4A3BP</t>
  </si>
  <si>
    <t>ZDHHC9</t>
  </si>
  <si>
    <t>PORCN</t>
  </si>
  <si>
    <t>PPT1</t>
  </si>
  <si>
    <t>OCRL</t>
  </si>
  <si>
    <t>SYNJ1</t>
  </si>
  <si>
    <t>MTM1</t>
  </si>
  <si>
    <t>MTMR2</t>
  </si>
  <si>
    <t>SBF2</t>
  </si>
  <si>
    <t>SBF1</t>
  </si>
  <si>
    <t>PIK3CD</t>
  </si>
  <si>
    <t>PIK3R1</t>
  </si>
  <si>
    <t>PIK3R2</t>
  </si>
  <si>
    <t>PIKFYVE</t>
  </si>
  <si>
    <t>PIP5K1C</t>
  </si>
  <si>
    <t>PTEN</t>
  </si>
  <si>
    <t>INPP1L</t>
  </si>
  <si>
    <t>INPP5E</t>
  </si>
  <si>
    <t>PLCB1</t>
  </si>
  <si>
    <t>PLCG2</t>
  </si>
  <si>
    <t>PLCD1</t>
  </si>
  <si>
    <t>PLCE1</t>
  </si>
  <si>
    <t>ITPR1</t>
  </si>
  <si>
    <t>LDLRAP1</t>
  </si>
  <si>
    <t>APOB</t>
  </si>
  <si>
    <t>PCSK9</t>
  </si>
  <si>
    <t>STAP1</t>
  </si>
  <si>
    <t>ABCG5</t>
  </si>
  <si>
    <t>ANGPTL3</t>
  </si>
  <si>
    <t>MTTP</t>
  </si>
  <si>
    <t>SAR1B</t>
  </si>
  <si>
    <t>APOE</t>
  </si>
  <si>
    <t>APOC2</t>
  </si>
  <si>
    <t>LIPC</t>
  </si>
  <si>
    <t>LMF1</t>
  </si>
  <si>
    <t>APOA5</t>
  </si>
  <si>
    <t>LCAT</t>
  </si>
  <si>
    <t>ABCA1</t>
  </si>
  <si>
    <t>APOA1</t>
  </si>
  <si>
    <t>CETP</t>
  </si>
  <si>
    <t>PMVK</t>
  </si>
  <si>
    <t>MVD</t>
  </si>
  <si>
    <t>FDPS</t>
  </si>
  <si>
    <t>MSMO1</t>
  </si>
  <si>
    <t>SC5D</t>
  </si>
  <si>
    <t>DHCR7</t>
  </si>
  <si>
    <t>CYP21A2</t>
  </si>
  <si>
    <t>CYP11B1</t>
  </si>
  <si>
    <t>HSD3B2</t>
  </si>
  <si>
    <t>CYP17A1</t>
  </si>
  <si>
    <t>STAR</t>
  </si>
  <si>
    <t>CYP11B2</t>
  </si>
  <si>
    <t>H6PD</t>
  </si>
  <si>
    <t>HSD11B1</t>
  </si>
  <si>
    <t>NR3C1</t>
  </si>
  <si>
    <t>MC2R</t>
  </si>
  <si>
    <t>MRAP</t>
  </si>
  <si>
    <t>CYP19A1</t>
  </si>
  <si>
    <t>ESR1</t>
  </si>
  <si>
    <t>CYP11A1</t>
  </si>
  <si>
    <t>HSD17B3</t>
  </si>
  <si>
    <t>AKR1C2</t>
  </si>
  <si>
    <t>HSD11B2</t>
  </si>
  <si>
    <t>SRD5A2</t>
  </si>
  <si>
    <t>AR</t>
  </si>
  <si>
    <t>STS</t>
  </si>
  <si>
    <t>AKR1D1</t>
  </si>
  <si>
    <t>CYP7B1</t>
  </si>
  <si>
    <t>AMACR</t>
  </si>
  <si>
    <t>ACOX2</t>
  </si>
  <si>
    <t>BAAT</t>
  </si>
  <si>
    <t>HMBS</t>
  </si>
  <si>
    <t>UROS</t>
  </si>
  <si>
    <t>UROD</t>
  </si>
  <si>
    <t>CPOX</t>
  </si>
  <si>
    <t>PPOX</t>
  </si>
  <si>
    <t>FECH</t>
  </si>
  <si>
    <t>GATA1</t>
  </si>
  <si>
    <t>ABCB6</t>
  </si>
  <si>
    <t>CYB5R3</t>
  </si>
  <si>
    <t>CYB5A</t>
  </si>
  <si>
    <t>HMOX1</t>
  </si>
  <si>
    <t>BLVRA</t>
  </si>
  <si>
    <t>ATP8B1</t>
  </si>
  <si>
    <t>ABCB11</t>
  </si>
  <si>
    <t>ABCB4</t>
  </si>
  <si>
    <t>NR1H4</t>
  </si>
  <si>
    <t>EPG5</t>
  </si>
  <si>
    <t>WDR45</t>
  </si>
  <si>
    <t>SNX14</t>
  </si>
  <si>
    <t>SPG11</t>
  </si>
  <si>
    <t>ZFYVE26</t>
  </si>
  <si>
    <t>TECPR2</t>
  </si>
  <si>
    <t>TBK1</t>
  </si>
  <si>
    <t>CLN3</t>
  </si>
  <si>
    <t>DNAJC5</t>
  </si>
  <si>
    <t>MFSD8</t>
  </si>
  <si>
    <t>CLN8</t>
  </si>
  <si>
    <t>CTSD</t>
  </si>
  <si>
    <t>GRN</t>
  </si>
  <si>
    <t>ATP13A2</t>
  </si>
  <si>
    <t>KCTD7</t>
  </si>
  <si>
    <t>PSAP</t>
  </si>
  <si>
    <t>SMPD1</t>
  </si>
  <si>
    <t>GM2A</t>
  </si>
  <si>
    <t>ARSA</t>
  </si>
  <si>
    <t>GLA</t>
  </si>
  <si>
    <t>ASAH1</t>
  </si>
  <si>
    <t>CTSA</t>
  </si>
  <si>
    <t>FUCA1</t>
  </si>
  <si>
    <t>MCOLN1</t>
  </si>
  <si>
    <t>HGSNAT</t>
  </si>
  <si>
    <t>HYAL1</t>
  </si>
  <si>
    <t>NPC2</t>
  </si>
  <si>
    <t>CTNS</t>
  </si>
  <si>
    <t>SCARB2</t>
  </si>
  <si>
    <t>CTSC</t>
  </si>
  <si>
    <t>GNPAT</t>
  </si>
  <si>
    <t>ABCD1</t>
  </si>
  <si>
    <t>ACOX1</t>
  </si>
  <si>
    <t>HSD17B4</t>
  </si>
  <si>
    <t>EHHADH</t>
  </si>
  <si>
    <t>PEX2</t>
  </si>
  <si>
    <t>PEX3</t>
  </si>
  <si>
    <t>PEX6</t>
  </si>
  <si>
    <t>PEX10</t>
  </si>
  <si>
    <t>PEX11B</t>
  </si>
  <si>
    <t>PEX12</t>
  </si>
  <si>
    <t>PEX13</t>
  </si>
  <si>
    <t>PEX14</t>
  </si>
  <si>
    <t>PEX16</t>
  </si>
  <si>
    <t>PEX19</t>
  </si>
  <si>
    <t>PEX26</t>
  </si>
  <si>
    <t>CAT</t>
  </si>
  <si>
    <t>GRHPR</t>
  </si>
  <si>
    <t>HOGA1</t>
  </si>
  <si>
    <t>SLC26A1</t>
  </si>
  <si>
    <t>MPI</t>
  </si>
  <si>
    <t>DPAGT1</t>
  </si>
  <si>
    <t>ALG13</t>
  </si>
  <si>
    <t>ALG14</t>
  </si>
  <si>
    <t>ALG11</t>
  </si>
  <si>
    <t>RFT1</t>
  </si>
  <si>
    <t>ALG3</t>
  </si>
  <si>
    <t>ALG9</t>
  </si>
  <si>
    <t>ALG12</t>
  </si>
  <si>
    <t>ALG6</t>
  </si>
  <si>
    <t>ALG8</t>
  </si>
  <si>
    <t>STT3A</t>
  </si>
  <si>
    <t>MAGT1</t>
  </si>
  <si>
    <t>SSR4</t>
  </si>
  <si>
    <t>MOGS</t>
  </si>
  <si>
    <t>GANAB</t>
  </si>
  <si>
    <t>PRKCSH</t>
  </si>
  <si>
    <t>MAN1B1</t>
  </si>
  <si>
    <t>MGAT2</t>
  </si>
  <si>
    <t>FUT8</t>
  </si>
  <si>
    <t>POMT1</t>
  </si>
  <si>
    <t>POMGNT2</t>
  </si>
  <si>
    <t>B3GALNT2</t>
  </si>
  <si>
    <t>POMK</t>
  </si>
  <si>
    <t>ISPD</t>
  </si>
  <si>
    <t>FKTN</t>
  </si>
  <si>
    <t>RXYLT1</t>
  </si>
  <si>
    <t>B4GAT1</t>
  </si>
  <si>
    <t>LARGE1</t>
  </si>
  <si>
    <t>CHST6</t>
  </si>
  <si>
    <t>C1GALT1C1</t>
  </si>
  <si>
    <t>OGT</t>
  </si>
  <si>
    <t>B3GLCT</t>
  </si>
  <si>
    <t>PIGA</t>
  </si>
  <si>
    <t>PIGC</t>
  </si>
  <si>
    <t>PIGQ</t>
  </si>
  <si>
    <t>PIGL</t>
  </si>
  <si>
    <t>PIGW</t>
  </si>
  <si>
    <t>PIGM</t>
  </si>
  <si>
    <t>PIGO</t>
  </si>
  <si>
    <t>PIGG</t>
  </si>
  <si>
    <t>PIGT</t>
  </si>
  <si>
    <t>GPAA1</t>
  </si>
  <si>
    <t>PGAP1</t>
  </si>
  <si>
    <t>PGAP3</t>
  </si>
  <si>
    <t>PGAP2</t>
  </si>
  <si>
    <t>B4GALNT1</t>
  </si>
  <si>
    <t>ST3GAL3</t>
  </si>
  <si>
    <t>A4GALT</t>
  </si>
  <si>
    <t>DHDDS</t>
  </si>
  <si>
    <t>NUS1</t>
  </si>
  <si>
    <t>SRD5A3</t>
  </si>
  <si>
    <t>DOLK</t>
  </si>
  <si>
    <t>DPM1</t>
  </si>
  <si>
    <t>DPM2</t>
  </si>
  <si>
    <t>DPM3</t>
  </si>
  <si>
    <t>MPDU1</t>
  </si>
  <si>
    <t>GNE</t>
  </si>
  <si>
    <t>GFPT1</t>
  </si>
  <si>
    <t>PGM3</t>
  </si>
  <si>
    <t>G6PC3</t>
  </si>
  <si>
    <t>SLC35A1</t>
  </si>
  <si>
    <t>SLC35A2</t>
  </si>
  <si>
    <t>SLC35A3</t>
  </si>
  <si>
    <t>SLC35C1</t>
  </si>
  <si>
    <t>COG1</t>
  </si>
  <si>
    <t>COG5</t>
  </si>
  <si>
    <t>COG6</t>
  </si>
  <si>
    <t>COG8</t>
  </si>
  <si>
    <t>JAGN1</t>
  </si>
  <si>
    <t>TRAPPC11</t>
  </si>
  <si>
    <t>ATP6V0A2</t>
  </si>
  <si>
    <t>ATP6V1A</t>
  </si>
  <si>
    <t>ATP6V1E1</t>
  </si>
  <si>
    <t>ATP6AP1</t>
  </si>
  <si>
    <t>ATP6AP2</t>
  </si>
  <si>
    <t>TMEM199</t>
  </si>
  <si>
    <t>CCDC115</t>
  </si>
  <si>
    <t>205, 326</t>
  </si>
  <si>
    <t>ENST00000242839.4</t>
  </si>
  <si>
    <t>c.3713_3714delAA</t>
  </si>
  <si>
    <t>c.2972C&gt;T</t>
  </si>
  <si>
    <t>c.1877G&gt;C</t>
  </si>
  <si>
    <t>p.Lys1238Serfs*20</t>
  </si>
  <si>
    <t>p.Thr991Met</t>
  </si>
  <si>
    <t>p.Gly626Ala</t>
  </si>
  <si>
    <t>Chr13:52511801</t>
  </si>
  <si>
    <t>Chr13:52520508</t>
  </si>
  <si>
    <t>Chr13:52536042</t>
  </si>
  <si>
    <t>rs41292782</t>
  </si>
  <si>
    <t>rs587783299</t>
  </si>
  <si>
    <t>Likely pathogenic</t>
  </si>
  <si>
    <t>VCV000035712.7</t>
  </si>
  <si>
    <t>VCV000157930.6</t>
  </si>
  <si>
    <t>Commentaries; Sanger</t>
  </si>
  <si>
    <t>ENST00000558518.1</t>
  </si>
  <si>
    <t>c.1118G&gt;A</t>
  </si>
  <si>
    <t>p.Gly373Asp</t>
  </si>
  <si>
    <t>Chr19:11222247</t>
  </si>
  <si>
    <t>rs879254797</t>
  </si>
  <si>
    <t>VCV000251673.3</t>
  </si>
  <si>
    <t>MUTYH</t>
  </si>
  <si>
    <t>168, 267</t>
  </si>
  <si>
    <t>106, 110, 368, 141</t>
  </si>
  <si>
    <t>199, 263</t>
  </si>
  <si>
    <t>181, 371</t>
  </si>
  <si>
    <t>95, 186</t>
  </si>
  <si>
    <t>271, 354</t>
  </si>
  <si>
    <t>88, 202, 245, 269, 324, 288</t>
  </si>
  <si>
    <t>79, 307, 270, 162</t>
  </si>
  <si>
    <t>129, 180</t>
  </si>
  <si>
    <t>206, 235, 314</t>
  </si>
  <si>
    <t>353, 190, 362, 66, 211, 165</t>
  </si>
  <si>
    <t>127, 300, 337</t>
  </si>
  <si>
    <t>369, 381</t>
  </si>
  <si>
    <t>117, 369, 308, 259</t>
  </si>
  <si>
    <t>221, 300, 228</t>
  </si>
  <si>
    <t>262, 356</t>
  </si>
  <si>
    <t>124, 143, 297</t>
  </si>
  <si>
    <t>68, 205, 255, 329, 363</t>
  </si>
  <si>
    <t>108, 237</t>
  </si>
  <si>
    <t>86, 120</t>
  </si>
  <si>
    <t>96, 244</t>
  </si>
  <si>
    <t>110, 386</t>
  </si>
  <si>
    <t>PS3, PM1, PM2, BP4</t>
  </si>
  <si>
    <t>PS3, PM3, BP1</t>
  </si>
  <si>
    <t>213, 259</t>
  </si>
  <si>
    <t>IL2RG</t>
  </si>
  <si>
    <t>JAK3</t>
  </si>
  <si>
    <t>CD3D</t>
  </si>
  <si>
    <t>CD3E</t>
  </si>
  <si>
    <t>LAT</t>
  </si>
  <si>
    <t>RAG1</t>
  </si>
  <si>
    <t>RAG2</t>
  </si>
  <si>
    <t>DCLRE1C</t>
  </si>
  <si>
    <t>PRKDC</t>
  </si>
  <si>
    <t>NHEJ1</t>
  </si>
  <si>
    <t>LIG4</t>
  </si>
  <si>
    <t>RAC2</t>
  </si>
  <si>
    <t>CD40LG</t>
  </si>
  <si>
    <t>ICOS</t>
  </si>
  <si>
    <t>CD3G</t>
  </si>
  <si>
    <t>ZAP70</t>
  </si>
  <si>
    <t>TAP1</t>
  </si>
  <si>
    <t>TAP2</t>
  </si>
  <si>
    <t>B2M</t>
  </si>
  <si>
    <t>CIITA</t>
  </si>
  <si>
    <t>RFXANK</t>
  </si>
  <si>
    <t>RFX5</t>
  </si>
  <si>
    <t>IKZF1</t>
  </si>
  <si>
    <t>DOCK8</t>
  </si>
  <si>
    <t>POLD1</t>
  </si>
  <si>
    <t>TRAC</t>
  </si>
  <si>
    <t>LCK</t>
  </si>
  <si>
    <t>ITK</t>
  </si>
  <si>
    <t>MALT1</t>
  </si>
  <si>
    <t>BCL10</t>
  </si>
  <si>
    <t>IL21</t>
  </si>
  <si>
    <t>IL21R</t>
  </si>
  <si>
    <t>IKBKB</t>
  </si>
  <si>
    <t>RELB</t>
  </si>
  <si>
    <t>RELA</t>
  </si>
  <si>
    <t>FCHO1</t>
  </si>
  <si>
    <t>WAS</t>
  </si>
  <si>
    <t>WIPF1</t>
  </si>
  <si>
    <t>ARPC1B</t>
  </si>
  <si>
    <t>BLM</t>
  </si>
  <si>
    <t>DNMT3B</t>
  </si>
  <si>
    <t>ZBTB24</t>
  </si>
  <si>
    <t>CDCA7</t>
  </si>
  <si>
    <t>PMS2</t>
  </si>
  <si>
    <t>RNF168</t>
  </si>
  <si>
    <t>MCM4</t>
  </si>
  <si>
    <t>POLA1</t>
  </si>
  <si>
    <t>NSMCE3</t>
  </si>
  <si>
    <t>ERCC6L2</t>
  </si>
  <si>
    <t>TBX1</t>
  </si>
  <si>
    <t>CHD7</t>
  </si>
  <si>
    <t>SEMA3E</t>
  </si>
  <si>
    <t>MYSM1</t>
  </si>
  <si>
    <t>STAT3</t>
  </si>
  <si>
    <t>IL6ST</t>
  </si>
  <si>
    <t>SPINK5</t>
  </si>
  <si>
    <t>ORAI1</t>
  </si>
  <si>
    <t>STIM1</t>
  </si>
  <si>
    <t>TTC7A</t>
  </si>
  <si>
    <t>TTC37</t>
  </si>
  <si>
    <t>SKIV2L</t>
  </si>
  <si>
    <t>SP110</t>
  </si>
  <si>
    <t>BCL11B</t>
  </si>
  <si>
    <t>RNF31</t>
  </si>
  <si>
    <t>CCBE1</t>
  </si>
  <si>
    <t>FAT4</t>
  </si>
  <si>
    <t>STAT5B</t>
  </si>
  <si>
    <t>KMT2D</t>
  </si>
  <si>
    <t>KDM6A</t>
  </si>
  <si>
    <t>KMT2A</t>
  </si>
  <si>
    <t>BTK</t>
  </si>
  <si>
    <t>IGHM</t>
  </si>
  <si>
    <t>IGLL1</t>
  </si>
  <si>
    <t>CD79A</t>
  </si>
  <si>
    <t>CD79B</t>
  </si>
  <si>
    <t>BLNK</t>
  </si>
  <si>
    <t>TCF3</t>
  </si>
  <si>
    <t>CD19</t>
  </si>
  <si>
    <t>CD81</t>
  </si>
  <si>
    <t>TNFRSF13C</t>
  </si>
  <si>
    <t>NFKB1</t>
  </si>
  <si>
    <t>NFKB2</t>
  </si>
  <si>
    <t>IRF2BP2</t>
  </si>
  <si>
    <t>SH3KBP1</t>
  </si>
  <si>
    <t>SEC61A1</t>
  </si>
  <si>
    <t>MSH6</t>
  </si>
  <si>
    <t>PRF1</t>
  </si>
  <si>
    <t>UNC13D</t>
  </si>
  <si>
    <t>STX11</t>
  </si>
  <si>
    <t>STXBP2</t>
  </si>
  <si>
    <t>LYST</t>
  </si>
  <si>
    <t>RAB27A</t>
  </si>
  <si>
    <t>AP3B1</t>
  </si>
  <si>
    <t>AP3D1</t>
  </si>
  <si>
    <t>FOXP3</t>
  </si>
  <si>
    <t>IL2RA</t>
  </si>
  <si>
    <t>IL2RB</t>
  </si>
  <si>
    <t>CTLA4</t>
  </si>
  <si>
    <t>LRBA</t>
  </si>
  <si>
    <t>FERMT1</t>
  </si>
  <si>
    <t>AIRE</t>
  </si>
  <si>
    <t>ITCH</t>
  </si>
  <si>
    <t>TPP2</t>
  </si>
  <si>
    <t>JAK1</t>
  </si>
  <si>
    <t>IL10</t>
  </si>
  <si>
    <t>IL10RA</t>
  </si>
  <si>
    <t>RIPK1</t>
  </si>
  <si>
    <t>CASP10</t>
  </si>
  <si>
    <t>CASP8</t>
  </si>
  <si>
    <t>FADD</t>
  </si>
  <si>
    <t>SH2D1A</t>
  </si>
  <si>
    <t>XIAP</t>
  </si>
  <si>
    <t>CD70</t>
  </si>
  <si>
    <t>RASGRP1</t>
  </si>
  <si>
    <t>CARMIL2</t>
  </si>
  <si>
    <t>PRKCD</t>
  </si>
  <si>
    <t>ELANE</t>
  </si>
  <si>
    <t>HAX1</t>
  </si>
  <si>
    <t>VPS45</t>
  </si>
  <si>
    <t>LAMTOR2</t>
  </si>
  <si>
    <t>USB1</t>
  </si>
  <si>
    <t>SMARCD2</t>
  </si>
  <si>
    <t>HYOU1</t>
  </si>
  <si>
    <t>ACTB</t>
  </si>
  <si>
    <t>CYBB</t>
  </si>
  <si>
    <t>CYBA</t>
  </si>
  <si>
    <t>CYBC1</t>
  </si>
  <si>
    <t>NCF1</t>
  </si>
  <si>
    <t>NCF2</t>
  </si>
  <si>
    <t>NCF4</t>
  </si>
  <si>
    <t>GATA2</t>
  </si>
  <si>
    <t>CSF2RA</t>
  </si>
  <si>
    <t>IL12RB1</t>
  </si>
  <si>
    <t>IL12B</t>
  </si>
  <si>
    <t>IL23R</t>
  </si>
  <si>
    <t>STAT1</t>
  </si>
  <si>
    <t>ISG15</t>
  </si>
  <si>
    <t>CXCR4</t>
  </si>
  <si>
    <t>TLR3</t>
  </si>
  <si>
    <t>UNC93B1</t>
  </si>
  <si>
    <t>TRAF3</t>
  </si>
  <si>
    <t>TICAM1</t>
  </si>
  <si>
    <t>IRF3</t>
  </si>
  <si>
    <t>IL17RA</t>
  </si>
  <si>
    <t>IL17RC</t>
  </si>
  <si>
    <t>IL17F</t>
  </si>
  <si>
    <t>TRAF3IP2</t>
  </si>
  <si>
    <t>IRAK4</t>
  </si>
  <si>
    <t>MYD88</t>
  </si>
  <si>
    <t>APOL1</t>
  </si>
  <si>
    <t>RANBP2</t>
  </si>
  <si>
    <t>IL18BP</t>
  </si>
  <si>
    <t>DNASE1L3</t>
  </si>
  <si>
    <t>USP18</t>
  </si>
  <si>
    <t>NLRP3</t>
  </si>
  <si>
    <t>NLRC4</t>
  </si>
  <si>
    <t>NLRP1</t>
  </si>
  <si>
    <t>TNFRSF1A</t>
  </si>
  <si>
    <t>PSTPIP1</t>
  </si>
  <si>
    <t>NOD2</t>
  </si>
  <si>
    <t>ADAM17</t>
  </si>
  <si>
    <t>IL36RN</t>
  </si>
  <si>
    <t>PSMG2</t>
  </si>
  <si>
    <t>COPA</t>
  </si>
  <si>
    <t>OTULIN</t>
  </si>
  <si>
    <t>TNFAIP3</t>
  </si>
  <si>
    <t>ALPI</t>
  </si>
  <si>
    <t>HAVCR2</t>
  </si>
  <si>
    <t>C1QA</t>
  </si>
  <si>
    <t>C1QB</t>
  </si>
  <si>
    <t>C1QC</t>
  </si>
  <si>
    <t>C1R</t>
  </si>
  <si>
    <t>C1S</t>
  </si>
  <si>
    <t>C3</t>
  </si>
  <si>
    <t>SERPING1</t>
  </si>
  <si>
    <t>CFB</t>
  </si>
  <si>
    <t>CFI</t>
  </si>
  <si>
    <t>CFH</t>
  </si>
  <si>
    <t>CFHR1</t>
  </si>
  <si>
    <t>CFHR3</t>
  </si>
  <si>
    <t>CFHR5</t>
  </si>
  <si>
    <t>THBD</t>
  </si>
  <si>
    <t>CD46</t>
  </si>
  <si>
    <t>CD59</t>
  </si>
  <si>
    <t>CD55</t>
  </si>
  <si>
    <t>FANCB</t>
  </si>
  <si>
    <t>BRCA2</t>
  </si>
  <si>
    <t>FANCD2</t>
  </si>
  <si>
    <t>FANCE</t>
  </si>
  <si>
    <t>FANCF</t>
  </si>
  <si>
    <t>FANCI</t>
  </si>
  <si>
    <t>BRIP1</t>
  </si>
  <si>
    <t>FANCM</t>
  </si>
  <si>
    <t>PALB2</t>
  </si>
  <si>
    <t>RAD51C</t>
  </si>
  <si>
    <t>SLX4</t>
  </si>
  <si>
    <t>ERCC4</t>
  </si>
  <si>
    <t>RAD51</t>
  </si>
  <si>
    <t>BRCA1</t>
  </si>
  <si>
    <t>UBE2T</t>
  </si>
  <si>
    <t>XRCC2</t>
  </si>
  <si>
    <t>MAD2L2</t>
  </si>
  <si>
    <t>RFWD3</t>
  </si>
  <si>
    <t>SAMD9</t>
  </si>
  <si>
    <t>SAMD9L</t>
  </si>
  <si>
    <t>DKC1</t>
  </si>
  <si>
    <t>TERC</t>
  </si>
  <si>
    <t>TERT</t>
  </si>
  <si>
    <t>TINF2</t>
  </si>
  <si>
    <t>RTEL1</t>
  </si>
  <si>
    <t>ACD</t>
  </si>
  <si>
    <t>PARN</t>
  </si>
  <si>
    <t>TP53</t>
  </si>
  <si>
    <t>STN1</t>
  </si>
  <si>
    <t>ACTG1</t>
  </si>
  <si>
    <t>ADD3</t>
  </si>
  <si>
    <t>ADNP</t>
  </si>
  <si>
    <t>AHI1</t>
  </si>
  <si>
    <t>AIMP1</t>
  </si>
  <si>
    <t>ANK3</t>
  </si>
  <si>
    <t>ANKLE2</t>
  </si>
  <si>
    <t>ANO10</t>
  </si>
  <si>
    <t>ANOS1</t>
  </si>
  <si>
    <t>AP1S2</t>
  </si>
  <si>
    <t>AP4B1</t>
  </si>
  <si>
    <t>AP4E1</t>
  </si>
  <si>
    <t>AP4S1</t>
  </si>
  <si>
    <t>APP</t>
  </si>
  <si>
    <t>ARFGEF2</t>
  </si>
  <si>
    <t>ARHGDIA</t>
  </si>
  <si>
    <t>ARHGEF9</t>
  </si>
  <si>
    <t>ARID1A</t>
  </si>
  <si>
    <t>ARNT2</t>
  </si>
  <si>
    <t>ARV1</t>
  </si>
  <si>
    <t>ARX</t>
  </si>
  <si>
    <t>ASPM</t>
  </si>
  <si>
    <t>ASXL1</t>
  </si>
  <si>
    <t>ATIC</t>
  </si>
  <si>
    <t>ATN1</t>
  </si>
  <si>
    <t>ATP1A2</t>
  </si>
  <si>
    <t>ATP1A3</t>
  </si>
  <si>
    <t>ATPAF2</t>
  </si>
  <si>
    <t>ATXN10</t>
  </si>
  <si>
    <t>AUTS2</t>
  </si>
  <si>
    <t>AVPR2</t>
  </si>
  <si>
    <t>BCAP31</t>
  </si>
  <si>
    <t>BMP4</t>
  </si>
  <si>
    <t>BRAF</t>
  </si>
  <si>
    <t>BRAT1</t>
  </si>
  <si>
    <t>BSCL2</t>
  </si>
  <si>
    <t>C12orf57</t>
  </si>
  <si>
    <t>CACNA1A</t>
  </si>
  <si>
    <t>CACNA1D</t>
  </si>
  <si>
    <t>CACNA1H</t>
  </si>
  <si>
    <t>CACNB4</t>
  </si>
  <si>
    <t>CACNG2</t>
  </si>
  <si>
    <t>CALM2</t>
  </si>
  <si>
    <t>CAMTA1</t>
  </si>
  <si>
    <t>CASK</t>
  </si>
  <si>
    <t>CAV3</t>
  </si>
  <si>
    <t>CCDC88A</t>
  </si>
  <si>
    <t>CCDC88C</t>
  </si>
  <si>
    <t>CDK5</t>
  </si>
  <si>
    <t>CDKL5</t>
  </si>
  <si>
    <t>CENPJ</t>
  </si>
  <si>
    <t>CERS1</t>
  </si>
  <si>
    <t>CHD2</t>
  </si>
  <si>
    <t>CHD8</t>
  </si>
  <si>
    <t>CHN1</t>
  </si>
  <si>
    <t>CHRDL1</t>
  </si>
  <si>
    <t>CHRNA2</t>
  </si>
  <si>
    <t>CHRNA4</t>
  </si>
  <si>
    <t>CHRNB2</t>
  </si>
  <si>
    <t>CLCN2</t>
  </si>
  <si>
    <t>CLIC2</t>
  </si>
  <si>
    <t>CLP1</t>
  </si>
  <si>
    <t>CNTN2</t>
  </si>
  <si>
    <t>CNTNAP2</t>
  </si>
  <si>
    <t>COL18A1</t>
  </si>
  <si>
    <t>COL3A1</t>
  </si>
  <si>
    <t>COL4A1</t>
  </si>
  <si>
    <t>COL4A2</t>
  </si>
  <si>
    <t>COX8A</t>
  </si>
  <si>
    <t>CPA6</t>
  </si>
  <si>
    <t>CRB2</t>
  </si>
  <si>
    <t>CRLF1</t>
  </si>
  <si>
    <t>CRYAB</t>
  </si>
  <si>
    <t>CSPP1</t>
  </si>
  <si>
    <t>CSTB</t>
  </si>
  <si>
    <t>CUL4B</t>
  </si>
  <si>
    <t>DCX</t>
  </si>
  <si>
    <t>DEAF1</t>
  </si>
  <si>
    <t>DEPDC5</t>
  </si>
  <si>
    <t>DLG3</t>
  </si>
  <si>
    <t>DNAJC6</t>
  </si>
  <si>
    <t>DNM1</t>
  </si>
  <si>
    <t>DNMT1</t>
  </si>
  <si>
    <t>DOCK7</t>
  </si>
  <si>
    <t>DYNC1H1</t>
  </si>
  <si>
    <t>DYRK1A</t>
  </si>
  <si>
    <t>ECM1</t>
  </si>
  <si>
    <t>EEF1A2</t>
  </si>
  <si>
    <t>EFHC1</t>
  </si>
  <si>
    <t>EGF</t>
  </si>
  <si>
    <t>EIF2B1</t>
  </si>
  <si>
    <t>ERCC6</t>
  </si>
  <si>
    <t>ERLIN2</t>
  </si>
  <si>
    <t>ERMARD</t>
  </si>
  <si>
    <t>FGD1</t>
  </si>
  <si>
    <t>FGF12</t>
  </si>
  <si>
    <t>FGF8</t>
  </si>
  <si>
    <t>FMN2</t>
  </si>
  <si>
    <t>FMR1</t>
  </si>
  <si>
    <t>FRRS1L</t>
  </si>
  <si>
    <t>FTO</t>
  </si>
  <si>
    <t>FTSJ1</t>
  </si>
  <si>
    <t>GABRD</t>
  </si>
  <si>
    <t>GAD1</t>
  </si>
  <si>
    <t>GAL</t>
  </si>
  <si>
    <t>GATA6</t>
  </si>
  <si>
    <t>GATAD2B</t>
  </si>
  <si>
    <t>GDI1</t>
  </si>
  <si>
    <t>GFAP</t>
  </si>
  <si>
    <t>GLI2</t>
  </si>
  <si>
    <t>GNA11</t>
  </si>
  <si>
    <t>GNAO1</t>
  </si>
  <si>
    <t>GNAQ</t>
  </si>
  <si>
    <t>GNB1</t>
  </si>
  <si>
    <t>GOSR2</t>
  </si>
  <si>
    <t>GPSM2</t>
  </si>
  <si>
    <t>GPT2</t>
  </si>
  <si>
    <t>GRIK2</t>
  </si>
  <si>
    <t>GUF1</t>
  </si>
  <si>
    <t>HACE1</t>
  </si>
  <si>
    <t>HCN1</t>
  </si>
  <si>
    <t>HEPACAM</t>
  </si>
  <si>
    <t>HERC1</t>
  </si>
  <si>
    <t>HERC2</t>
  </si>
  <si>
    <t>HESX1</t>
  </si>
  <si>
    <t>HIVEP2</t>
  </si>
  <si>
    <t>HTT</t>
  </si>
  <si>
    <t>IER3IP1</t>
  </si>
  <si>
    <t>IL1RAPL1</t>
  </si>
  <si>
    <t>IQSEC2</t>
  </si>
  <si>
    <t>JAM3</t>
  </si>
  <si>
    <t>KAT6A</t>
  </si>
  <si>
    <t>KATNB1</t>
  </si>
  <si>
    <t>KCNA1</t>
  </si>
  <si>
    <t>KCNA2</t>
  </si>
  <si>
    <t>KCNB1</t>
  </si>
  <si>
    <t>KCNC1</t>
  </si>
  <si>
    <t>KCNH1</t>
  </si>
  <si>
    <t>KCNJ5</t>
  </si>
  <si>
    <t>KCNJ6</t>
  </si>
  <si>
    <t>KCNMA1</t>
  </si>
  <si>
    <t>KCNQ1</t>
  </si>
  <si>
    <t>KCNQ2</t>
  </si>
  <si>
    <t>KCNQ3</t>
  </si>
  <si>
    <t>KCNT1</t>
  </si>
  <si>
    <t>KDM5C</t>
  </si>
  <si>
    <t>KIF11</t>
  </si>
  <si>
    <t>KIF1A</t>
  </si>
  <si>
    <t>KIF2A</t>
  </si>
  <si>
    <t>KIF4A</t>
  </si>
  <si>
    <t>KIF5C</t>
  </si>
  <si>
    <t>KRAS</t>
  </si>
  <si>
    <t>KRIT1</t>
  </si>
  <si>
    <t>LAMA2</t>
  </si>
  <si>
    <t>LAMB1</t>
  </si>
  <si>
    <t>LAMC3</t>
  </si>
  <si>
    <t>LGI1</t>
  </si>
  <si>
    <t>LMAN2L</t>
  </si>
  <si>
    <t>LMNB2</t>
  </si>
  <si>
    <t>LRP2</t>
  </si>
  <si>
    <t>LRRK2</t>
  </si>
  <si>
    <t>MAF</t>
  </si>
  <si>
    <t>MAGEL2</t>
  </si>
  <si>
    <t>MAPRE2</t>
  </si>
  <si>
    <t>MAPT</t>
  </si>
  <si>
    <t>MBD5</t>
  </si>
  <si>
    <t>MECP2</t>
  </si>
  <si>
    <t>MED13L</t>
  </si>
  <si>
    <t>MED17</t>
  </si>
  <si>
    <t>MED25</t>
  </si>
  <si>
    <t>METTL23</t>
  </si>
  <si>
    <t>MID2</t>
  </si>
  <si>
    <t>MPDZ</t>
  </si>
  <si>
    <t>MTOR</t>
  </si>
  <si>
    <t>MYT1L</t>
  </si>
  <si>
    <t>NAA10</t>
  </si>
  <si>
    <t>NALCN</t>
  </si>
  <si>
    <t>NAT8L</t>
  </si>
  <si>
    <t>NDE1</t>
  </si>
  <si>
    <t>NDP</t>
  </si>
  <si>
    <t>NECAP1</t>
  </si>
  <si>
    <t>NHS</t>
  </si>
  <si>
    <t>NIN</t>
  </si>
  <si>
    <t>NIPA1</t>
  </si>
  <si>
    <t>NONO</t>
  </si>
  <si>
    <t>NRXN1</t>
  </si>
  <si>
    <t>OCLN</t>
  </si>
  <si>
    <t>OPHN1</t>
  </si>
  <si>
    <t>OTX2</t>
  </si>
  <si>
    <t>PAFAH1B1</t>
  </si>
  <si>
    <t>PAK3</t>
  </si>
  <si>
    <t>PCDH19</t>
  </si>
  <si>
    <t>PCLO</t>
  </si>
  <si>
    <t>PDE10A</t>
  </si>
  <si>
    <t>PHF6</t>
  </si>
  <si>
    <t>PIGY</t>
  </si>
  <si>
    <t>PLEKHG2</t>
  </si>
  <si>
    <t>PLP1</t>
  </si>
  <si>
    <t>PNKP</t>
  </si>
  <si>
    <t>POGZ</t>
  </si>
  <si>
    <t>POMC</t>
  </si>
  <si>
    <t>PPP1R15B</t>
  </si>
  <si>
    <t>PPP2R1A</t>
  </si>
  <si>
    <t>PPP2R5D</t>
  </si>
  <si>
    <t>PQBP1</t>
  </si>
  <si>
    <t>PRDM8</t>
  </si>
  <si>
    <t>PRICKLE1</t>
  </si>
  <si>
    <t>PRNP</t>
  </si>
  <si>
    <t>PROK2</t>
  </si>
  <si>
    <t>PROS1</t>
  </si>
  <si>
    <t>PRRT2</t>
  </si>
  <si>
    <t>PSEN1</t>
  </si>
  <si>
    <t>PSEN2</t>
  </si>
  <si>
    <t>PSMB8</t>
  </si>
  <si>
    <t>PTCH1</t>
  </si>
  <si>
    <t>PTH</t>
  </si>
  <si>
    <t>PUF60</t>
  </si>
  <si>
    <t>PURA</t>
  </si>
  <si>
    <t>PUS3</t>
  </si>
  <si>
    <t>RAB18</t>
  </si>
  <si>
    <t>RAB39B</t>
  </si>
  <si>
    <t>RBM10</t>
  </si>
  <si>
    <t>RELN</t>
  </si>
  <si>
    <t>RNF213</t>
  </si>
  <si>
    <t>ROGDI</t>
  </si>
  <si>
    <t>RPL10</t>
  </si>
  <si>
    <t>RTTN</t>
  </si>
  <si>
    <t>RUBCN</t>
  </si>
  <si>
    <t>SASS6</t>
  </si>
  <si>
    <t>SATB2</t>
  </si>
  <si>
    <t>SCN1A</t>
  </si>
  <si>
    <t>SCN1B</t>
  </si>
  <si>
    <t>SCN2A</t>
  </si>
  <si>
    <t>SCN8A</t>
  </si>
  <si>
    <t>SCN9A</t>
  </si>
  <si>
    <t>SERPINI1</t>
  </si>
  <si>
    <t>SETBP1</t>
  </si>
  <si>
    <t>SGCE</t>
  </si>
  <si>
    <t>SHROOM4</t>
  </si>
  <si>
    <t>SIK1</t>
  </si>
  <si>
    <t>SLC12A5</t>
  </si>
  <si>
    <t>SLC12A6</t>
  </si>
  <si>
    <t>SLC13A5</t>
  </si>
  <si>
    <t>SLC20A2</t>
  </si>
  <si>
    <t>SLC9A1</t>
  </si>
  <si>
    <t>SLC9A6</t>
  </si>
  <si>
    <t>SMARCA2</t>
  </si>
  <si>
    <t>SNIP1</t>
  </si>
  <si>
    <t>SOBP</t>
  </si>
  <si>
    <t>SOX2</t>
  </si>
  <si>
    <t>SOX5</t>
  </si>
  <si>
    <t>SPATA5</t>
  </si>
  <si>
    <t>SPTAN1</t>
  </si>
  <si>
    <t>SRPX2</t>
  </si>
  <si>
    <t>STAMBP</t>
  </si>
  <si>
    <t>STRADA</t>
  </si>
  <si>
    <t>STT3B</t>
  </si>
  <si>
    <t>STX1B</t>
  </si>
  <si>
    <t>STXBP1</t>
  </si>
  <si>
    <t>SYN1</t>
  </si>
  <si>
    <t>SYNGAP1</t>
  </si>
  <si>
    <t>SYP</t>
  </si>
  <si>
    <t>SYT14</t>
  </si>
  <si>
    <t>SZT2</t>
  </si>
  <si>
    <t>TAF1</t>
  </si>
  <si>
    <t>TBCK</t>
  </si>
  <si>
    <t>TBP</t>
  </si>
  <si>
    <t>TCF4</t>
  </si>
  <si>
    <t>TDP1</t>
  </si>
  <si>
    <t>TDP2</t>
  </si>
  <si>
    <t>THOC2</t>
  </si>
  <si>
    <t>THRB</t>
  </si>
  <si>
    <t>TMLHE</t>
  </si>
  <si>
    <t>TRAPPC9</t>
  </si>
  <si>
    <t>TRMT10A</t>
  </si>
  <si>
    <t>TSC1</t>
  </si>
  <si>
    <t>TSC2</t>
  </si>
  <si>
    <t>TSEN15</t>
  </si>
  <si>
    <t>TSEN54</t>
  </si>
  <si>
    <t>TUBA1A</t>
  </si>
  <si>
    <t>TUBB2A</t>
  </si>
  <si>
    <t>TUBB2B</t>
  </si>
  <si>
    <t>TUBB3</t>
  </si>
  <si>
    <t>TUBB4A</t>
  </si>
  <si>
    <t>TUBG1</t>
  </si>
  <si>
    <t>TXN2</t>
  </si>
  <si>
    <t>UBA5</t>
  </si>
  <si>
    <t>UBE2A</t>
  </si>
  <si>
    <t>UNC80</t>
  </si>
  <si>
    <t>VPS11</t>
  </si>
  <si>
    <t>VPS53</t>
  </si>
  <si>
    <t>WDR62</t>
  </si>
  <si>
    <t>WDR73</t>
  </si>
  <si>
    <t>WWOX</t>
  </si>
  <si>
    <t>XK</t>
  </si>
  <si>
    <t>XPR1</t>
  </si>
  <si>
    <t>ZC4H2</t>
  </si>
  <si>
    <t>ZDHHC15</t>
  </si>
  <si>
    <t>ZEB2</t>
  </si>
  <si>
    <t>ZFP57</t>
  </si>
  <si>
    <t>UBE3A</t>
  </si>
  <si>
    <t>EHMT1</t>
  </si>
  <si>
    <t>FOXG1</t>
  </si>
  <si>
    <t>MEF2C</t>
  </si>
  <si>
    <t>NDN</t>
  </si>
  <si>
    <t>RAI1</t>
  </si>
  <si>
    <t>SHANK3</t>
  </si>
  <si>
    <t>SNRPN</t>
  </si>
  <si>
    <t>MITF</t>
  </si>
  <si>
    <t>EDNRB</t>
  </si>
  <si>
    <t>EDN3</t>
  </si>
  <si>
    <t>SOX10</t>
  </si>
  <si>
    <t>EYA1</t>
  </si>
  <si>
    <t>SIX1</t>
  </si>
  <si>
    <t>SIX5</t>
  </si>
  <si>
    <t>NF2</t>
  </si>
  <si>
    <t>MYO7A</t>
  </si>
  <si>
    <t>USH1C</t>
  </si>
  <si>
    <t>CDH23</t>
  </si>
  <si>
    <t>USH1G</t>
  </si>
  <si>
    <t>CIB2</t>
  </si>
  <si>
    <t>CLRN1</t>
  </si>
  <si>
    <t>HARS1</t>
  </si>
  <si>
    <t>SLC26A4</t>
  </si>
  <si>
    <t>KCNE1</t>
  </si>
  <si>
    <t>COL4A5</t>
  </si>
  <si>
    <t>COL4A3</t>
  </si>
  <si>
    <t>COL4A4</t>
  </si>
  <si>
    <t>ADGRV1</t>
  </si>
  <si>
    <t>WHRN</t>
  </si>
  <si>
    <t>DMXL2</t>
  </si>
  <si>
    <t>GJB3</t>
  </si>
  <si>
    <t>GJB6</t>
  </si>
  <si>
    <t>GRHL2</t>
  </si>
  <si>
    <t>MYH14</t>
  </si>
  <si>
    <t>MYH9</t>
  </si>
  <si>
    <t>MYO6</t>
  </si>
  <si>
    <t>TJP2</t>
  </si>
  <si>
    <t>WFS1</t>
  </si>
  <si>
    <t>DCDC2</t>
  </si>
  <si>
    <t>ESPN</t>
  </si>
  <si>
    <t>ROR1</t>
  </si>
  <si>
    <t>SLC22A4</t>
  </si>
  <si>
    <t>TSPEAR</t>
  </si>
  <si>
    <t>POU3F4</t>
  </si>
  <si>
    <t>COL4A6</t>
  </si>
  <si>
    <t>ARL3</t>
  </si>
  <si>
    <t>BEST1</t>
  </si>
  <si>
    <t>CRX</t>
  </si>
  <si>
    <t>FSCN2</t>
  </si>
  <si>
    <t>GUCA1B</t>
  </si>
  <si>
    <t>KLHL7</t>
  </si>
  <si>
    <t>NR2E3</t>
  </si>
  <si>
    <t>PRPF3</t>
  </si>
  <si>
    <t>PRPF6</t>
  </si>
  <si>
    <t>PRPF8</t>
  </si>
  <si>
    <t>PRPF31</t>
  </si>
  <si>
    <t>PRPH2</t>
  </si>
  <si>
    <t>RHO</t>
  </si>
  <si>
    <t>ROM1</t>
  </si>
  <si>
    <t>RP1</t>
  </si>
  <si>
    <t>RP9</t>
  </si>
  <si>
    <t>SEMA4A</t>
  </si>
  <si>
    <t>SNRNP200</t>
  </si>
  <si>
    <t>TOPORS</t>
  </si>
  <si>
    <t>RP2</t>
  </si>
  <si>
    <t>RPGR</t>
  </si>
  <si>
    <t>AGBL5</t>
  </si>
  <si>
    <t>ARL6</t>
  </si>
  <si>
    <t>ARL2BP</t>
  </si>
  <si>
    <t>BBS2</t>
  </si>
  <si>
    <t>PCARE</t>
  </si>
  <si>
    <t>CERKL</t>
  </si>
  <si>
    <t>CNGA1</t>
  </si>
  <si>
    <t>CRB1</t>
  </si>
  <si>
    <t>CYP4V2</t>
  </si>
  <si>
    <t>DHX38</t>
  </si>
  <si>
    <t>EMC1</t>
  </si>
  <si>
    <t>FAM161A</t>
  </si>
  <si>
    <t>IMPG2</t>
  </si>
  <si>
    <t>KIAA1549</t>
  </si>
  <si>
    <t>KIZ</t>
  </si>
  <si>
    <t>MAK</t>
  </si>
  <si>
    <t>NEK2</t>
  </si>
  <si>
    <t>PDE6A</t>
  </si>
  <si>
    <t>PDE6B</t>
  </si>
  <si>
    <t>PDE6G</t>
  </si>
  <si>
    <t>PRCD</t>
  </si>
  <si>
    <t>RGR</t>
  </si>
  <si>
    <t>SAG</t>
  </si>
  <si>
    <t>SPATA7</t>
  </si>
  <si>
    <t>SLC7A14</t>
  </si>
  <si>
    <t>TTC8</t>
  </si>
  <si>
    <t>TULP1</t>
  </si>
  <si>
    <t>ZNF408</t>
  </si>
  <si>
    <t>ZNF513</t>
  </si>
  <si>
    <t>COL6A1</t>
  </si>
  <si>
    <t>COL6A2</t>
  </si>
  <si>
    <t>ITGA7</t>
  </si>
  <si>
    <t>SELENON</t>
  </si>
  <si>
    <t>ACTA1</t>
  </si>
  <si>
    <t>TPM3</t>
  </si>
  <si>
    <t>TPM2</t>
  </si>
  <si>
    <t>NEFL</t>
  </si>
  <si>
    <t>KBTBD13</t>
  </si>
  <si>
    <t>KLHL40</t>
  </si>
  <si>
    <t>KLHL41</t>
  </si>
  <si>
    <t>LMOD3</t>
  </si>
  <si>
    <t>TTN</t>
  </si>
  <si>
    <t>DNM2</t>
  </si>
  <si>
    <t>BIN1</t>
  </si>
  <si>
    <t>MYH7</t>
  </si>
  <si>
    <t>ABCC9</t>
  </si>
  <si>
    <t>AFF2</t>
  </si>
  <si>
    <t>AKT3</t>
  </si>
  <si>
    <t>ANKRD11</t>
  </si>
  <si>
    <t>AP4M1</t>
  </si>
  <si>
    <t>APTX</t>
  </si>
  <si>
    <t>ARL13B</t>
  </si>
  <si>
    <t>ASCL1</t>
  </si>
  <si>
    <t>ATP2A2</t>
  </si>
  <si>
    <t>ATRX</t>
  </si>
  <si>
    <t>B4GALT1</t>
  </si>
  <si>
    <t>BBS10</t>
  </si>
  <si>
    <t>BBS12</t>
  </si>
  <si>
    <t>BBS4</t>
  </si>
  <si>
    <t>BBS5</t>
  </si>
  <si>
    <t>BBS7</t>
  </si>
  <si>
    <t>BBS9</t>
  </si>
  <si>
    <t>BCOR</t>
  </si>
  <si>
    <t>BRWD3</t>
  </si>
  <si>
    <t>BUB1B</t>
  </si>
  <si>
    <t>CA8</t>
  </si>
  <si>
    <t>CACNA1C</t>
  </si>
  <si>
    <t>CACNA1G</t>
  </si>
  <si>
    <t>CACNA2D2</t>
  </si>
  <si>
    <t>CC2D1A</t>
  </si>
  <si>
    <t>CCDC78</t>
  </si>
  <si>
    <t>CDH15</t>
  </si>
  <si>
    <t>CDK6</t>
  </si>
  <si>
    <t>CDON</t>
  </si>
  <si>
    <t>CEP135</t>
  </si>
  <si>
    <t>CEP41</t>
  </si>
  <si>
    <t>COLEC11</t>
  </si>
  <si>
    <t>COQ5</t>
  </si>
  <si>
    <t>CRBN</t>
  </si>
  <si>
    <t>CTCF</t>
  </si>
  <si>
    <t>CTDP1</t>
  </si>
  <si>
    <t>CTNNB1</t>
  </si>
  <si>
    <t>DDX59</t>
  </si>
  <si>
    <t>DIP2B</t>
  </si>
  <si>
    <t>DMPK</t>
  </si>
  <si>
    <t>EIF2S3</t>
  </si>
  <si>
    <t>ELP2</t>
  </si>
  <si>
    <t>ENTPD1</t>
  </si>
  <si>
    <t>ERCC1</t>
  </si>
  <si>
    <t>ERCC2</t>
  </si>
  <si>
    <t>ERCC3</t>
  </si>
  <si>
    <t>ERCC5</t>
  </si>
  <si>
    <t>ERCC8</t>
  </si>
  <si>
    <t>FAM126A</t>
  </si>
  <si>
    <t>FOXP1</t>
  </si>
  <si>
    <t>FRAS1</t>
  </si>
  <si>
    <t>GCSH</t>
  </si>
  <si>
    <t>GPC3</t>
  </si>
  <si>
    <t>GTF2H5</t>
  </si>
  <si>
    <t>HOXA1</t>
  </si>
  <si>
    <t>HUWE1</t>
  </si>
  <si>
    <t>IGF1</t>
  </si>
  <si>
    <t>KANSL1</t>
  </si>
  <si>
    <t>KCNK9</t>
  </si>
  <si>
    <t>KDM6B</t>
  </si>
  <si>
    <t>L1CAM</t>
  </si>
  <si>
    <t>LAMA1</t>
  </si>
  <si>
    <t>LZTFL1</t>
  </si>
  <si>
    <t>MAP2K2</t>
  </si>
  <si>
    <t>MCPH1</t>
  </si>
  <si>
    <t>MED12</t>
  </si>
  <si>
    <t>MED23</t>
  </si>
  <si>
    <t>MID1</t>
  </si>
  <si>
    <t>MKKS</t>
  </si>
  <si>
    <t>MPLKIP</t>
  </si>
  <si>
    <t>MYO5A</t>
  </si>
  <si>
    <t>NBN</t>
  </si>
  <si>
    <t>NDST1</t>
  </si>
  <si>
    <t>NDUFA11</t>
  </si>
  <si>
    <t>NKX2-1</t>
  </si>
  <si>
    <t>NLGN3</t>
  </si>
  <si>
    <t>NLGN4X</t>
  </si>
  <si>
    <t>NPHP1</t>
  </si>
  <si>
    <t>NR2F1</t>
  </si>
  <si>
    <t>NSUN2</t>
  </si>
  <si>
    <t>NTRK1</t>
  </si>
  <si>
    <t>PACS1</t>
  </si>
  <si>
    <t>PAX6</t>
  </si>
  <si>
    <t>PCNT</t>
  </si>
  <si>
    <t>PHF8</t>
  </si>
  <si>
    <t>POC1A</t>
  </si>
  <si>
    <t>PRKCG</t>
  </si>
  <si>
    <t>PRKRA</t>
  </si>
  <si>
    <t>PRSS12</t>
  </si>
  <si>
    <t>PTCHD1</t>
  </si>
  <si>
    <t>RAB3GAP1</t>
  </si>
  <si>
    <t>RAB3GAP2</t>
  </si>
  <si>
    <t>RAF1</t>
  </si>
  <si>
    <t>RARB</t>
  </si>
  <si>
    <t>RBM28</t>
  </si>
  <si>
    <t>RIT1</t>
  </si>
  <si>
    <t>RPS6KA3</t>
  </si>
  <si>
    <t>SCAPER</t>
  </si>
  <si>
    <t>SHOC2</t>
  </si>
  <si>
    <t>SIL1</t>
  </si>
  <si>
    <t>SIX3</t>
  </si>
  <si>
    <t>SLC16A2</t>
  </si>
  <si>
    <t>SLC4A4</t>
  </si>
  <si>
    <t>SMOC1</t>
  </si>
  <si>
    <t>SNAP29</t>
  </si>
  <si>
    <t>SOS1</t>
  </si>
  <si>
    <t>SOX3</t>
  </si>
  <si>
    <t>SPRED1</t>
  </si>
  <si>
    <t>SRCAP</t>
  </si>
  <si>
    <t>STIL</t>
  </si>
  <si>
    <t>TAF2</t>
  </si>
  <si>
    <t>TBC1D20</t>
  </si>
  <si>
    <t>TBC1D7</t>
  </si>
  <si>
    <t>TBR1</t>
  </si>
  <si>
    <t>TECR</t>
  </si>
  <si>
    <t>TGIF1</t>
  </si>
  <si>
    <t>TMCO1</t>
  </si>
  <si>
    <t>TMEM231</t>
  </si>
  <si>
    <t>TMEM237</t>
  </si>
  <si>
    <t>TRIM32</t>
  </si>
  <si>
    <t>TRMT1</t>
  </si>
  <si>
    <t>TSPAN7</t>
  </si>
  <si>
    <t>TTI2</t>
  </si>
  <si>
    <t>UBR1</t>
  </si>
  <si>
    <t>UBR7</t>
  </si>
  <si>
    <t>UPF3B</t>
  </si>
  <si>
    <t>VLDLR</t>
  </si>
  <si>
    <t>VRK1</t>
  </si>
  <si>
    <t>WDR45B</t>
  </si>
  <si>
    <t>WDR81</t>
  </si>
  <si>
    <t>XPA</t>
  </si>
  <si>
    <t>ZC3H14</t>
  </si>
  <si>
    <t>ZIC2</t>
  </si>
  <si>
    <t>ZNF711</t>
  </si>
  <si>
    <t>EPCAM</t>
  </si>
  <si>
    <t>APC</t>
  </si>
  <si>
    <t>BMPR1A</t>
  </si>
  <si>
    <t>CDH1</t>
  </si>
  <si>
    <t>CDK4</t>
  </si>
  <si>
    <t>CDKN2A</t>
  </si>
  <si>
    <t>CHEK2</t>
  </si>
  <si>
    <t>MLH1</t>
  </si>
  <si>
    <t>MSH2</t>
  </si>
  <si>
    <t>RAD50</t>
  </si>
  <si>
    <t>STK11</t>
  </si>
  <si>
    <t>ADCY6</t>
  </si>
  <si>
    <t>AK7</t>
  </si>
  <si>
    <t>ANKS6</t>
  </si>
  <si>
    <t>B9D1</t>
  </si>
  <si>
    <t>B9D2</t>
  </si>
  <si>
    <t>BBIP1</t>
  </si>
  <si>
    <t>C2CD3</t>
  </si>
  <si>
    <t>CCDC28B</t>
  </si>
  <si>
    <t>CCDC39</t>
  </si>
  <si>
    <t>CCDC40</t>
  </si>
  <si>
    <t>CCDC65</t>
  </si>
  <si>
    <t>CCNO</t>
  </si>
  <si>
    <t>CENPF</t>
  </si>
  <si>
    <t>CEP104</t>
  </si>
  <si>
    <t>CEP19</t>
  </si>
  <si>
    <t>CEP78</t>
  </si>
  <si>
    <t>CEP83</t>
  </si>
  <si>
    <t>CFAP53</t>
  </si>
  <si>
    <t>DNAAF2</t>
  </si>
  <si>
    <t>DNAAF3</t>
  </si>
  <si>
    <t>DNAAF5</t>
  </si>
  <si>
    <t>DNAH1</t>
  </si>
  <si>
    <t>DNAH11</t>
  </si>
  <si>
    <t>DNAH5</t>
  </si>
  <si>
    <t>DNAI1</t>
  </si>
  <si>
    <t>DNAJB13</t>
  </si>
  <si>
    <t>DNAL1</t>
  </si>
  <si>
    <t>DRC1</t>
  </si>
  <si>
    <t>EVC</t>
  </si>
  <si>
    <t>FLCN</t>
  </si>
  <si>
    <t>GAS8</t>
  </si>
  <si>
    <t>GLIS2</t>
  </si>
  <si>
    <t>HYDIN</t>
  </si>
  <si>
    <t>HYLS1</t>
  </si>
  <si>
    <t>IFT27</t>
  </si>
  <si>
    <t>IFT57</t>
  </si>
  <si>
    <t>INVS</t>
  </si>
  <si>
    <t>IQCB1</t>
  </si>
  <si>
    <t>LCA5</t>
  </si>
  <si>
    <t>MCIDAS</t>
  </si>
  <si>
    <t>NEK8</t>
  </si>
  <si>
    <t>NEK9</t>
  </si>
  <si>
    <t>NME8</t>
  </si>
  <si>
    <t>NPHP3</t>
  </si>
  <si>
    <t>PDE6D</t>
  </si>
  <si>
    <t>PIBF1</t>
  </si>
  <si>
    <t>PKD1</t>
  </si>
  <si>
    <t>PKD2</t>
  </si>
  <si>
    <t>PKD1L1</t>
  </si>
  <si>
    <t>POC1B</t>
  </si>
  <si>
    <t>RAB28</t>
  </si>
  <si>
    <t>RP1L1</t>
  </si>
  <si>
    <t>RPGRIP1</t>
  </si>
  <si>
    <t>RSPH3</t>
  </si>
  <si>
    <t>RSPH4A</t>
  </si>
  <si>
    <t>RSPH9</t>
  </si>
  <si>
    <t>SDCCAG8</t>
  </si>
  <si>
    <t>SMO</t>
  </si>
  <si>
    <t>SPAG1</t>
  </si>
  <si>
    <t>SUFU</t>
  </si>
  <si>
    <t>TAPT1</t>
  </si>
  <si>
    <t>TCTN1</t>
  </si>
  <si>
    <t>TCTN2</t>
  </si>
  <si>
    <t>TMEM107</t>
  </si>
  <si>
    <t>TMEM138</t>
  </si>
  <si>
    <t>TTBK2</t>
  </si>
  <si>
    <t>TTLL5</t>
  </si>
  <si>
    <t>TUB</t>
  </si>
  <si>
    <t>UNC119</t>
  </si>
  <si>
    <t>WDPCP</t>
  </si>
  <si>
    <t>ZMYND10</t>
  </si>
  <si>
    <t>ZNF423</t>
  </si>
  <si>
    <t>q^2</t>
  </si>
  <si>
    <t>per 10000 people</t>
  </si>
  <si>
    <t>q (considering p~1)</t>
  </si>
  <si>
    <t>Supplementary Material: raw data. Case ID represent each individual patient harboring the corresponding variant; "n" represents the number of patients harboring the respective variant.</t>
  </si>
  <si>
    <t>207 (2 var in cis)</t>
  </si>
  <si>
    <t>234, 205, 326, 249</t>
  </si>
  <si>
    <t>179, 313</t>
  </si>
  <si>
    <t>A. DISORDERS OF NITROGEN-CONTAINING COMPOUNDS
Groups 1-24</t>
  </si>
  <si>
    <t>B. DISORDERS OF VITAMINS, COFACTORS, METALS AND MINERALS
Groups 25-45</t>
  </si>
  <si>
    <t>C. DISORDERS OF CARBOHYDRATES
Groups 26-53</t>
  </si>
  <si>
    <t>D. MITOCHONDRIAL DISORDERS OF ENERGY METABOLISM
Groups 54-81</t>
  </si>
  <si>
    <t>E. DISORDERS OF LIPIDS
Groups 82-97</t>
  </si>
  <si>
    <t>F. DISORDERS OF TETRAPYRROLES
Groups 98-99</t>
  </si>
  <si>
    <t>G. STORAGE DISORDERS
Groups 100-108</t>
  </si>
  <si>
    <t>H. DISORDERS OF PEROXISOMES AND OXALATE
Groups 109-114</t>
  </si>
  <si>
    <t>I. CONGENITAL DISORDERS OF GLYCOSYLATION
Groups 115-130</t>
  </si>
  <si>
    <t>Disorders with individual families described or poorly characterized</t>
  </si>
  <si>
    <t>LTC4S</t>
  </si>
  <si>
    <t>GGT1</t>
  </si>
  <si>
    <t>CNDP1</t>
  </si>
  <si>
    <t>AGPHD1</t>
  </si>
  <si>
    <t>ABCD3</t>
  </si>
  <si>
    <t>ACACA</t>
  </si>
  <si>
    <t>ACACB</t>
  </si>
  <si>
    <t>ACADL</t>
  </si>
  <si>
    <t>ACAT2</t>
  </si>
  <si>
    <t>ACER3</t>
  </si>
  <si>
    <t>ACMSD</t>
  </si>
  <si>
    <t>ATG5</t>
  </si>
  <si>
    <t>BBOX1</t>
  </si>
  <si>
    <t>CEP89</t>
  </si>
  <si>
    <t>SLCO1B1 +
SLCO1B3</t>
  </si>
  <si>
    <t>CERS2</t>
  </si>
  <si>
    <t>CMPK2</t>
  </si>
  <si>
    <t>COA3</t>
  </si>
  <si>
    <t>COA5</t>
  </si>
  <si>
    <t>COA7</t>
  </si>
  <si>
    <t>COG2</t>
  </si>
  <si>
    <t>COX14</t>
  </si>
  <si>
    <t>CPT1C</t>
  </si>
  <si>
    <t>CRAT</t>
  </si>
  <si>
    <t>CYP7A1</t>
  </si>
  <si>
    <t>DDOST</t>
  </si>
  <si>
    <t>FDXL1</t>
  </si>
  <si>
    <t>FTH1</t>
  </si>
  <si>
    <t>GABRA6</t>
  </si>
  <si>
    <t>GGPS1</t>
  </si>
  <si>
    <t>GLS1</t>
  </si>
  <si>
    <t>GOT2</t>
  </si>
  <si>
    <t>HACD1</t>
  </si>
  <si>
    <t>HHAT</t>
  </si>
  <si>
    <t>HIBADH</t>
  </si>
  <si>
    <t>ITPR2</t>
  </si>
  <si>
    <t>KMO</t>
  </si>
  <si>
    <t>LYRM4</t>
  </si>
  <si>
    <t>MAT2A</t>
  </si>
  <si>
    <t>MRPL12</t>
  </si>
  <si>
    <t>MMACHC +
PRDX1</t>
  </si>
  <si>
    <t>MRPS23</t>
  </si>
  <si>
    <t>MRPS7</t>
  </si>
  <si>
    <t>NDUFA13</t>
  </si>
  <si>
    <t>NDUFA4</t>
  </si>
  <si>
    <t>NFS1</t>
  </si>
  <si>
    <t>OGDH</t>
  </si>
  <si>
    <t>PCK2</t>
  </si>
  <si>
    <t>PDE12</t>
  </si>
  <si>
    <t>PDZK1IP1</t>
  </si>
  <si>
    <t>PIGP</t>
  </si>
  <si>
    <t>PIK3R5</t>
  </si>
  <si>
    <t>PITRM1</t>
  </si>
  <si>
    <t>PNPLA4</t>
  </si>
  <si>
    <t>PPM1K</t>
  </si>
  <si>
    <t>QRSL1</t>
  </si>
  <si>
    <t>RDH11</t>
  </si>
  <si>
    <t>SLC25A10</t>
  </si>
  <si>
    <t>SLC25A42</t>
  </si>
  <si>
    <t>SLC27A5</t>
  </si>
  <si>
    <t>SLC5A6</t>
  </si>
  <si>
    <t>SLC7A2</t>
  </si>
  <si>
    <t>SORD</t>
  </si>
  <si>
    <t>TARS2</t>
  </si>
  <si>
    <t>TFAM</t>
  </si>
  <si>
    <t>THAP11</t>
  </si>
  <si>
    <t>TXNRD2</t>
  </si>
  <si>
    <t>UQCC3</t>
  </si>
  <si>
    <t>UQCRQ</t>
  </si>
  <si>
    <t>UROC1</t>
  </si>
  <si>
    <t>YME1l1</t>
  </si>
  <si>
    <t>ZNF143</t>
  </si>
  <si>
    <t>SLC36A2 (±
SLC6A20)</t>
  </si>
  <si>
    <t>Gene</t>
  </si>
  <si>
    <t>A. Disorders of nitrogen-containing compounds
Groups 1-24</t>
  </si>
  <si>
    <t>B. Disorders of vitamins, cofactors, metals and minerals
Groups 25-45</t>
  </si>
  <si>
    <t>C. Disorders of carbohydrates
Groups 26-53</t>
  </si>
  <si>
    <t>D. Mitochondrial disorders of energy metabolism
Groups 54-81</t>
  </si>
  <si>
    <t>E. Disorders of lipids
Groups 82-97</t>
  </si>
  <si>
    <t>F. Disorders of tetrapyrroles
Groups 98-99</t>
  </si>
  <si>
    <t>G. Storage disorders
Groups 100-108</t>
  </si>
  <si>
    <t>H. Disorders of peroxisomes and oxalate
Groups 109-114</t>
  </si>
  <si>
    <t>I. Congenital disorders of glycosylation
Groups 115-130</t>
  </si>
  <si>
    <t>Combined allele frequencies</t>
  </si>
  <si>
    <t>Number of different genes</t>
  </si>
  <si>
    <t>-</t>
  </si>
  <si>
    <t>Total</t>
  </si>
  <si>
    <t>PS3, PS4, PM1, PM2</t>
  </si>
  <si>
    <t>PVS1, PS4, PM3</t>
  </si>
  <si>
    <t>PS3, PS4, PM1, PM2, PM3</t>
  </si>
  <si>
    <t>PS3, PM2, PM3, PM5, PP2, PP3</t>
  </si>
  <si>
    <t>PS3, PS4_mod, PM2</t>
  </si>
  <si>
    <t>PS3, PM1, PP2, PP3</t>
  </si>
  <si>
    <t>PM1, PM2, PM3, PP3</t>
  </si>
  <si>
    <t>PS4, PS3, PM2, PM3, PP2</t>
  </si>
  <si>
    <t>PS4_mod, PM2, PM3, PP2, PP3</t>
  </si>
  <si>
    <t>PS3, PS4, PM2, PM3, PM5, PP2</t>
  </si>
  <si>
    <t>PS4, PM1, PM2, PM3, PM5, PP3</t>
  </si>
  <si>
    <t>PS3, PS4, PM2, PM3, PP1, PP2</t>
  </si>
  <si>
    <t>PS3, PS4, PM3, PP2</t>
  </si>
  <si>
    <t>PM1, PM2, PM3, PP2, PP3</t>
  </si>
  <si>
    <t xml:space="preserve">
    VCV000001262.26</t>
  </si>
  <si>
    <t>PS3, PS4, PM2, PM3, BP4</t>
  </si>
  <si>
    <t>PS3, PM1, PM3</t>
  </si>
  <si>
    <t>PS3, PM3</t>
  </si>
  <si>
    <t>PS3, PS4, PM1</t>
  </si>
  <si>
    <t>Groups of metabolic disorders</t>
  </si>
  <si>
    <r>
      <t>Predicted frequency of affected individuals (q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>; per 10,000 people)</t>
    </r>
  </si>
  <si>
    <t>Occurrences of P/LP variants</t>
  </si>
  <si>
    <t>Heterozygote Frequencies</t>
  </si>
  <si>
    <t>Newborn Screening</t>
  </si>
  <si>
    <t>Disease</t>
  </si>
  <si>
    <t>Argininemia</t>
  </si>
  <si>
    <t>Citrullinemia I</t>
  </si>
  <si>
    <t>Citrullinemia II</t>
  </si>
  <si>
    <t>Pyruvate carboxylase deficiency</t>
  </si>
  <si>
    <t>Decreased Citrulline</t>
  </si>
  <si>
    <t>Homocystinuria</t>
  </si>
  <si>
    <t>Hypermethioninemia</t>
  </si>
  <si>
    <t>Adenosylhomocysteine hydrolase deficiency</t>
  </si>
  <si>
    <t>MSUD</t>
  </si>
  <si>
    <t>Hydroxyprolinuria</t>
  </si>
  <si>
    <t>Phenylketonuria</t>
  </si>
  <si>
    <t>Biopterin cofactor biosynthesis defect</t>
  </si>
  <si>
    <t>Biopterin cofactor regeneration defect</t>
  </si>
  <si>
    <t>Tyrosinemia I</t>
  </si>
  <si>
    <t>Tyrosinemia II</t>
  </si>
  <si>
    <t>Tyrosinemia III</t>
  </si>
  <si>
    <t>Carnitine uptake deficiency</t>
  </si>
  <si>
    <t>CPT 1 deficiency</t>
  </si>
  <si>
    <t>CPT2 CACT</t>
  </si>
  <si>
    <t>Glutaric acidemia 2 Ethylmalonic encephalopathy</t>
  </si>
  <si>
    <t>LCHAD or TFP</t>
  </si>
  <si>
    <t>MCAD</t>
  </si>
  <si>
    <t>M/SCHAD</t>
  </si>
  <si>
    <t>Short-chain acyl-CoA deficiency (SCAD)</t>
  </si>
  <si>
    <t>Ethylmalonic encephalopathy</t>
  </si>
  <si>
    <t>Isobutyryl-CoA dehydrogenase deficiency</t>
  </si>
  <si>
    <t>VLCAD</t>
  </si>
  <si>
    <t>Primary or Secondary Hypergalactosemia</t>
  </si>
  <si>
    <t>Classical Galactosemia</t>
  </si>
  <si>
    <t>Biotinidase deficiency</t>
  </si>
  <si>
    <t>Fabry Disease</t>
  </si>
  <si>
    <t>Gaucher Disease</t>
  </si>
  <si>
    <t>Krabbe Disease</t>
  </si>
  <si>
    <t>Niemann-Pick Disease</t>
  </si>
  <si>
    <t>Pompe</t>
  </si>
  <si>
    <t>Lysosomal storage diseases</t>
  </si>
  <si>
    <t>Galactosemias</t>
  </si>
  <si>
    <t>Fatty acid oxidation disorders</t>
  </si>
  <si>
    <t>Amino acidemias</t>
  </si>
  <si>
    <t>Beta-ketothiolase deficiency</t>
  </si>
  <si>
    <t>Holocarboxylase deficiency</t>
  </si>
  <si>
    <t>HMG-CoA lyase deficiency</t>
  </si>
  <si>
    <t>2M3HBA</t>
  </si>
  <si>
    <t>3MGA</t>
  </si>
  <si>
    <t>3MCC</t>
  </si>
  <si>
    <t>Glutaric acidemia 1</t>
  </si>
  <si>
    <t>Isovaleric acidemia</t>
  </si>
  <si>
    <t>Short/branched chain acyl-CoA dehydrogenase deficiency</t>
  </si>
  <si>
    <t>Malonic acidemia</t>
  </si>
  <si>
    <t>Methylmalonic acidemias</t>
  </si>
  <si>
    <t>Propionic acidemia</t>
  </si>
  <si>
    <t>Organic acidemias</t>
  </si>
  <si>
    <t>Condition group</t>
  </si>
  <si>
    <t>Argininosuccinic aciduria</t>
  </si>
  <si>
    <t>HADHSC</t>
  </si>
  <si>
    <t>MMUT</t>
  </si>
  <si>
    <t>Newborn Screening - all genes</t>
  </si>
  <si>
    <t>Newborn Screening
(all genes)</t>
  </si>
  <si>
    <t>Newborn Screening - 
Amino acidemias</t>
  </si>
  <si>
    <t>Newborn Screening - Fatty acid oxidation disorders</t>
  </si>
  <si>
    <t>Newborn Screening - Galactosemias</t>
  </si>
  <si>
    <t>Newborn Screening -Lysosomal storage diseases</t>
  </si>
  <si>
    <t>Newborn Screening -Organic acidemias</t>
  </si>
  <si>
    <t>Metabolic disorders potentially identified by newborn screening</t>
  </si>
  <si>
    <t>Lysosomal storage
diseases</t>
  </si>
  <si>
    <t>Fatty acid
oxidation disorders</t>
  </si>
  <si>
    <t>Predicted frequency of
all metabolic diseases
(per 10,000 individuals)</t>
  </si>
  <si>
    <t>All diseases potentially
identified by NBS</t>
  </si>
  <si>
    <t>Genes</t>
  </si>
  <si>
    <t>Intellectual disability HP:0001249</t>
  </si>
  <si>
    <t>AAAS</t>
  </si>
  <si>
    <t>AARS1</t>
  </si>
  <si>
    <t>ABCA2</t>
  </si>
  <si>
    <t>ABCA7</t>
  </si>
  <si>
    <t>ACTA2</t>
  </si>
  <si>
    <t>ACTL6B</t>
  </si>
  <si>
    <t>ADAM22</t>
  </si>
  <si>
    <t>ADAMTS3</t>
  </si>
  <si>
    <t>ADARB1</t>
  </si>
  <si>
    <t>ADAT3</t>
  </si>
  <si>
    <t>ADCY3</t>
  </si>
  <si>
    <t>ADGRG1</t>
  </si>
  <si>
    <t>ADH5</t>
  </si>
  <si>
    <t>AFF3</t>
  </si>
  <si>
    <t>AFF4</t>
  </si>
  <si>
    <t>AGO2</t>
  </si>
  <si>
    <t>AGRN</t>
  </si>
  <si>
    <t>AHDC1</t>
  </si>
  <si>
    <t>AHR</t>
  </si>
  <si>
    <t>AHSG</t>
  </si>
  <si>
    <t>AIMP2</t>
  </si>
  <si>
    <t>AIPL1</t>
  </si>
  <si>
    <t>ALKBH8</t>
  </si>
  <si>
    <t>ALOX12B</t>
  </si>
  <si>
    <t>ALOXE3</t>
  </si>
  <si>
    <t>AMMECR1</t>
  </si>
  <si>
    <t>ANAPC1</t>
  </si>
  <si>
    <t>ANK1</t>
  </si>
  <si>
    <t>ANTXR1</t>
  </si>
  <si>
    <t>AP1B1</t>
  </si>
  <si>
    <t>AP2M1</t>
  </si>
  <si>
    <t>AP3B2</t>
  </si>
  <si>
    <t>AQP2</t>
  </si>
  <si>
    <t>ARCN1</t>
  </si>
  <si>
    <t>ARHGEF18</t>
  </si>
  <si>
    <t>ARHGEF2</t>
  </si>
  <si>
    <t>ARID2</t>
  </si>
  <si>
    <t>ARMC9</t>
  </si>
  <si>
    <t>ASH1L</t>
  </si>
  <si>
    <t>ASXL2</t>
  </si>
  <si>
    <t>ASXL3</t>
  </si>
  <si>
    <t>ATAD1</t>
  </si>
  <si>
    <t>ATL1</t>
  </si>
  <si>
    <t>ATP6</t>
  </si>
  <si>
    <t>ATP6V1B2</t>
  </si>
  <si>
    <t>ATP8A2</t>
  </si>
  <si>
    <t>BCL11A</t>
  </si>
  <si>
    <t>BCORL1</t>
  </si>
  <si>
    <t>BCR</t>
  </si>
  <si>
    <t>BICRA</t>
  </si>
  <si>
    <t>BPTF</t>
  </si>
  <si>
    <t>BRF1</t>
  </si>
  <si>
    <t>BRPF1</t>
  </si>
  <si>
    <t>BUB1</t>
  </si>
  <si>
    <t>C12orf4</t>
  </si>
  <si>
    <t>CABP4</t>
  </si>
  <si>
    <t>CACNA1B</t>
  </si>
  <si>
    <t>CAMK2A</t>
  </si>
  <si>
    <t>CAMK2B</t>
  </si>
  <si>
    <t>CARS1</t>
  </si>
  <si>
    <t>CAV1</t>
  </si>
  <si>
    <t>CAVIN1</t>
  </si>
  <si>
    <t>CCDC22</t>
  </si>
  <si>
    <t>CCDC32</t>
  </si>
  <si>
    <t>CD96</t>
  </si>
  <si>
    <t>CDC40</t>
  </si>
  <si>
    <t>CDC42</t>
  </si>
  <si>
    <t>CDH11</t>
  </si>
  <si>
    <t>CDH2</t>
  </si>
  <si>
    <t>CDHR1</t>
  </si>
  <si>
    <t>CDK10</t>
  </si>
  <si>
    <t>CDK13</t>
  </si>
  <si>
    <t>CDK19</t>
  </si>
  <si>
    <t>CDK8</t>
  </si>
  <si>
    <t>CEP57</t>
  </si>
  <si>
    <t>CEP63</t>
  </si>
  <si>
    <t>CEP85L</t>
  </si>
  <si>
    <t>CERT1</t>
  </si>
  <si>
    <t>CFAP418</t>
  </si>
  <si>
    <t>CHAMP1</t>
  </si>
  <si>
    <t>CHAT</t>
  </si>
  <si>
    <t>CHD1</t>
  </si>
  <si>
    <t>CHD4</t>
  </si>
  <si>
    <t>CHMP1A</t>
  </si>
  <si>
    <t>CHRNA7</t>
  </si>
  <si>
    <t>CIC</t>
  </si>
  <si>
    <t>CISD2</t>
  </si>
  <si>
    <t>CIT</t>
  </si>
  <si>
    <t>CLCN4</t>
  </si>
  <si>
    <t>CLCNKA</t>
  </si>
  <si>
    <t>CLCNKB</t>
  </si>
  <si>
    <t>CLDN11</t>
  </si>
  <si>
    <t>CLTC</t>
  </si>
  <si>
    <t>CNKSR2</t>
  </si>
  <si>
    <t>CNOT1</t>
  </si>
  <si>
    <t>CNOT3</t>
  </si>
  <si>
    <t>CNPY3</t>
  </si>
  <si>
    <t>COA8</t>
  </si>
  <si>
    <t>COL13A1</t>
  </si>
  <si>
    <t>COLEC10</t>
  </si>
  <si>
    <t>COLQ</t>
  </si>
  <si>
    <t>COMT</t>
  </si>
  <si>
    <t>COPB1</t>
  </si>
  <si>
    <t>COPB2</t>
  </si>
  <si>
    <t>CPE</t>
  </si>
  <si>
    <t>CPLANE1</t>
  </si>
  <si>
    <t>CPLX1</t>
  </si>
  <si>
    <t>CRADD</t>
  </si>
  <si>
    <t>CRPPA</t>
  </si>
  <si>
    <t>CSNK2A1</t>
  </si>
  <si>
    <t>CSNK2B</t>
  </si>
  <si>
    <t>CTBP1</t>
  </si>
  <si>
    <t>CTNNA2</t>
  </si>
  <si>
    <t>CUL3</t>
  </si>
  <si>
    <t>CUX1</t>
  </si>
  <si>
    <t>CUX2</t>
  </si>
  <si>
    <t>CWC27</t>
  </si>
  <si>
    <t>CWF19L1</t>
  </si>
  <si>
    <t>CYFIP2</t>
  </si>
  <si>
    <t>DACT1</t>
  </si>
  <si>
    <t>DAG1</t>
  </si>
  <si>
    <t>DALRD3</t>
  </si>
  <si>
    <t>DARS1</t>
  </si>
  <si>
    <t>DCAF17</t>
  </si>
  <si>
    <t>DCC</t>
  </si>
  <si>
    <t>DCHS1</t>
  </si>
  <si>
    <t>DCPS</t>
  </si>
  <si>
    <t>DDB2</t>
  </si>
  <si>
    <t>DDX3X</t>
  </si>
  <si>
    <t>DDX6</t>
  </si>
  <si>
    <t>DGCR2</t>
  </si>
  <si>
    <t>DGCR6</t>
  </si>
  <si>
    <t>DGCR8</t>
  </si>
  <si>
    <t>DHX16</t>
  </si>
  <si>
    <t>DHX30</t>
  </si>
  <si>
    <t>DIS3L2</t>
  </si>
  <si>
    <t>DLG4</t>
  </si>
  <si>
    <t>DLL1</t>
  </si>
  <si>
    <t>DNAJC3</t>
  </si>
  <si>
    <t>DNAJC30</t>
  </si>
  <si>
    <t>DNAL4</t>
  </si>
  <si>
    <t>DOCK3</t>
  </si>
  <si>
    <t>DONSON</t>
  </si>
  <si>
    <t>DPF2</t>
  </si>
  <si>
    <t>DPH1</t>
  </si>
  <si>
    <t>DPP6</t>
  </si>
  <si>
    <t>DSG4</t>
  </si>
  <si>
    <t>DUOXA2</t>
  </si>
  <si>
    <t>DYNC1I2</t>
  </si>
  <si>
    <t>EBF3</t>
  </si>
  <si>
    <t>ECE1</t>
  </si>
  <si>
    <t>EDC3</t>
  </si>
  <si>
    <t>EED</t>
  </si>
  <si>
    <t>EFEMP2</t>
  </si>
  <si>
    <t>ELMO2</t>
  </si>
  <si>
    <t>ELN</t>
  </si>
  <si>
    <t>EMC10</t>
  </si>
  <si>
    <t>EML1</t>
  </si>
  <si>
    <t>EPB41L1</t>
  </si>
  <si>
    <t>ESS2</t>
  </si>
  <si>
    <t>EXOSC2</t>
  </si>
  <si>
    <t>FAM149B1</t>
  </si>
  <si>
    <t>FAM50A</t>
  </si>
  <si>
    <t>FANCG</t>
  </si>
  <si>
    <t>FBLN5</t>
  </si>
  <si>
    <t>FBXO11</t>
  </si>
  <si>
    <t>FBXO31</t>
  </si>
  <si>
    <t>FBXW11</t>
  </si>
  <si>
    <t>FGF13</t>
  </si>
  <si>
    <t>FGF14</t>
  </si>
  <si>
    <t>FGFRL1</t>
  </si>
  <si>
    <t>FIBP</t>
  </si>
  <si>
    <t>FLVCR1</t>
  </si>
  <si>
    <t>FOXE1</t>
  </si>
  <si>
    <t>FOXI1</t>
  </si>
  <si>
    <t>FREM2</t>
  </si>
  <si>
    <t>FRG1</t>
  </si>
  <si>
    <t>FRMD4A</t>
  </si>
  <si>
    <t>FRMPD4</t>
  </si>
  <si>
    <t>GABRA2</t>
  </si>
  <si>
    <t>GABRA5</t>
  </si>
  <si>
    <t>GALNT2</t>
  </si>
  <si>
    <t>GAN</t>
  </si>
  <si>
    <t>GATA4</t>
  </si>
  <si>
    <t>GDNF</t>
  </si>
  <si>
    <t>GHR</t>
  </si>
  <si>
    <t>GJA5</t>
  </si>
  <si>
    <t>GJA8</t>
  </si>
  <si>
    <t>GJB4</t>
  </si>
  <si>
    <t>GLI1</t>
  </si>
  <si>
    <t>GNB5</t>
  </si>
  <si>
    <t>GP1BB</t>
  </si>
  <si>
    <t>GPC4</t>
  </si>
  <si>
    <t>GPR88</t>
  </si>
  <si>
    <t>GRIA2</t>
  </si>
  <si>
    <t>GRID2</t>
  </si>
  <si>
    <t>GRIP1</t>
  </si>
  <si>
    <t>GRM7</t>
  </si>
  <si>
    <t>GTF2E2</t>
  </si>
  <si>
    <t>GTPBP2</t>
  </si>
  <si>
    <t>H1-4</t>
  </si>
  <si>
    <t>H19</t>
  </si>
  <si>
    <t>HBA1</t>
  </si>
  <si>
    <t>HBA2</t>
  </si>
  <si>
    <t>HDAC6</t>
  </si>
  <si>
    <t>HECW2</t>
  </si>
  <si>
    <t>HINT1</t>
  </si>
  <si>
    <t>HMGA2</t>
  </si>
  <si>
    <t>HMGB3</t>
  </si>
  <si>
    <t>HNMT</t>
  </si>
  <si>
    <t>HNRNPA1</t>
  </si>
  <si>
    <t>HNRNPA2B1</t>
  </si>
  <si>
    <t>HNRNPH2</t>
  </si>
  <si>
    <t>HNRNPK</t>
  </si>
  <si>
    <t>HNRNPU</t>
  </si>
  <si>
    <t>HPDL</t>
  </si>
  <si>
    <t>HS2ST1</t>
  </si>
  <si>
    <t>IARS1</t>
  </si>
  <si>
    <t>IDH3A</t>
  </si>
  <si>
    <t>IFNG</t>
  </si>
  <si>
    <t>IFT74</t>
  </si>
  <si>
    <t>IGBP1</t>
  </si>
  <si>
    <t>IGF1R</t>
  </si>
  <si>
    <t>IGF2</t>
  </si>
  <si>
    <t>IMPA1</t>
  </si>
  <si>
    <t>IQSEC1</t>
  </si>
  <si>
    <t>IRF2BPL</t>
  </si>
  <si>
    <t>ITGB6</t>
  </si>
  <si>
    <t>IYD</t>
  </si>
  <si>
    <t>JAG1</t>
  </si>
  <si>
    <t>KANK1</t>
  </si>
  <si>
    <t>KAT5</t>
  </si>
  <si>
    <t>KATNIP</t>
  </si>
  <si>
    <t>KCNC3</t>
  </si>
  <si>
    <t>KCNJ1</t>
  </si>
  <si>
    <t>KCNJ13</t>
  </si>
  <si>
    <t>KCNN3</t>
  </si>
  <si>
    <t>KCNQ1OT1</t>
  </si>
  <si>
    <t>KCNQ5</t>
  </si>
  <si>
    <t>KDM3B</t>
  </si>
  <si>
    <t>KDM4B</t>
  </si>
  <si>
    <t>KDM5B</t>
  </si>
  <si>
    <t>KDSR</t>
  </si>
  <si>
    <t>KIAA1109</t>
  </si>
  <si>
    <t>KIDINS220</t>
  </si>
  <si>
    <t>KIF14</t>
  </si>
  <si>
    <t>KIF1C</t>
  </si>
  <si>
    <t>KIF5A</t>
  </si>
  <si>
    <t>KIFBP</t>
  </si>
  <si>
    <t>KIT</t>
  </si>
  <si>
    <t>KLF13</t>
  </si>
  <si>
    <t>KLHL15</t>
  </si>
  <si>
    <t>KLLN</t>
  </si>
  <si>
    <t>KMT2C</t>
  </si>
  <si>
    <t>KMT2E</t>
  </si>
  <si>
    <t>KMT5B</t>
  </si>
  <si>
    <t>KNL1</t>
  </si>
  <si>
    <t>KNSTRN</t>
  </si>
  <si>
    <t>KRT81</t>
  </si>
  <si>
    <t>KRT83</t>
  </si>
  <si>
    <t>KRT86</t>
  </si>
  <si>
    <t>KY</t>
  </si>
  <si>
    <t>LAGE3</t>
  </si>
  <si>
    <t>LAMB2</t>
  </si>
  <si>
    <t>LAS1L</t>
  </si>
  <si>
    <t>LDHD</t>
  </si>
  <si>
    <t>LETM1</t>
  </si>
  <si>
    <t>LHX3</t>
  </si>
  <si>
    <t>LHX4</t>
  </si>
  <si>
    <t>LINGO1</t>
  </si>
  <si>
    <t>LINS1</t>
  </si>
  <si>
    <t>LMBR1</t>
  </si>
  <si>
    <t>LSS</t>
  </si>
  <si>
    <t>LZTR1</t>
  </si>
  <si>
    <t>MAB21L2</t>
  </si>
  <si>
    <t>MADD</t>
  </si>
  <si>
    <t>MAG</t>
  </si>
  <si>
    <t>MAP1B</t>
  </si>
  <si>
    <t>MAPK1</t>
  </si>
  <si>
    <t>MARCHF6</t>
  </si>
  <si>
    <t>MARS1</t>
  </si>
  <si>
    <t>MASP1</t>
  </si>
  <si>
    <t>MBOAT7</t>
  </si>
  <si>
    <t>MED12L</t>
  </si>
  <si>
    <t>MED13</t>
  </si>
  <si>
    <t>MED27</t>
  </si>
  <si>
    <t>MEIS2</t>
  </si>
  <si>
    <t>METTL5</t>
  </si>
  <si>
    <t>MIA3</t>
  </si>
  <si>
    <t>MICOS13</t>
  </si>
  <si>
    <t>MLXIPL</t>
  </si>
  <si>
    <t>MN1</t>
  </si>
  <si>
    <t>MORC2</t>
  </si>
  <si>
    <t>MRPS2</t>
  </si>
  <si>
    <t>MSL3</t>
  </si>
  <si>
    <t>MTRFR</t>
  </si>
  <si>
    <t>MYMK</t>
  </si>
  <si>
    <t>MYO9A</t>
  </si>
  <si>
    <t>MYRF</t>
  </si>
  <si>
    <t>NAA15</t>
  </si>
  <si>
    <t>NACC1</t>
  </si>
  <si>
    <t>NARS1</t>
  </si>
  <si>
    <t>NCAPD2</t>
  </si>
  <si>
    <t>NCAPD3</t>
  </si>
  <si>
    <t>NCAPH</t>
  </si>
  <si>
    <t>NECTIN1</t>
  </si>
  <si>
    <t>NEDD4L</t>
  </si>
  <si>
    <t>NEMF</t>
  </si>
  <si>
    <t>NEUROD2</t>
  </si>
  <si>
    <t>NEXMIF</t>
  </si>
  <si>
    <t>NFIA</t>
  </si>
  <si>
    <t>NGF</t>
  </si>
  <si>
    <t>NHP2</t>
  </si>
  <si>
    <t>NKX2-5</t>
  </si>
  <si>
    <t>NKX6-2</t>
  </si>
  <si>
    <t>NODAL</t>
  </si>
  <si>
    <t>NOP10</t>
  </si>
  <si>
    <t>NOVA2</t>
  </si>
  <si>
    <t>NPRL2</t>
  </si>
  <si>
    <t>NPRL3</t>
  </si>
  <si>
    <t>NSD2</t>
  </si>
  <si>
    <t>NSF</t>
  </si>
  <si>
    <t>NT5C2</t>
  </si>
  <si>
    <t>NTN1</t>
  </si>
  <si>
    <t>NTNG2</t>
  </si>
  <si>
    <t>NTRK2</t>
  </si>
  <si>
    <t>NUP107</t>
  </si>
  <si>
    <t>NUP62</t>
  </si>
  <si>
    <t>OTUD5</t>
  </si>
  <si>
    <t>OTUD6B</t>
  </si>
  <si>
    <t>P4HTM</t>
  </si>
  <si>
    <t>PACS2</t>
  </si>
  <si>
    <t>PAK1</t>
  </si>
  <si>
    <t>PARS2</t>
  </si>
  <si>
    <t>PAX1</t>
  </si>
  <si>
    <t>PAX2</t>
  </si>
  <si>
    <t>PAX8</t>
  </si>
  <si>
    <t>PCDH12</t>
  </si>
  <si>
    <t>PCGF2</t>
  </si>
  <si>
    <t>PCNA</t>
  </si>
  <si>
    <t>PCYT2</t>
  </si>
  <si>
    <t>PDE2A</t>
  </si>
  <si>
    <t>PHACTR1</t>
  </si>
  <si>
    <t>PHC1</t>
  </si>
  <si>
    <t>PHF21A</t>
  </si>
  <si>
    <t>PHIP</t>
  </si>
  <si>
    <t>PHOX2B</t>
  </si>
  <si>
    <t>PI4KA</t>
  </si>
  <si>
    <t>PIEZO2</t>
  </si>
  <si>
    <t>PIGU</t>
  </si>
  <si>
    <t>PITX3</t>
  </si>
  <si>
    <t>PLAA</t>
  </si>
  <si>
    <t>PLK4</t>
  </si>
  <si>
    <t>PMPCB</t>
  </si>
  <si>
    <t>POU1F1</t>
  </si>
  <si>
    <t>POU3F3</t>
  </si>
  <si>
    <t>PPARG</t>
  </si>
  <si>
    <t>PPIL1</t>
  </si>
  <si>
    <t>PPM1D</t>
  </si>
  <si>
    <t>PPP1CB</t>
  </si>
  <si>
    <t>PPP3CA</t>
  </si>
  <si>
    <t>PRDM16</t>
  </si>
  <si>
    <t>PREPL</t>
  </si>
  <si>
    <t>PRMT7</t>
  </si>
  <si>
    <t>PRPF4</t>
  </si>
  <si>
    <t>PSMD12</t>
  </si>
  <si>
    <t>PTCH2</t>
  </si>
  <si>
    <t>PUM1</t>
  </si>
  <si>
    <t>PUS7</t>
  </si>
  <si>
    <t>QRICH1</t>
  </si>
  <si>
    <t>RAC1</t>
  </si>
  <si>
    <t>RAC3</t>
  </si>
  <si>
    <t>RALA</t>
  </si>
  <si>
    <t>RARS1</t>
  </si>
  <si>
    <t>RB1</t>
  </si>
  <si>
    <t>RBMX</t>
  </si>
  <si>
    <t>RCBTB1</t>
  </si>
  <si>
    <t>RD3</t>
  </si>
  <si>
    <t>REEP6</t>
  </si>
  <si>
    <t>RERE</t>
  </si>
  <si>
    <t>RET</t>
  </si>
  <si>
    <t>RHOBTB2</t>
  </si>
  <si>
    <t>RIC1</t>
  </si>
  <si>
    <t>RIPK4</t>
  </si>
  <si>
    <t>RLIM</t>
  </si>
  <si>
    <t>RNF113A</t>
  </si>
  <si>
    <t>RNF125</t>
  </si>
  <si>
    <t>RNF13</t>
  </si>
  <si>
    <t>RORA</t>
  </si>
  <si>
    <t>RPS19</t>
  </si>
  <si>
    <t>RSRC1</t>
  </si>
  <si>
    <t>RUSC2</t>
  </si>
  <si>
    <t>SAMD12</t>
  </si>
  <si>
    <t>SARS1</t>
  </si>
  <si>
    <t>SATB1</t>
  </si>
  <si>
    <t>SCN3A</t>
  </si>
  <si>
    <t>SCN4A</t>
  </si>
  <si>
    <t>SCUBE3</t>
  </si>
  <si>
    <t>SCYL1</t>
  </si>
  <si>
    <t>SELENOI</t>
  </si>
  <si>
    <t>SEMA6B</t>
  </si>
  <si>
    <t>SET</t>
  </si>
  <si>
    <t>SETD1A</t>
  </si>
  <si>
    <t>SETD1B</t>
  </si>
  <si>
    <t>SETD5</t>
  </si>
  <si>
    <t>SHMT2</t>
  </si>
  <si>
    <t>SIN3A</t>
  </si>
  <si>
    <t>SLC12A1</t>
  </si>
  <si>
    <t>SLC12A2</t>
  </si>
  <si>
    <t>SLC18A3</t>
  </si>
  <si>
    <t>SLC5A7</t>
  </si>
  <si>
    <t>SLC6A17</t>
  </si>
  <si>
    <t>SLC9A7</t>
  </si>
  <si>
    <t>SLITRK6</t>
  </si>
  <si>
    <t>SMARCC2</t>
  </si>
  <si>
    <t>SMARCD1</t>
  </si>
  <si>
    <t>SMCHD1</t>
  </si>
  <si>
    <t>SNAI2</t>
  </si>
  <si>
    <t>SNAP25</t>
  </si>
  <si>
    <t>SNORD115-1</t>
  </si>
  <si>
    <t>SNORD116-1</t>
  </si>
  <si>
    <t>SON</t>
  </si>
  <si>
    <t>SOX11</t>
  </si>
  <si>
    <t>SOX4</t>
  </si>
  <si>
    <t>SPART</t>
  </si>
  <si>
    <t>SPAST</t>
  </si>
  <si>
    <t>SPECC1L</t>
  </si>
  <si>
    <t>SPEG</t>
  </si>
  <si>
    <t>SPEN</t>
  </si>
  <si>
    <t>SPOP</t>
  </si>
  <si>
    <t>SPTBN2</t>
  </si>
  <si>
    <t>SPTBN4</t>
  </si>
  <si>
    <t>SRY</t>
  </si>
  <si>
    <t>STAC3</t>
  </si>
  <si>
    <t>STAG1</t>
  </si>
  <si>
    <t>STAG2</t>
  </si>
  <si>
    <t>STARD7</t>
  </si>
  <si>
    <t>STEEP1</t>
  </si>
  <si>
    <t>SUZ12</t>
  </si>
  <si>
    <t>SVBP</t>
  </si>
  <si>
    <t>SYNE1</t>
  </si>
  <si>
    <t>SYT2</t>
  </si>
  <si>
    <t>TAC3</t>
  </si>
  <si>
    <t>TAF13</t>
  </si>
  <si>
    <t>TAF6</t>
  </si>
  <si>
    <t>TANC2</t>
  </si>
  <si>
    <t>TBC1D23</t>
  </si>
  <si>
    <t>TBC1D2B</t>
  </si>
  <si>
    <t>TBCD</t>
  </si>
  <si>
    <t>TBL1XR1</t>
  </si>
  <si>
    <t>TCF20</t>
  </si>
  <si>
    <t>TENM3</t>
  </si>
  <si>
    <t>TET3</t>
  </si>
  <si>
    <t>TFAP2A</t>
  </si>
  <si>
    <t>TFAP2B</t>
  </si>
  <si>
    <t>TG</t>
  </si>
  <si>
    <t>TGM6</t>
  </si>
  <si>
    <t>THOC6</t>
  </si>
  <si>
    <t>TLK2</t>
  </si>
  <si>
    <t>TMEM106B</t>
  </si>
  <si>
    <t>TMEM240</t>
  </si>
  <si>
    <t>TMTC3</t>
  </si>
  <si>
    <t>TMX2</t>
  </si>
  <si>
    <t>TNIK</t>
  </si>
  <si>
    <t>TNRC6B</t>
  </si>
  <si>
    <t>TOE1</t>
  </si>
  <si>
    <t>TOR1A</t>
  </si>
  <si>
    <t>TRAPPC14</t>
  </si>
  <si>
    <t>TRAPPC4</t>
  </si>
  <si>
    <t>TRAPPC6B</t>
  </si>
  <si>
    <t>TREM2</t>
  </si>
  <si>
    <t>TRH</t>
  </si>
  <si>
    <t>TRIM37</t>
  </si>
  <si>
    <t>TRIO</t>
  </si>
  <si>
    <t>TRIP12</t>
  </si>
  <si>
    <t>TRIP13</t>
  </si>
  <si>
    <t>TRNL1</t>
  </si>
  <si>
    <t>TRNN</t>
  </si>
  <si>
    <t>TRNS1</t>
  </si>
  <si>
    <t>TSHB</t>
  </si>
  <si>
    <t>TSHR</t>
  </si>
  <si>
    <t>TUBB</t>
  </si>
  <si>
    <t>TUBGCP6</t>
  </si>
  <si>
    <t>TWIST2</t>
  </si>
  <si>
    <t>UBTF</t>
  </si>
  <si>
    <t>UFC1</t>
  </si>
  <si>
    <t>UFM1</t>
  </si>
  <si>
    <t>UGP2</t>
  </si>
  <si>
    <t>USP27X</t>
  </si>
  <si>
    <t>USP45</t>
  </si>
  <si>
    <t>USP7</t>
  </si>
  <si>
    <t>USP8</t>
  </si>
  <si>
    <t>VAMP1</t>
  </si>
  <si>
    <t>VAMP2</t>
  </si>
  <si>
    <t>VARS1</t>
  </si>
  <si>
    <t>VPS13D</t>
  </si>
  <si>
    <t>VPS16</t>
  </si>
  <si>
    <t>VPS35L</t>
  </si>
  <si>
    <t>VPS4A</t>
  </si>
  <si>
    <t>VWA3B</t>
  </si>
  <si>
    <t>WAC</t>
  </si>
  <si>
    <t>WASF1</t>
  </si>
  <si>
    <t>WASHC4</t>
  </si>
  <si>
    <t>WASHC5</t>
  </si>
  <si>
    <t>WDFY3</t>
  </si>
  <si>
    <t>WDR11</t>
  </si>
  <si>
    <t>WDR26</t>
  </si>
  <si>
    <t>WDR37</t>
  </si>
  <si>
    <t>WHCR</t>
  </si>
  <si>
    <t>WIPI2</t>
  </si>
  <si>
    <t>WT1</t>
  </si>
  <si>
    <t>XPC</t>
  </si>
  <si>
    <t>YAP1</t>
  </si>
  <si>
    <t>YEATS2</t>
  </si>
  <si>
    <t>YME1L1</t>
  </si>
  <si>
    <t>YWHAG</t>
  </si>
  <si>
    <t>YY1</t>
  </si>
  <si>
    <t>YY1AP1</t>
  </si>
  <si>
    <t>ZBTB16</t>
  </si>
  <si>
    <t>ZBTB18</t>
  </si>
  <si>
    <t>ZBTB20</t>
  </si>
  <si>
    <t>ZIC1</t>
  </si>
  <si>
    <t>ZMIZ1</t>
  </si>
  <si>
    <t>ZMYND11</t>
  </si>
  <si>
    <t>ZNF148</t>
  </si>
  <si>
    <t>ZNF292</t>
  </si>
  <si>
    <t>ZNF462</t>
  </si>
  <si>
    <t>ZNHIT3</t>
  </si>
  <si>
    <t>ABCA5</t>
  </si>
  <si>
    <t>ACVRL1</t>
  </si>
  <si>
    <t>ADPRS</t>
  </si>
  <si>
    <t>AIP</t>
  </si>
  <si>
    <t>AKAP9</t>
  </si>
  <si>
    <t>ANK2</t>
  </si>
  <si>
    <t>ARF1</t>
  </si>
  <si>
    <t>ATP1A1</t>
  </si>
  <si>
    <t>BAP1</t>
  </si>
  <si>
    <t>C4A</t>
  </si>
  <si>
    <t>C9orf72</t>
  </si>
  <si>
    <t>CACNA1E</t>
  </si>
  <si>
    <t>CALM1</t>
  </si>
  <si>
    <t>CALM3</t>
  </si>
  <si>
    <t>CASQ2</t>
  </si>
  <si>
    <t>CCDC141</t>
  </si>
  <si>
    <t>CCM2</t>
  </si>
  <si>
    <t>CCND2</t>
  </si>
  <si>
    <t>CCNQ</t>
  </si>
  <si>
    <t>CDKN1B</t>
  </si>
  <si>
    <t>CHMP2B</t>
  </si>
  <si>
    <t>CILK1</t>
  </si>
  <si>
    <t>CLCF1</t>
  </si>
  <si>
    <t>CLEC7A</t>
  </si>
  <si>
    <t>CNTNAP1</t>
  </si>
  <si>
    <t>COLGALT1</t>
  </si>
  <si>
    <t>COX1</t>
  </si>
  <si>
    <t>COX2</t>
  </si>
  <si>
    <t>COX3</t>
  </si>
  <si>
    <t>COX4I1</t>
  </si>
  <si>
    <t>CTU2</t>
  </si>
  <si>
    <t>CYP26C1</t>
  </si>
  <si>
    <t>CYTB</t>
  </si>
  <si>
    <t>DEGS1</t>
  </si>
  <si>
    <t>DENND5A</t>
  </si>
  <si>
    <t>DHPS</t>
  </si>
  <si>
    <t>DHX37</t>
  </si>
  <si>
    <t>DNASE1</t>
  </si>
  <si>
    <t>DSTYK</t>
  </si>
  <si>
    <t>DUSP6</t>
  </si>
  <si>
    <t>EIF2AK2</t>
  </si>
  <si>
    <t>EIF2B2</t>
  </si>
  <si>
    <t>EIF2B3</t>
  </si>
  <si>
    <t>EIF2B4</t>
  </si>
  <si>
    <t>EIF3F</t>
  </si>
  <si>
    <t>ELP1</t>
  </si>
  <si>
    <t>EMG1</t>
  </si>
  <si>
    <t>EN1</t>
  </si>
  <si>
    <t>ENG</t>
  </si>
  <si>
    <t>EPHB4</t>
  </si>
  <si>
    <t>EPRS1</t>
  </si>
  <si>
    <t>EXOC2</t>
  </si>
  <si>
    <t>EXOC7</t>
  </si>
  <si>
    <t>EXOC8</t>
  </si>
  <si>
    <t>F8</t>
  </si>
  <si>
    <t>FAN1</t>
  </si>
  <si>
    <t>FARSB</t>
  </si>
  <si>
    <t>FAS</t>
  </si>
  <si>
    <t>FASLG</t>
  </si>
  <si>
    <t>FCGR2A</t>
  </si>
  <si>
    <t>FCGR2B</t>
  </si>
  <si>
    <t>FCSK</t>
  </si>
  <si>
    <t>FDFT1</t>
  </si>
  <si>
    <t>FEZF1</t>
  </si>
  <si>
    <t>FGF17</t>
  </si>
  <si>
    <t>FITM2</t>
  </si>
  <si>
    <t>FLRT3</t>
  </si>
  <si>
    <t>FLVCR2</t>
  </si>
  <si>
    <t>FRA16E</t>
  </si>
  <si>
    <t>GATA3</t>
  </si>
  <si>
    <t>GDF2</t>
  </si>
  <si>
    <t>GEMIN4</t>
  </si>
  <si>
    <t>GLE1</t>
  </si>
  <si>
    <t>GLS</t>
  </si>
  <si>
    <t>GP1BA</t>
  </si>
  <si>
    <t>GP9</t>
  </si>
  <si>
    <t>GPR101</t>
  </si>
  <si>
    <t>GUCY1A1</t>
  </si>
  <si>
    <t>HLA-B</t>
  </si>
  <si>
    <t>HLA-DQA1</t>
  </si>
  <si>
    <t>HLA-DQB1</t>
  </si>
  <si>
    <t>HS6ST1</t>
  </si>
  <si>
    <t>HS6ST2</t>
  </si>
  <si>
    <t>HTRA1</t>
  </si>
  <si>
    <t>HYMAI</t>
  </si>
  <si>
    <t>IL17RD</t>
  </si>
  <si>
    <t>INTS1</t>
  </si>
  <si>
    <t>INTS8</t>
  </si>
  <si>
    <t>IPW</t>
  </si>
  <si>
    <t>IREB2</t>
  </si>
  <si>
    <t>JAK2</t>
  </si>
  <si>
    <t>JAM2</t>
  </si>
  <si>
    <t>KAT8</t>
  </si>
  <si>
    <t>KCNE2</t>
  </si>
  <si>
    <t>KCNH2</t>
  </si>
  <si>
    <t>KCNK4</t>
  </si>
  <si>
    <t>KCNT2</t>
  </si>
  <si>
    <t>LAMA3</t>
  </si>
  <si>
    <t>LAMB3</t>
  </si>
  <si>
    <t>LAMC2</t>
  </si>
  <si>
    <t>LARS1</t>
  </si>
  <si>
    <t>LGI4</t>
  </si>
  <si>
    <t>LMNB1</t>
  </si>
  <si>
    <t>LNPK</t>
  </si>
  <si>
    <t>MACF1</t>
  </si>
  <si>
    <t>MAPK8IP3</t>
  </si>
  <si>
    <t>MAST1</t>
  </si>
  <si>
    <t>MC1R</t>
  </si>
  <si>
    <t>MDH1</t>
  </si>
  <si>
    <t>MEGF10</t>
  </si>
  <si>
    <t>MEN1</t>
  </si>
  <si>
    <t>MICAL1</t>
  </si>
  <si>
    <t>MKRN3</t>
  </si>
  <si>
    <t>MKRN3-AS1</t>
  </si>
  <si>
    <t>MLH3</t>
  </si>
  <si>
    <t>MPL</t>
  </si>
  <si>
    <t>MRM2</t>
  </si>
  <si>
    <t>MTHFS</t>
  </si>
  <si>
    <t>MYORG</t>
  </si>
  <si>
    <t>NBEA</t>
  </si>
  <si>
    <t>ND1</t>
  </si>
  <si>
    <t>ND2</t>
  </si>
  <si>
    <t>ND4</t>
  </si>
  <si>
    <t>ND5</t>
  </si>
  <si>
    <t>ND6</t>
  </si>
  <si>
    <t>NDNF</t>
  </si>
  <si>
    <t>NDUFA8</t>
  </si>
  <si>
    <t>NDUFAF8</t>
  </si>
  <si>
    <t>NDUFC2</t>
  </si>
  <si>
    <t>NFASC</t>
  </si>
  <si>
    <t>NHLRC2</t>
  </si>
  <si>
    <t>NOS1AP</t>
  </si>
  <si>
    <t>NOS3</t>
  </si>
  <si>
    <t>NOTCH2NLC</t>
  </si>
  <si>
    <t>NOTCH3</t>
  </si>
  <si>
    <t>NPAP1</t>
  </si>
  <si>
    <t>NRROS</t>
  </si>
  <si>
    <t>NUP133</t>
  </si>
  <si>
    <t>NUP214</t>
  </si>
  <si>
    <t>ODC1</t>
  </si>
  <si>
    <t>PCSK1</t>
  </si>
  <si>
    <t>PDCD10</t>
  </si>
  <si>
    <t>PDGFB</t>
  </si>
  <si>
    <t>PDGFRB</t>
  </si>
  <si>
    <t>PERP</t>
  </si>
  <si>
    <t>PIGB</t>
  </si>
  <si>
    <t>PIGH</t>
  </si>
  <si>
    <t>PIGK</t>
  </si>
  <si>
    <t>PIGS</t>
  </si>
  <si>
    <t>PMS1</t>
  </si>
  <si>
    <t>POLR2A</t>
  </si>
  <si>
    <t>PPP1R21</t>
  </si>
  <si>
    <t>PPP2CA</t>
  </si>
  <si>
    <t>PROC</t>
  </si>
  <si>
    <t>PROP1</t>
  </si>
  <si>
    <t>PRUNE1</t>
  </si>
  <si>
    <t>PTF1A</t>
  </si>
  <si>
    <t>PTH1R</t>
  </si>
  <si>
    <t>PTPN22</t>
  </si>
  <si>
    <t>PTPN23</t>
  </si>
  <si>
    <t>PWAR1</t>
  </si>
  <si>
    <t>PWRN1</t>
  </si>
  <si>
    <t>RAB11B</t>
  </si>
  <si>
    <t>RALGAPA1</t>
  </si>
  <si>
    <t>RAPGEF2</t>
  </si>
  <si>
    <t>RASA1</t>
  </si>
  <si>
    <t>RNR1</t>
  </si>
  <si>
    <t>RORB</t>
  </si>
  <si>
    <t>RYR2</t>
  </si>
  <si>
    <t>SCN10A</t>
  </si>
  <si>
    <t>SCN11A</t>
  </si>
  <si>
    <t>SCN4B</t>
  </si>
  <si>
    <t>SCN5A</t>
  </si>
  <si>
    <t>SCYL2</t>
  </si>
  <si>
    <t>SEC31A</t>
  </si>
  <si>
    <t>SEMA3A</t>
  </si>
  <si>
    <t>SIK3</t>
  </si>
  <si>
    <t>SLC44A1</t>
  </si>
  <si>
    <t>SLC7A6OS</t>
  </si>
  <si>
    <t>SMG9</t>
  </si>
  <si>
    <t>SMPD4</t>
  </si>
  <si>
    <t>SNORD118</t>
  </si>
  <si>
    <t>SNTA1</t>
  </si>
  <si>
    <t>SPRY4</t>
  </si>
  <si>
    <t>SQOR</t>
  </si>
  <si>
    <t>SQSTM1</t>
  </si>
  <si>
    <t>STAT4</t>
  </si>
  <si>
    <t>STX16</t>
  </si>
  <si>
    <t>TACR3</t>
  </si>
  <si>
    <t>TARS1</t>
  </si>
  <si>
    <t>TASP1</t>
  </si>
  <si>
    <t>TBX19</t>
  </si>
  <si>
    <t>THSD1</t>
  </si>
  <si>
    <t>TMEM94</t>
  </si>
  <si>
    <t>TP53RK</t>
  </si>
  <si>
    <t>TPRKB</t>
  </si>
  <si>
    <t>TRAF7</t>
  </si>
  <si>
    <t>TRAPPC12</t>
  </si>
  <si>
    <t>TRAPPC2L</t>
  </si>
  <si>
    <t>TRDN</t>
  </si>
  <si>
    <t>TRIM71</t>
  </si>
  <si>
    <t>TRNC</t>
  </si>
  <si>
    <t>TRNF</t>
  </si>
  <si>
    <t>TRNI</t>
  </si>
  <si>
    <t>TRNK</t>
  </si>
  <si>
    <t>TRNP</t>
  </si>
  <si>
    <t>TRNQ</t>
  </si>
  <si>
    <t>TRNS2</t>
  </si>
  <si>
    <t>TRNT</t>
  </si>
  <si>
    <t>TRNV</t>
  </si>
  <si>
    <t>TRNW</t>
  </si>
  <si>
    <t>TRPV3</t>
  </si>
  <si>
    <t>TRRAP</t>
  </si>
  <si>
    <t>TSEN34</t>
  </si>
  <si>
    <t>UGDH</t>
  </si>
  <si>
    <t>VPS13A</t>
  </si>
  <si>
    <t>VPS51</t>
  </si>
  <si>
    <t>WDR4</t>
  </si>
  <si>
    <t>YIF1B</t>
  </si>
  <si>
    <t>YIPF5</t>
  </si>
  <si>
    <t>ZNF142</t>
  </si>
  <si>
    <t>Seizure HP:0001250</t>
  </si>
  <si>
    <t>Facial dysmorphism HP:0001999</t>
  </si>
  <si>
    <t>A2ML1</t>
  </si>
  <si>
    <t>ACTG2</t>
  </si>
  <si>
    <t>ADGRG6</t>
  </si>
  <si>
    <t>AEBP1</t>
  </si>
  <si>
    <t>AGT</t>
  </si>
  <si>
    <t>AGTR1</t>
  </si>
  <si>
    <t>ARMC5</t>
  </si>
  <si>
    <t>ASPH</t>
  </si>
  <si>
    <t>AXIN2</t>
  </si>
  <si>
    <t>BPNT2</t>
  </si>
  <si>
    <t>CAMK2G</t>
  </si>
  <si>
    <t>CBL</t>
  </si>
  <si>
    <t>CCDC174</t>
  </si>
  <si>
    <t>CCDC47</t>
  </si>
  <si>
    <t>CENPT</t>
  </si>
  <si>
    <t>CEP55</t>
  </si>
  <si>
    <t>CFL2</t>
  </si>
  <si>
    <t>CHRNA1</t>
  </si>
  <si>
    <t>CHRNB1</t>
  </si>
  <si>
    <t>CHRND</t>
  </si>
  <si>
    <t>CHRNE</t>
  </si>
  <si>
    <t>CHRNG</t>
  </si>
  <si>
    <t>CNP</t>
  </si>
  <si>
    <t>CNTN1</t>
  </si>
  <si>
    <t>CTNND1</t>
  </si>
  <si>
    <t>ECEL1</t>
  </si>
  <si>
    <t>EDA</t>
  </si>
  <si>
    <t>EDARADD</t>
  </si>
  <si>
    <t>FARSA</t>
  </si>
  <si>
    <t>FGF20</t>
  </si>
  <si>
    <t>FGF3</t>
  </si>
  <si>
    <t>FHL1</t>
  </si>
  <si>
    <t>FLT4</t>
  </si>
  <si>
    <t>G6PC1</t>
  </si>
  <si>
    <t>GRHL3</t>
  </si>
  <si>
    <t>H19-ICR</t>
  </si>
  <si>
    <t>HEPHL1</t>
  </si>
  <si>
    <t>HPSE2</t>
  </si>
  <si>
    <t>IRF6</t>
  </si>
  <si>
    <t>ITGA3</t>
  </si>
  <si>
    <t>ITGA8</t>
  </si>
  <si>
    <t>KDELR2</t>
  </si>
  <si>
    <t>LEMD2</t>
  </si>
  <si>
    <t>LRP6</t>
  </si>
  <si>
    <t>MAP3K20</t>
  </si>
  <si>
    <t>MRAS</t>
  </si>
  <si>
    <t>MRPS14</t>
  </si>
  <si>
    <t>MRPS28</t>
  </si>
  <si>
    <t>MSX1</t>
  </si>
  <si>
    <t>MTX2</t>
  </si>
  <si>
    <t>MYH8</t>
  </si>
  <si>
    <t>MYL2</t>
  </si>
  <si>
    <t>MYOD1</t>
  </si>
  <si>
    <t>MYPN</t>
  </si>
  <si>
    <t>NFIB</t>
  </si>
  <si>
    <t>NKAP</t>
  </si>
  <si>
    <t>NKX2-6</t>
  </si>
  <si>
    <t>P3H1</t>
  </si>
  <si>
    <t>PAX7</t>
  </si>
  <si>
    <t>PAX9</t>
  </si>
  <si>
    <t>PBX1</t>
  </si>
  <si>
    <t>PDE11A</t>
  </si>
  <si>
    <t>PIK3C2A</t>
  </si>
  <si>
    <t>PITX2</t>
  </si>
  <si>
    <t>PLAG1</t>
  </si>
  <si>
    <t>PLOD3</t>
  </si>
  <si>
    <t>POLR1B</t>
  </si>
  <si>
    <t>PPP1R12A</t>
  </si>
  <si>
    <t>PPP2R3C</t>
  </si>
  <si>
    <t>PRKACA</t>
  </si>
  <si>
    <t>PRKACB</t>
  </si>
  <si>
    <t>PYROXD1</t>
  </si>
  <si>
    <t>REN</t>
  </si>
  <si>
    <t>RHOA</t>
  </si>
  <si>
    <t>RIN2</t>
  </si>
  <si>
    <t>RPS17</t>
  </si>
  <si>
    <t>RRAS2</t>
  </si>
  <si>
    <t>SEPTIN9</t>
  </si>
  <si>
    <t>SGCG</t>
  </si>
  <si>
    <t>SOS2</t>
  </si>
  <si>
    <t>SOX18</t>
  </si>
  <si>
    <t>SOX6</t>
  </si>
  <si>
    <t>SPRTN</t>
  </si>
  <si>
    <t>SUMO1</t>
  </si>
  <si>
    <t>TAFAZZIN</t>
  </si>
  <si>
    <t>TBX2</t>
  </si>
  <si>
    <t>TBX22</t>
  </si>
  <si>
    <t>TMEM251</t>
  </si>
  <si>
    <t>TMEM260</t>
  </si>
  <si>
    <t>TNNI2</t>
  </si>
  <si>
    <t>TNNT3</t>
  </si>
  <si>
    <t>UBA1</t>
  </si>
  <si>
    <t>VEGFC</t>
  </si>
  <si>
    <t>WNT10A</t>
  </si>
  <si>
    <t>WRN</t>
  </si>
  <si>
    <t>Liver disease HP:0001392</t>
  </si>
  <si>
    <t>ADAMTS13</t>
  </si>
  <si>
    <t>ATP11C</t>
  </si>
  <si>
    <t>AXIN1</t>
  </si>
  <si>
    <t>BCHE</t>
  </si>
  <si>
    <t>BICC1</t>
  </si>
  <si>
    <t>BPGM</t>
  </si>
  <si>
    <t>BTNL2</t>
  </si>
  <si>
    <t>C4B</t>
  </si>
  <si>
    <t>CALR</t>
  </si>
  <si>
    <t>CCND1</t>
  </si>
  <si>
    <t>CD247</t>
  </si>
  <si>
    <t>CDAN1</t>
  </si>
  <si>
    <t>CDIN1</t>
  </si>
  <si>
    <t>CEL</t>
  </si>
  <si>
    <t>CIDEC</t>
  </si>
  <si>
    <t>CLDN1</t>
  </si>
  <si>
    <t>CORIN</t>
  </si>
  <si>
    <t>COX5A</t>
  </si>
  <si>
    <t>CR2</t>
  </si>
  <si>
    <t>CTRC</t>
  </si>
  <si>
    <t>DNAJB11</t>
  </si>
  <si>
    <t>DYNC2I1</t>
  </si>
  <si>
    <t>DYNC2I2</t>
  </si>
  <si>
    <t>DZIP1L</t>
  </si>
  <si>
    <t>EPB41</t>
  </si>
  <si>
    <t>EPB42</t>
  </si>
  <si>
    <t>ERBB3</t>
  </si>
  <si>
    <t>EWSR1</t>
  </si>
  <si>
    <t>F5</t>
  </si>
  <si>
    <t>FAM111B</t>
  </si>
  <si>
    <t>FDX2</t>
  </si>
  <si>
    <t>FLNC</t>
  </si>
  <si>
    <t>FOXF1</t>
  </si>
  <si>
    <t>GALM</t>
  </si>
  <si>
    <t>GCGR</t>
  </si>
  <si>
    <t>GLIS3</t>
  </si>
  <si>
    <t>GYPC</t>
  </si>
  <si>
    <t>HBG1</t>
  </si>
  <si>
    <t>HBG2</t>
  </si>
  <si>
    <t>HJV</t>
  </si>
  <si>
    <t>HLA-DRB1</t>
  </si>
  <si>
    <t>IGF2R</t>
  </si>
  <si>
    <t>IL6</t>
  </si>
  <si>
    <t>IRF5</t>
  </si>
  <si>
    <t>KCNN4</t>
  </si>
  <si>
    <t>KIF20A</t>
  </si>
  <si>
    <t>KIF3B</t>
  </si>
  <si>
    <t>KLF1</t>
  </si>
  <si>
    <t>KRT18</t>
  </si>
  <si>
    <t>KRT8</t>
  </si>
  <si>
    <t>LACC1</t>
  </si>
  <si>
    <t>LRRC8A</t>
  </si>
  <si>
    <t>LYZ</t>
  </si>
  <si>
    <t>MIF</t>
  </si>
  <si>
    <t>MS4A1</t>
  </si>
  <si>
    <t>MUC5B</t>
  </si>
  <si>
    <t>MYBPC3</t>
  </si>
  <si>
    <t>MYC</t>
  </si>
  <si>
    <t>NCKAP1L</t>
  </si>
  <si>
    <t>NDUFB10</t>
  </si>
  <si>
    <t>NEUROG3</t>
  </si>
  <si>
    <t>NPM1</t>
  </si>
  <si>
    <t>PALLD</t>
  </si>
  <si>
    <t>PDGFRA</t>
  </si>
  <si>
    <t>PDGFRL</t>
  </si>
  <si>
    <t>PIEZO1</t>
  </si>
  <si>
    <t>POU6F2</t>
  </si>
  <si>
    <t>PRSS1</t>
  </si>
  <si>
    <t>PRSS2</t>
  </si>
  <si>
    <t>PSMB10</t>
  </si>
  <si>
    <t>PSMB4</t>
  </si>
  <si>
    <t>PSMB9</t>
  </si>
  <si>
    <t>RABL3</t>
  </si>
  <si>
    <t>REST</t>
  </si>
  <si>
    <t>RHAG</t>
  </si>
  <si>
    <t>RHBDF2</t>
  </si>
  <si>
    <t>RINT1</t>
  </si>
  <si>
    <t>RNF43</t>
  </si>
  <si>
    <t>RUNX1</t>
  </si>
  <si>
    <t>SCNN1A</t>
  </si>
  <si>
    <t>SCNN1B</t>
  </si>
  <si>
    <t>SCNN1G</t>
  </si>
  <si>
    <t>SEC63</t>
  </si>
  <si>
    <t>SF3B1</t>
  </si>
  <si>
    <t>SFTPA2</t>
  </si>
  <si>
    <t>SFTPC</t>
  </si>
  <si>
    <t>SLC10A1</t>
  </si>
  <si>
    <t>SLC11A1</t>
  </si>
  <si>
    <t>SLC4A1</t>
  </si>
  <si>
    <t>SLC9A3</t>
  </si>
  <si>
    <t>SOCS1</t>
  </si>
  <si>
    <t>SPINK1</t>
  </si>
  <si>
    <t>SPTA1</t>
  </si>
  <si>
    <t>SPTB</t>
  </si>
  <si>
    <t>STEAP3</t>
  </si>
  <si>
    <t>STOX1</t>
  </si>
  <si>
    <t>TET2</t>
  </si>
  <si>
    <t>TKFC</t>
  </si>
  <si>
    <t>TNNI3</t>
  </si>
  <si>
    <t>TNNT2</t>
  </si>
  <si>
    <t>TNPO3</t>
  </si>
  <si>
    <t>TRHR</t>
  </si>
  <si>
    <t>UQCRFS1</t>
  </si>
  <si>
    <t>VHL</t>
  </si>
  <si>
    <t>VIPAS39</t>
  </si>
  <si>
    <t>VPS33B</t>
  </si>
  <si>
    <t>ZIC3</t>
  </si>
  <si>
    <t>ZPR1</t>
  </si>
  <si>
    <t>ATP6V0A4</t>
  </si>
  <si>
    <t>ATP6V1B1</t>
  </si>
  <si>
    <t>CACNA1S</t>
  </si>
  <si>
    <t>CHCHD10</t>
  </si>
  <si>
    <t>COX16</t>
  </si>
  <si>
    <t>COX6A2</t>
  </si>
  <si>
    <t>GATB</t>
  </si>
  <si>
    <t>GATC</t>
  </si>
  <si>
    <t>ITPR3</t>
  </si>
  <si>
    <t>KCNJ16</t>
  </si>
  <si>
    <t>KLHL3</t>
  </si>
  <si>
    <t>MYO5B</t>
  </si>
  <si>
    <t>NR3C2</t>
  </si>
  <si>
    <t>PET117</t>
  </si>
  <si>
    <t>PLVAP</t>
  </si>
  <si>
    <t>SLC34A1</t>
  </si>
  <si>
    <t>SOD1</t>
  </si>
  <si>
    <t>STX3</t>
  </si>
  <si>
    <t>TIMM22</t>
  </si>
  <si>
    <t>WNK1</t>
  </si>
  <si>
    <t>WNK4</t>
  </si>
  <si>
    <t>Acidosis HP:0001941</t>
  </si>
  <si>
    <t>Hypoglycemia HP:0001943</t>
  </si>
  <si>
    <t>CYB561</t>
  </si>
  <si>
    <t>GH1</t>
  </si>
  <si>
    <t>GHSR</t>
  </si>
  <si>
    <t>GREB1L</t>
  </si>
  <si>
    <t>Muscle disease HP:0003011</t>
  </si>
  <si>
    <t>ABCA12</t>
  </si>
  <si>
    <t>ABL1</t>
  </si>
  <si>
    <t>ACBD5</t>
  </si>
  <si>
    <t>ACP2</t>
  </si>
  <si>
    <t>ACTC1</t>
  </si>
  <si>
    <t>ACTN2</t>
  </si>
  <si>
    <t>ADAMTS2</t>
  </si>
  <si>
    <t>ADCY5</t>
  </si>
  <si>
    <t>ADH1C</t>
  </si>
  <si>
    <t>ADSS1</t>
  </si>
  <si>
    <t>AGTPBP1</t>
  </si>
  <si>
    <t>ALS2</t>
  </si>
  <si>
    <t>ANG</t>
  </si>
  <si>
    <t>ANO3</t>
  </si>
  <si>
    <t>ANXA11</t>
  </si>
  <si>
    <t>AP2S1</t>
  </si>
  <si>
    <t>ARL6IP1</t>
  </si>
  <si>
    <t>ASCC1</t>
  </si>
  <si>
    <t>ATCAY</t>
  </si>
  <si>
    <t>ATP2A1</t>
  </si>
  <si>
    <t>ATP2B3</t>
  </si>
  <si>
    <t>ATXN1</t>
  </si>
  <si>
    <t>ATXN2</t>
  </si>
  <si>
    <t>ATXN3</t>
  </si>
  <si>
    <t>ATXN7</t>
  </si>
  <si>
    <t>ATXN8</t>
  </si>
  <si>
    <t>ATXN8OS</t>
  </si>
  <si>
    <t>BAG3</t>
  </si>
  <si>
    <t>BANF1</t>
  </si>
  <si>
    <t>BEAN1</t>
  </si>
  <si>
    <t>BICD2</t>
  </si>
  <si>
    <t>BMS1</t>
  </si>
  <si>
    <t>BVES</t>
  </si>
  <si>
    <t>C19orf12</t>
  </si>
  <si>
    <t>CAPN1</t>
  </si>
  <si>
    <t>CAPN3</t>
  </si>
  <si>
    <t>CASQ1</t>
  </si>
  <si>
    <t>CCN6</t>
  </si>
  <si>
    <t>CCNF</t>
  </si>
  <si>
    <t>CCT5</t>
  </si>
  <si>
    <t>CHD3</t>
  </si>
  <si>
    <t>CHP1</t>
  </si>
  <si>
    <t>CHRM3</t>
  </si>
  <si>
    <t>CHUK</t>
  </si>
  <si>
    <t>CITED2</t>
  </si>
  <si>
    <t>CLCN6</t>
  </si>
  <si>
    <t>CNBP</t>
  </si>
  <si>
    <t>CNOT2</t>
  </si>
  <si>
    <t>COL12A1</t>
  </si>
  <si>
    <t>COL17A1</t>
  </si>
  <si>
    <t>COL5A1</t>
  </si>
  <si>
    <t>COL5A2</t>
  </si>
  <si>
    <t>CRELD1</t>
  </si>
  <si>
    <t>CSRP3</t>
  </si>
  <si>
    <t>DAB1</t>
  </si>
  <si>
    <t>DCAF8</t>
  </si>
  <si>
    <t>DCTN1</t>
  </si>
  <si>
    <t>DES</t>
  </si>
  <si>
    <t>DHH</t>
  </si>
  <si>
    <t>DICER1</t>
  </si>
  <si>
    <t>DNAJB2</t>
  </si>
  <si>
    <t>DNAJB6</t>
  </si>
  <si>
    <t>DSG2</t>
  </si>
  <si>
    <t>DSP</t>
  </si>
  <si>
    <t>DST</t>
  </si>
  <si>
    <t>DYSF</t>
  </si>
  <si>
    <t>EGR2</t>
  </si>
  <si>
    <t>EIF4G1</t>
  </si>
  <si>
    <t>EMD</t>
  </si>
  <si>
    <t>ERBB4</t>
  </si>
  <si>
    <t>ERGIC1</t>
  </si>
  <si>
    <t>ERLIN1</t>
  </si>
  <si>
    <t>EXOSC1</t>
  </si>
  <si>
    <t>EXOSC8</t>
  </si>
  <si>
    <t>F10</t>
  </si>
  <si>
    <t>F13A1</t>
  </si>
  <si>
    <t>F13B</t>
  </si>
  <si>
    <t>FBXO38</t>
  </si>
  <si>
    <t>FBXO7</t>
  </si>
  <si>
    <t>FGD4</t>
  </si>
  <si>
    <t>FOXC2</t>
  </si>
  <si>
    <t>FOXO1</t>
  </si>
  <si>
    <t>FSHB</t>
  </si>
  <si>
    <t>FUS</t>
  </si>
  <si>
    <t>FXR1</t>
  </si>
  <si>
    <t>GARS1</t>
  </si>
  <si>
    <t>GATAD1</t>
  </si>
  <si>
    <t>GDAP2</t>
  </si>
  <si>
    <t>GDF11</t>
  </si>
  <si>
    <t>GEMIN5</t>
  </si>
  <si>
    <t>GIGYF2</t>
  </si>
  <si>
    <t>GIPC1</t>
  </si>
  <si>
    <t>GJB1</t>
  </si>
  <si>
    <t>GLUD2</t>
  </si>
  <si>
    <t>GNAL</t>
  </si>
  <si>
    <t>GNRH1</t>
  </si>
  <si>
    <t>GSN</t>
  </si>
  <si>
    <t>GSX2</t>
  </si>
  <si>
    <t>HIKESHI</t>
  </si>
  <si>
    <t>HNRNPDL</t>
  </si>
  <si>
    <t>HOXB1</t>
  </si>
  <si>
    <t>HPCA</t>
  </si>
  <si>
    <t>HSPB1</t>
  </si>
  <si>
    <t>HSPB3</t>
  </si>
  <si>
    <t>HSPB8</t>
  </si>
  <si>
    <t>IGHMBP2</t>
  </si>
  <si>
    <t>INF2</t>
  </si>
  <si>
    <t>ITGA6</t>
  </si>
  <si>
    <t>ITGB4</t>
  </si>
  <si>
    <t>ITM2B</t>
  </si>
  <si>
    <t>JPH1</t>
  </si>
  <si>
    <t>JPH3</t>
  </si>
  <si>
    <t>JUP</t>
  </si>
  <si>
    <t>KCNA4</t>
  </si>
  <si>
    <t>KCND3</t>
  </si>
  <si>
    <t>KCNE3</t>
  </si>
  <si>
    <t>KCNJ18</t>
  </si>
  <si>
    <t>KCTD17</t>
  </si>
  <si>
    <t>KDM1A</t>
  </si>
  <si>
    <t>KIF1B</t>
  </si>
  <si>
    <t>KIF21A</t>
  </si>
  <si>
    <t>KISS1</t>
  </si>
  <si>
    <t>KISS1R</t>
  </si>
  <si>
    <t>KLC2</t>
  </si>
  <si>
    <t>KMT2B</t>
  </si>
  <si>
    <t>KRT1</t>
  </si>
  <si>
    <t>KRT14</t>
  </si>
  <si>
    <t>LAMA4</t>
  </si>
  <si>
    <t>LDB3</t>
  </si>
  <si>
    <t>LIMS2</t>
  </si>
  <si>
    <t>LITAF</t>
  </si>
  <si>
    <t>LOXL1</t>
  </si>
  <si>
    <t>LRP12</t>
  </si>
  <si>
    <t>LRRC32</t>
  </si>
  <si>
    <t>LRSAM1</t>
  </si>
  <si>
    <t>LTBP4</t>
  </si>
  <si>
    <t>MAMLD1</t>
  </si>
  <si>
    <t>MATR3</t>
  </si>
  <si>
    <t>MCM3AP</t>
  </si>
  <si>
    <t>MDM2</t>
  </si>
  <si>
    <t>MIEF2</t>
  </si>
  <si>
    <t>MME</t>
  </si>
  <si>
    <t>MMP1</t>
  </si>
  <si>
    <t>MPEG1</t>
  </si>
  <si>
    <t>MPZ</t>
  </si>
  <si>
    <t>MRE11</t>
  </si>
  <si>
    <t>MRPS25</t>
  </si>
  <si>
    <t>MSTN</t>
  </si>
  <si>
    <t>MTMR14</t>
  </si>
  <si>
    <t>MUSK</t>
  </si>
  <si>
    <t>MYBPC1</t>
  </si>
  <si>
    <t>MYF5</t>
  </si>
  <si>
    <t>MYH11</t>
  </si>
  <si>
    <t>MYH6</t>
  </si>
  <si>
    <t>MYL1</t>
  </si>
  <si>
    <t>MYLPF</t>
  </si>
  <si>
    <t>MYOT</t>
  </si>
  <si>
    <t>NCAPG2</t>
  </si>
  <si>
    <t>ND4L</t>
  </si>
  <si>
    <t>NDRG1</t>
  </si>
  <si>
    <t>NEFH</t>
  </si>
  <si>
    <t>NEPRO</t>
  </si>
  <si>
    <t>NEXN</t>
  </si>
  <si>
    <t>NOL3</t>
  </si>
  <si>
    <t>NOP56</t>
  </si>
  <si>
    <t>NPPA</t>
  </si>
  <si>
    <t>NR0B1</t>
  </si>
  <si>
    <t>NR2F2</t>
  </si>
  <si>
    <t>NR4A2</t>
  </si>
  <si>
    <t>NSMF</t>
  </si>
  <si>
    <t>NUMA1</t>
  </si>
  <si>
    <t>NUP188</t>
  </si>
  <si>
    <t>NUP88</t>
  </si>
  <si>
    <t>NUTM2B-AS1</t>
  </si>
  <si>
    <t>OPTN</t>
  </si>
  <si>
    <t>OXR1</t>
  </si>
  <si>
    <t>P4HA2</t>
  </si>
  <si>
    <t>PABPN1</t>
  </si>
  <si>
    <t>PARK7</t>
  </si>
  <si>
    <t>PDCD1</t>
  </si>
  <si>
    <t>PDE8B</t>
  </si>
  <si>
    <t>PFN1</t>
  </si>
  <si>
    <t>PHOX2A</t>
  </si>
  <si>
    <t>PKP1</t>
  </si>
  <si>
    <t>PLEKHG5</t>
  </si>
  <si>
    <t>PLN</t>
  </si>
  <si>
    <t>PMP2</t>
  </si>
  <si>
    <t>PMP22</t>
  </si>
  <si>
    <t>PNKD</t>
  </si>
  <si>
    <t>POLR3GL</t>
  </si>
  <si>
    <t>PON1</t>
  </si>
  <si>
    <t>POPDC3</t>
  </si>
  <si>
    <t>POU4F1</t>
  </si>
  <si>
    <t>PPCS</t>
  </si>
  <si>
    <t>PPP2R2B</t>
  </si>
  <si>
    <t>PRDM5</t>
  </si>
  <si>
    <t>PRG4</t>
  </si>
  <si>
    <t>PRKD1</t>
  </si>
  <si>
    <t>PRPH</t>
  </si>
  <si>
    <t>PRX</t>
  </si>
  <si>
    <t>PTCD3</t>
  </si>
  <si>
    <t>RARA</t>
  </si>
  <si>
    <t>RBM20</t>
  </si>
  <si>
    <t>REEP1</t>
  </si>
  <si>
    <t>REEP2</t>
  </si>
  <si>
    <t>REPS1</t>
  </si>
  <si>
    <t>RETREG1</t>
  </si>
  <si>
    <t>RFC1</t>
  </si>
  <si>
    <t>RNF216</t>
  </si>
  <si>
    <t>RPL11</t>
  </si>
  <si>
    <t>RPL15</t>
  </si>
  <si>
    <t>RPL18</t>
  </si>
  <si>
    <t>RPL26</t>
  </si>
  <si>
    <t>RPL27</t>
  </si>
  <si>
    <t>RPL35</t>
  </si>
  <si>
    <t>RPL35A</t>
  </si>
  <si>
    <t>RPL5</t>
  </si>
  <si>
    <t>RPS10</t>
  </si>
  <si>
    <t>RPS15A</t>
  </si>
  <si>
    <t>RPS23</t>
  </si>
  <si>
    <t>RPS24</t>
  </si>
  <si>
    <t>RPS26</t>
  </si>
  <si>
    <t>RPS27</t>
  </si>
  <si>
    <t>RPS28</t>
  </si>
  <si>
    <t>RPS29</t>
  </si>
  <si>
    <t>RPS7</t>
  </si>
  <si>
    <t>RTN2</t>
  </si>
  <si>
    <t>SCARF2</t>
  </si>
  <si>
    <t>SERPINA6</t>
  </si>
  <si>
    <t>SERPINE1</t>
  </si>
  <si>
    <t>SERPINF2</t>
  </si>
  <si>
    <t>SETX</t>
  </si>
  <si>
    <t>SGCA</t>
  </si>
  <si>
    <t>SGCB</t>
  </si>
  <si>
    <t>SGCD</t>
  </si>
  <si>
    <t>SH3TC2</t>
  </si>
  <si>
    <t>SIAH1</t>
  </si>
  <si>
    <t>SIGMAR1</t>
  </si>
  <si>
    <t>SIX6</t>
  </si>
  <si>
    <t>SLC13A3</t>
  </si>
  <si>
    <t>SLC22A18</t>
  </si>
  <si>
    <t>SLC25A21</t>
  </si>
  <si>
    <t>SMAD6</t>
  </si>
  <si>
    <t>SMARCAD1</t>
  </si>
  <si>
    <t>SMN1</t>
  </si>
  <si>
    <t>SMN2</t>
  </si>
  <si>
    <t>SNCA</t>
  </si>
  <si>
    <t>SNCAIP</t>
  </si>
  <si>
    <t>SPG21</t>
  </si>
  <si>
    <t>STING1</t>
  </si>
  <si>
    <t>SVIL</t>
  </si>
  <si>
    <t>SYNE2</t>
  </si>
  <si>
    <t>SYT1</t>
  </si>
  <si>
    <t>TAF15</t>
  </si>
  <si>
    <t>TARDBP</t>
  </si>
  <si>
    <t>TBX20</t>
  </si>
  <si>
    <t>TFG</t>
  </si>
  <si>
    <t>TGM1</t>
  </si>
  <si>
    <t>THAP1</t>
  </si>
  <si>
    <t>THRA</t>
  </si>
  <si>
    <t>TIA1</t>
  </si>
  <si>
    <t>TLL1</t>
  </si>
  <si>
    <t>TMEM43</t>
  </si>
  <si>
    <t>TMEM63A</t>
  </si>
  <si>
    <t>TNNC1</t>
  </si>
  <si>
    <t>TNXB</t>
  </si>
  <si>
    <t>TOP3A</t>
  </si>
  <si>
    <t>TOR1AIP1</t>
  </si>
  <si>
    <t>TPM1</t>
  </si>
  <si>
    <t>TRIM2</t>
  </si>
  <si>
    <t>TRIP4</t>
  </si>
  <si>
    <t>TRPM7</t>
  </si>
  <si>
    <t>TSR2</t>
  </si>
  <si>
    <t>TUBB6</t>
  </si>
  <si>
    <t>TUBGCP2</t>
  </si>
  <si>
    <t>TXNL4A</t>
  </si>
  <si>
    <t>UBAP1</t>
  </si>
  <si>
    <t>UBQLN2</t>
  </si>
  <si>
    <t>UCHL1</t>
  </si>
  <si>
    <t>UNC45B</t>
  </si>
  <si>
    <t>UQCRC1</t>
  </si>
  <si>
    <t>VANGL1</t>
  </si>
  <si>
    <t>VANGL2</t>
  </si>
  <si>
    <t>VAPB</t>
  </si>
  <si>
    <t>VCL</t>
  </si>
  <si>
    <t>VMA21</t>
  </si>
  <si>
    <t>VPS13C</t>
  </si>
  <si>
    <t>VPS35</t>
  </si>
  <si>
    <t>VPS37A</t>
  </si>
  <si>
    <t>VWA1</t>
  </si>
  <si>
    <t>WARS1</t>
  </si>
  <si>
    <t>WNT4</t>
  </si>
  <si>
    <t>XRCC1</t>
  </si>
  <si>
    <t>YARS1</t>
  </si>
  <si>
    <t>ZBTB11</t>
  </si>
  <si>
    <t>ZBTB42</t>
  </si>
  <si>
    <t>ZFPM2</t>
  </si>
  <si>
    <t>ZFYVE27</t>
  </si>
  <si>
    <t>ZNF469</t>
  </si>
  <si>
    <t>Encephalopathy HP:0001298</t>
  </si>
  <si>
    <t>Kidney disease HP:0000077</t>
  </si>
  <si>
    <t>AAGAB</t>
  </si>
  <si>
    <t>ACTN4</t>
  </si>
  <si>
    <t>ADCY10</t>
  </si>
  <si>
    <t>ADGRG2</t>
  </si>
  <si>
    <t>ANLN</t>
  </si>
  <si>
    <t>AURKA</t>
  </si>
  <si>
    <t>AVIL</t>
  </si>
  <si>
    <t>BAX</t>
  </si>
  <si>
    <t>BNC2</t>
  </si>
  <si>
    <t>CAPN15</t>
  </si>
  <si>
    <t>CD151</t>
  </si>
  <si>
    <t>CD2AP</t>
  </si>
  <si>
    <t>CHRNA3</t>
  </si>
  <si>
    <t>CLDN2</t>
  </si>
  <si>
    <t>DAAM2</t>
  </si>
  <si>
    <t>DLC1</t>
  </si>
  <si>
    <t>DLST</t>
  </si>
  <si>
    <t>EMP2</t>
  </si>
  <si>
    <t>EPAS1</t>
  </si>
  <si>
    <t>FAM20A</t>
  </si>
  <si>
    <t>FREM1</t>
  </si>
  <si>
    <t>GLMN</t>
  </si>
  <si>
    <t>HABP2</t>
  </si>
  <si>
    <t>HPS1</t>
  </si>
  <si>
    <t>INSL3</t>
  </si>
  <si>
    <t>ITGA2B</t>
  </si>
  <si>
    <t>ITGB3</t>
  </si>
  <si>
    <t>KANK2</t>
  </si>
  <si>
    <t>KCTD1</t>
  </si>
  <si>
    <t>KIRREL1</t>
  </si>
  <si>
    <t>KITLG</t>
  </si>
  <si>
    <t>KRT17</t>
  </si>
  <si>
    <t>LIPN</t>
  </si>
  <si>
    <t>LMAN1</t>
  </si>
  <si>
    <t>LMOD1</t>
  </si>
  <si>
    <t>LRIG2</t>
  </si>
  <si>
    <t>MAGED2</t>
  </si>
  <si>
    <t>MAGI2</t>
  </si>
  <si>
    <t>MAP3K1</t>
  </si>
  <si>
    <t>MAPKBP1</t>
  </si>
  <si>
    <t>MAX</t>
  </si>
  <si>
    <t>MCC</t>
  </si>
  <si>
    <t>MCFD2</t>
  </si>
  <si>
    <t>MCM5</t>
  </si>
  <si>
    <t>MINPP1</t>
  </si>
  <si>
    <t>MSH3</t>
  </si>
  <si>
    <t>MUC1</t>
  </si>
  <si>
    <t>MYL9</t>
  </si>
  <si>
    <t>MYLK</t>
  </si>
  <si>
    <t>MYO1E</t>
  </si>
  <si>
    <t>MYOCD</t>
  </si>
  <si>
    <t>NADSYN1</t>
  </si>
  <si>
    <t>NPHS1</t>
  </si>
  <si>
    <t>NR5A1</t>
  </si>
  <si>
    <t>NRIP1</t>
  </si>
  <si>
    <t>NUP160</t>
  </si>
  <si>
    <t>NUP205</t>
  </si>
  <si>
    <t>NUP85</t>
  </si>
  <si>
    <t>NUP93</t>
  </si>
  <si>
    <t>OGG1</t>
  </si>
  <si>
    <t>PBRM1</t>
  </si>
  <si>
    <t>PKDCC</t>
  </si>
  <si>
    <t>PLA2G2A</t>
  </si>
  <si>
    <t>PLD1</t>
  </si>
  <si>
    <t>PRCC</t>
  </si>
  <si>
    <t>PTPN12</t>
  </si>
  <si>
    <t>PTPRJ</t>
  </si>
  <si>
    <t>PTPRO</t>
  </si>
  <si>
    <t>RAD54B</t>
  </si>
  <si>
    <t>RNF139</t>
  </si>
  <si>
    <t>ROBO2</t>
  </si>
  <si>
    <t>SDR9C7</t>
  </si>
  <si>
    <t>SLC25A11</t>
  </si>
  <si>
    <t>SLC9A3R1</t>
  </si>
  <si>
    <t>SOX17</t>
  </si>
  <si>
    <t>SPRY2</t>
  </si>
  <si>
    <t>SRC</t>
  </si>
  <si>
    <t>SREBF1</t>
  </si>
  <si>
    <t>SULT2B1</t>
  </si>
  <si>
    <t>TBC1D8B</t>
  </si>
  <si>
    <t>TBX18</t>
  </si>
  <si>
    <t>TFE3</t>
  </si>
  <si>
    <t>TLR2</t>
  </si>
  <si>
    <t>TMEM127</t>
  </si>
  <si>
    <t>TRPC6</t>
  </si>
  <si>
    <t>UMOD</t>
  </si>
  <si>
    <t>WBP11</t>
  </si>
  <si>
    <t>ZNF687</t>
  </si>
  <si>
    <t>Eye disease HP:0000478</t>
  </si>
  <si>
    <t>ACKR3</t>
  </si>
  <si>
    <t>ADAM9</t>
  </si>
  <si>
    <t>ADAMTS18</t>
  </si>
  <si>
    <t>ADAMTSL4</t>
  </si>
  <si>
    <t>AGBL1</t>
  </si>
  <si>
    <t>ALPK1</t>
  </si>
  <si>
    <t>APOA2</t>
  </si>
  <si>
    <t>ARL2</t>
  </si>
  <si>
    <t>ARR3</t>
  </si>
  <si>
    <t>ARSG</t>
  </si>
  <si>
    <t>ARSL</t>
  </si>
  <si>
    <t>ASB10</t>
  </si>
  <si>
    <t>ATF6</t>
  </si>
  <si>
    <t>ATOH7</t>
  </si>
  <si>
    <t>ATP2B2</t>
  </si>
  <si>
    <t>ATP5MK</t>
  </si>
  <si>
    <t>AVP</t>
  </si>
  <si>
    <t>BFSP1</t>
  </si>
  <si>
    <t>BFSP2</t>
  </si>
  <si>
    <t>BLOC1S3</t>
  </si>
  <si>
    <t>BLOC1S5</t>
  </si>
  <si>
    <t>BLOC1S6</t>
  </si>
  <si>
    <t>C1QTNF5</t>
  </si>
  <si>
    <t>CACNA1F</t>
  </si>
  <si>
    <t>CACNA2D4</t>
  </si>
  <si>
    <t>CAPN5</t>
  </si>
  <si>
    <t>CCNK</t>
  </si>
  <si>
    <t>CEP250</t>
  </si>
  <si>
    <t>CFAP298</t>
  </si>
  <si>
    <t>CFAP300</t>
  </si>
  <si>
    <t>CHM</t>
  </si>
  <si>
    <t>CHMP4B</t>
  </si>
  <si>
    <t>CLCC1</t>
  </si>
  <si>
    <t>CNGA3</t>
  </si>
  <si>
    <t>CNGB3</t>
  </si>
  <si>
    <t>CNNM4</t>
  </si>
  <si>
    <t>COL25A1</t>
  </si>
  <si>
    <t>COL8A2</t>
  </si>
  <si>
    <t>CPAMD8</t>
  </si>
  <si>
    <t>CPSF1</t>
  </si>
  <si>
    <t>CRYAA</t>
  </si>
  <si>
    <t>CRYBA1</t>
  </si>
  <si>
    <t>CRYBA2</t>
  </si>
  <si>
    <t>CRYBA4</t>
  </si>
  <si>
    <t>CRYBB1</t>
  </si>
  <si>
    <t>CRYBB2</t>
  </si>
  <si>
    <t>CRYBB3</t>
  </si>
  <si>
    <t>CRYGB</t>
  </si>
  <si>
    <t>CRYGC</t>
  </si>
  <si>
    <t>CRYGD</t>
  </si>
  <si>
    <t>CRYGS</t>
  </si>
  <si>
    <t>CST3</t>
  </si>
  <si>
    <t>CST6</t>
  </si>
  <si>
    <t>CSTA</t>
  </si>
  <si>
    <t>CTNNA1</t>
  </si>
  <si>
    <t>DCN</t>
  </si>
  <si>
    <t>DCT</t>
  </si>
  <si>
    <t>DLX4</t>
  </si>
  <si>
    <t>DNAAF11</t>
  </si>
  <si>
    <t>DNAAF4</t>
  </si>
  <si>
    <t>DNAAF6</t>
  </si>
  <si>
    <t>DNAH9</t>
  </si>
  <si>
    <t>DNMBP</t>
  </si>
  <si>
    <t>DRAM2</t>
  </si>
  <si>
    <t>EEF2</t>
  </si>
  <si>
    <t>EFEMP1</t>
  </si>
  <si>
    <t>EGFR</t>
  </si>
  <si>
    <t>ELP4</t>
  </si>
  <si>
    <t>EPHA2</t>
  </si>
  <si>
    <t>EPHX2</t>
  </si>
  <si>
    <t>F12</t>
  </si>
  <si>
    <t>FAT2</t>
  </si>
  <si>
    <t>FBXL3</t>
  </si>
  <si>
    <t>FGF5</t>
  </si>
  <si>
    <t>FOXE3</t>
  </si>
  <si>
    <t>FOXJ1</t>
  </si>
  <si>
    <t>FOXL2</t>
  </si>
  <si>
    <t>FRMD7</t>
  </si>
  <si>
    <t>FYCO1</t>
  </si>
  <si>
    <t>FZD4</t>
  </si>
  <si>
    <t>GAS2L2</t>
  </si>
  <si>
    <t>GATA5</t>
  </si>
  <si>
    <t>GCNT2</t>
  </si>
  <si>
    <t>GDF1</t>
  </si>
  <si>
    <t>GJA3</t>
  </si>
  <si>
    <t>GNAT1</t>
  </si>
  <si>
    <t>GNAT2</t>
  </si>
  <si>
    <t>GNB3</t>
  </si>
  <si>
    <t>GPR143</t>
  </si>
  <si>
    <t>GPR179</t>
  </si>
  <si>
    <t>GPRASP2</t>
  </si>
  <si>
    <t>GRK1</t>
  </si>
  <si>
    <t>GUCA1A</t>
  </si>
  <si>
    <t>HCRT</t>
  </si>
  <si>
    <t>HLA-A</t>
  </si>
  <si>
    <t>HMCN1</t>
  </si>
  <si>
    <t>HMX1</t>
  </si>
  <si>
    <t>HPS3</t>
  </si>
  <si>
    <t>HPS4</t>
  </si>
  <si>
    <t>HPS6</t>
  </si>
  <si>
    <t>HSF4</t>
  </si>
  <si>
    <t>IGFBP7</t>
  </si>
  <si>
    <t>IGSF3</t>
  </si>
  <si>
    <t>IL11RA</t>
  </si>
  <si>
    <t>IMPG1</t>
  </si>
  <si>
    <t>IRX5</t>
  </si>
  <si>
    <t>IVNS1ABP</t>
  </si>
  <si>
    <t>KCNV2</t>
  </si>
  <si>
    <t>KERA</t>
  </si>
  <si>
    <t>KREMEN1</t>
  </si>
  <si>
    <t>KRT10</t>
  </si>
  <si>
    <t>KRT12</t>
  </si>
  <si>
    <t>KRT25</t>
  </si>
  <si>
    <t>KRT3</t>
  </si>
  <si>
    <t>KRT71</t>
  </si>
  <si>
    <t>KRT74</t>
  </si>
  <si>
    <t>LIM2</t>
  </si>
  <si>
    <t>LIPH</t>
  </si>
  <si>
    <t>LOC111365204</t>
  </si>
  <si>
    <t>LOX</t>
  </si>
  <si>
    <t>LPAR6</t>
  </si>
  <si>
    <t>LRIT3</t>
  </si>
  <si>
    <t>LRMDA</t>
  </si>
  <si>
    <t>LRP1</t>
  </si>
  <si>
    <t>LRPAP1</t>
  </si>
  <si>
    <t>LRRC56</t>
  </si>
  <si>
    <t>MAB21L1</t>
  </si>
  <si>
    <t>MAFA</t>
  </si>
  <si>
    <t>MAPKAPK3</t>
  </si>
  <si>
    <t>MARK3</t>
  </si>
  <si>
    <t>MESD</t>
  </si>
  <si>
    <t>MFAP5</t>
  </si>
  <si>
    <t>MFRP</t>
  </si>
  <si>
    <t>MIP</t>
  </si>
  <si>
    <t>MIR184</t>
  </si>
  <si>
    <t>MIR204</t>
  </si>
  <si>
    <t>MLPH</t>
  </si>
  <si>
    <t>MMP19</t>
  </si>
  <si>
    <t>MOG</t>
  </si>
  <si>
    <t>MYOC</t>
  </si>
  <si>
    <t>NEK10</t>
  </si>
  <si>
    <t>NTF4</t>
  </si>
  <si>
    <t>NYX</t>
  </si>
  <si>
    <t>ODAD1</t>
  </si>
  <si>
    <t>ODAD2</t>
  </si>
  <si>
    <t>ODAD3</t>
  </si>
  <si>
    <t>ODAD4</t>
  </si>
  <si>
    <t>OPN1LW</t>
  </si>
  <si>
    <t>OPN1MW</t>
  </si>
  <si>
    <t>OPN1SW</t>
  </si>
  <si>
    <t>OSMR</t>
  </si>
  <si>
    <t>OVOL2</t>
  </si>
  <si>
    <t>P3H2</t>
  </si>
  <si>
    <t>PDE6C</t>
  </si>
  <si>
    <t>PDE6H</t>
  </si>
  <si>
    <t>PDXK</t>
  </si>
  <si>
    <t>PDYN</t>
  </si>
  <si>
    <t>PDZD7</t>
  </si>
  <si>
    <t>PITPNM3</t>
  </si>
  <si>
    <t>PLA2G5</t>
  </si>
  <si>
    <t>PLD3</t>
  </si>
  <si>
    <t>PNPLA1</t>
  </si>
  <si>
    <t>POLH</t>
  </si>
  <si>
    <t>POLR3K</t>
  </si>
  <si>
    <t>POT1</t>
  </si>
  <si>
    <t>PPP1R17</t>
  </si>
  <si>
    <t>PRDM12</t>
  </si>
  <si>
    <t>PRICKLE3</t>
  </si>
  <si>
    <t>PRIMPOL</t>
  </si>
  <si>
    <t>PRKG1</t>
  </si>
  <si>
    <t>PRRX1</t>
  </si>
  <si>
    <t>PRSS56</t>
  </si>
  <si>
    <t>PXDN</t>
  </si>
  <si>
    <t>RAX</t>
  </si>
  <si>
    <t>RAX2</t>
  </si>
  <si>
    <t>RGS9</t>
  </si>
  <si>
    <t>RGS9BP</t>
  </si>
  <si>
    <t>RIMS1</t>
  </si>
  <si>
    <t>RIMS2</t>
  </si>
  <si>
    <t>RS1</t>
  </si>
  <si>
    <t>SALL2</t>
  </si>
  <si>
    <t>SEC23A</t>
  </si>
  <si>
    <t>SH2B3</t>
  </si>
  <si>
    <t>SIPA1L3</t>
  </si>
  <si>
    <t>SLC16A12</t>
  </si>
  <si>
    <t>SLC24A1</t>
  </si>
  <si>
    <t>SLC24A5</t>
  </si>
  <si>
    <t>SLC39A5</t>
  </si>
  <si>
    <t>SLC45A2</t>
  </si>
  <si>
    <t>SLC4A11</t>
  </si>
  <si>
    <t>SLC6A6</t>
  </si>
  <si>
    <t>SMG8</t>
  </si>
  <si>
    <t>SPEF2</t>
  </si>
  <si>
    <t>SPINT2</t>
  </si>
  <si>
    <t>SSBP1</t>
  </si>
  <si>
    <t>ST14</t>
  </si>
  <si>
    <t>STK36</t>
  </si>
  <si>
    <t>SYCE1</t>
  </si>
  <si>
    <t>TACSTD2</t>
  </si>
  <si>
    <t>TDRD7</t>
  </si>
  <si>
    <t>TEAD1</t>
  </si>
  <si>
    <t>TEK</t>
  </si>
  <si>
    <t>TGFBI</t>
  </si>
  <si>
    <t>TGM3</t>
  </si>
  <si>
    <t>TIMP3</t>
  </si>
  <si>
    <t>TMEM98</t>
  </si>
  <si>
    <t>TNF</t>
  </si>
  <si>
    <t>TNFSF4</t>
  </si>
  <si>
    <t>TRIM44</t>
  </si>
  <si>
    <t>TRPM1</t>
  </si>
  <si>
    <t>TSPAN12</t>
  </si>
  <si>
    <t>TSPYL1</t>
  </si>
  <si>
    <t>TTC12</t>
  </si>
  <si>
    <t>TUBA3D</t>
  </si>
  <si>
    <t>TUBB4B</t>
  </si>
  <si>
    <t>TYRP1</t>
  </si>
  <si>
    <t>VAX1</t>
  </si>
  <si>
    <t>VCAN</t>
  </si>
  <si>
    <t>VIM</t>
  </si>
  <si>
    <t>VSX1</t>
  </si>
  <si>
    <t>VSX2</t>
  </si>
  <si>
    <t>WDR36</t>
  </si>
  <si>
    <t>ZEB1</t>
  </si>
  <si>
    <t>ZFHX2</t>
  </si>
  <si>
    <t>ZFHX4</t>
  </si>
  <si>
    <t>ZNF365</t>
  </si>
  <si>
    <t>ZNF644</t>
  </si>
  <si>
    <t>Growth abnormality HP:0001507</t>
  </si>
  <si>
    <t>ADRB2</t>
  </si>
  <si>
    <t>ADRB3</t>
  </si>
  <si>
    <t>AGRP</t>
  </si>
  <si>
    <t>ALB</t>
  </si>
  <si>
    <t>BMP15</t>
  </si>
  <si>
    <t>BNC1</t>
  </si>
  <si>
    <t>CA12</t>
  </si>
  <si>
    <t>CARTPT</t>
  </si>
  <si>
    <t>CD244</t>
  </si>
  <si>
    <t>CDSN</t>
  </si>
  <si>
    <t>CFC1</t>
  </si>
  <si>
    <t>CHST11</t>
  </si>
  <si>
    <t>CLMP</t>
  </si>
  <si>
    <t>CSF2RB</t>
  </si>
  <si>
    <t>CYP3A4</t>
  </si>
  <si>
    <t>DSG1</t>
  </si>
  <si>
    <t>DYNLT2B</t>
  </si>
  <si>
    <t>DYRK1B</t>
  </si>
  <si>
    <t>ESR2</t>
  </si>
  <si>
    <t>FSHR</t>
  </si>
  <si>
    <t>GHRHR</t>
  </si>
  <si>
    <t>GHRL</t>
  </si>
  <si>
    <t>GNAS-AS1</t>
  </si>
  <si>
    <t>GPD2</t>
  </si>
  <si>
    <t>HMGA1</t>
  </si>
  <si>
    <t>IGF2BP2</t>
  </si>
  <si>
    <t>IGFALS</t>
  </si>
  <si>
    <t>IGSF1</t>
  </si>
  <si>
    <t>IRS1</t>
  </si>
  <si>
    <t>IRS2</t>
  </si>
  <si>
    <t>IRS4</t>
  </si>
  <si>
    <t>KRT16</t>
  </si>
  <si>
    <t>KRT6A</t>
  </si>
  <si>
    <t>KRT6B</t>
  </si>
  <si>
    <t>LEP</t>
  </si>
  <si>
    <t>LEPR</t>
  </si>
  <si>
    <t>LHCGR</t>
  </si>
  <si>
    <t>MAPK8IP1</t>
  </si>
  <si>
    <t>MBL2</t>
  </si>
  <si>
    <t>MBTPS1</t>
  </si>
  <si>
    <t>MC4R</t>
  </si>
  <si>
    <t>MCM9</t>
  </si>
  <si>
    <t>MMP21</t>
  </si>
  <si>
    <t>MTNR1B</t>
  </si>
  <si>
    <t>NFKBIL1</t>
  </si>
  <si>
    <t>NR0B2</t>
  </si>
  <si>
    <t>POF1B</t>
  </si>
  <si>
    <t>POMP</t>
  </si>
  <si>
    <t>PPP1R3A</t>
  </si>
  <si>
    <t>PSMC3IP</t>
  </si>
  <si>
    <t>PTPN1</t>
  </si>
  <si>
    <t>RETN</t>
  </si>
  <si>
    <t>RNPC3</t>
  </si>
  <si>
    <t>RPL13</t>
  </si>
  <si>
    <t>SDC3</t>
  </si>
  <si>
    <t>SFTPB</t>
  </si>
  <si>
    <t>SGO1</t>
  </si>
  <si>
    <t>SLC26A3</t>
  </si>
  <si>
    <t>SLC30A8</t>
  </si>
  <si>
    <t>SOHLH1</t>
  </si>
  <si>
    <t>TCF7L2</t>
  </si>
  <si>
    <t>TMPRSS15</t>
  </si>
  <si>
    <t>UCP3</t>
  </si>
  <si>
    <t>WNT2B</t>
  </si>
  <si>
    <t>Number of genes</t>
  </si>
  <si>
    <t>Percentage
(Total genes = 138)</t>
  </si>
  <si>
    <t>Clinical Manifestation</t>
  </si>
  <si>
    <t>Muscle disease
HP:0003011</t>
  </si>
  <si>
    <t>Eye disease
HP:0000478</t>
  </si>
  <si>
    <t>Growth abnormality
HP:0001507</t>
  </si>
  <si>
    <t>Seizure
HP:0001250</t>
  </si>
  <si>
    <t>Intellectual disability
HP:0001249</t>
  </si>
  <si>
    <t>Liver disease
HP:0001392</t>
  </si>
  <si>
    <t>Kidney disease
HP:0000077</t>
  </si>
  <si>
    <t>Acidosis
HP:0001941</t>
  </si>
  <si>
    <t>Hypoglycemia
HP:0001943</t>
  </si>
  <si>
    <t>Facial dysmorphism
HP:0001999</t>
  </si>
  <si>
    <t>Encephalopathy
HP:0001298</t>
  </si>
  <si>
    <t>Number of clinical manifestations</t>
  </si>
  <si>
    <t>Predicted frequency of affected individuals (q2; per 10,000 people)</t>
  </si>
  <si>
    <t>Number of different genes (%)</t>
  </si>
  <si>
    <t>Occurrences of P/LP variants (%)</t>
  </si>
  <si>
    <t>33 (23.9%)</t>
  </si>
  <si>
    <t>19 (13.8%)</t>
  </si>
  <si>
    <t>11 (8%)</t>
  </si>
  <si>
    <t>21 (15.2%)</t>
  </si>
  <si>
    <t>14 (10.1%)</t>
  </si>
  <si>
    <t>4 (2.9%)</t>
  </si>
  <si>
    <t>17 (12.3%)</t>
  </si>
  <si>
    <t>15 (10.9%)</t>
  </si>
  <si>
    <t>138 (100%)</t>
  </si>
  <si>
    <t>51 (24.9%)</t>
  </si>
  <si>
    <t>27 (13.2%)</t>
  </si>
  <si>
    <t>15 (7.3%)</t>
  </si>
  <si>
    <t>29 (14.1%)</t>
  </si>
  <si>
    <t>18 (8.8%)</t>
  </si>
  <si>
    <t>6 (2.9%)</t>
  </si>
  <si>
    <t>31 (15.1%)</t>
  </si>
  <si>
    <t>7 (3.4%)</t>
  </si>
  <si>
    <t>21 (10.2%)</t>
  </si>
  <si>
    <t>205 (100%)</t>
  </si>
  <si>
    <t>Originally published as Supplementary Material in PMID: 34269512</t>
  </si>
  <si>
    <t>Confirmed by Sanger: inherited from mother; Originally published as Supplementary Material in PMID: 34269512</t>
  </si>
  <si>
    <t>Confirmed by Sanger: inherited from father; Originally published as Supplementary Material in PMID: 34269512</t>
  </si>
  <si>
    <t>Address all correspondence and reprint requests to:
Caio RDAC Quaio (ORCID: 0000-0003-2873-2820)
Instituto da Criança do Hospital das Clínicas da FMUSP – Unidade de Genética
Av. Dr. Enéas Carvalho de Aguiar, 647. Cerqueira César.
São Paulo-SP. Brazil. CEP: 05403-900
Phone: +55(11)2661-8671
FAX: +55(11)2661-8503
E-mail: cquaio@gmail.com</t>
  </si>
  <si>
    <t>Caio Robledo D' Angioli Costa Quaio 1,2,3, Caroline Monaco Moreira 2, Christine Hsiaoyun Chung 2, Sandro Felix Perazzio 2,4, Aurelio Pimenta Dutra 2, Chong Ae Kim 1.
1- Instituto da Criança (Children’s Hospital), Hospital das Clínicas (HCFMUSP), Faculdade de Medicina da Universidade de São Paulo, São Paulo, SP, Brazil
2- Fleury Medicina e Saúde, São Paulo, SP, Brazil
3- Laboratório Clínico, Hospital Israelita Albert Einstein, São Paulo, SP, Brazil
4- Division of Rheumatology, Universidade Federal de Sao Paulo, Sao Paulo, SP, Brazil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</si>
</sst>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"/>
    <numFmt numFmtId="165" formatCode="0.0%"/>
  </numFmts>
  <fonts count="40" x14ac:knownFonts="1">
    <font>
      <sz val="10"/>
      <color rgb="FF000000"/>
      <name val="Arial"/>
    </font>
    <font>
      <sz val="11"/>
      <color theme="1"/>
      <name val="Arial"/>
      <family val="2"/>
      <scheme val="min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8"/>
      <color theme="3"/>
      <name val="Arial"/>
      <family val="2"/>
      <scheme val="major"/>
    </font>
    <font>
      <sz val="11"/>
      <color rgb="FF9C6500"/>
      <name val="Arial"/>
      <family val="2"/>
      <scheme val="minor"/>
    </font>
    <font>
      <sz val="12"/>
      <color theme="1"/>
      <name val="Arial"/>
      <family val="2"/>
      <scheme val="minor"/>
    </font>
    <font>
      <sz val="12"/>
      <color rgb="FF006100"/>
      <name val="Arial"/>
      <family val="2"/>
      <scheme val="minor"/>
    </font>
    <font>
      <sz val="12"/>
      <color rgb="FF9C0006"/>
      <name val="Arial"/>
      <family val="2"/>
      <scheme val="minor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9.5"/>
      <name val="Cambria"/>
      <family val="1"/>
    </font>
    <font>
      <sz val="6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b/>
      <sz val="9"/>
      <color rgb="FF000000"/>
      <name val="Arial"/>
      <family val="2"/>
    </font>
    <font>
      <sz val="11"/>
      <color indexed="8"/>
      <name val="Arial"/>
      <family val="2"/>
      <scheme val="minor"/>
    </font>
    <font>
      <sz val="8"/>
      <color indexed="8"/>
      <name val="Arial"/>
      <family val="2"/>
      <scheme val="minor"/>
    </font>
    <font>
      <sz val="10"/>
      <color rgb="FF000000"/>
      <name val="Arial"/>
    </font>
    <font>
      <sz val="11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8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5" borderId="4" applyNumberFormat="0" applyAlignment="0" applyProtection="0"/>
    <xf numFmtId="0" fontId="8" fillId="6" borderId="5" applyNumberFormat="0" applyAlignment="0" applyProtection="0"/>
    <xf numFmtId="0" fontId="9" fillId="6" borderId="4" applyNumberFormat="0" applyAlignment="0" applyProtection="0"/>
    <xf numFmtId="0" fontId="10" fillId="0" borderId="6" applyNumberFormat="0" applyFill="0" applyAlignment="0" applyProtection="0"/>
    <xf numFmtId="0" fontId="11" fillId="7" borderId="7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1" fillId="8" borderId="8" applyNumberFormat="0" applyFont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27" fillId="0" borderId="0"/>
    <xf numFmtId="0" fontId="28" fillId="2" borderId="0" applyNumberFormat="0" applyBorder="0" applyAlignment="0" applyProtection="0"/>
    <xf numFmtId="0" fontId="29" fillId="3" borderId="0" applyNumberFormat="0" applyBorder="0" applyAlignment="0" applyProtection="0"/>
    <xf numFmtId="0" fontId="36" fillId="0" borderId="0"/>
    <xf numFmtId="9" fontId="38" fillId="0" borderId="0" applyFont="0" applyFill="0" applyBorder="0" applyAlignment="0" applyProtection="0"/>
  </cellStyleXfs>
  <cellXfs count="58">
    <xf numFmtId="0" fontId="0" fillId="0" borderId="0" xfId="0" applyFont="1" applyAlignment="1"/>
    <xf numFmtId="0" fontId="20" fillId="0" borderId="0" xfId="0" applyFont="1" applyAlignment="1"/>
    <xf numFmtId="0" fontId="19" fillId="0" borderId="0" xfId="0" applyFont="1" applyAlignment="1">
      <alignment wrapText="1"/>
    </xf>
    <xf numFmtId="0" fontId="21" fillId="0" borderId="0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22" fillId="0" borderId="0" xfId="0" applyFont="1" applyFill="1" applyAlignment="1">
      <alignment horizontal="right" vertical="center" wrapText="1"/>
    </xf>
    <xf numFmtId="0" fontId="18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vertical="center" wrapText="1"/>
    </xf>
    <xf numFmtId="0" fontId="24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/>
    </xf>
    <xf numFmtId="0" fontId="19" fillId="0" borderId="0" xfId="0" applyFont="1" applyAlignment="1"/>
    <xf numFmtId="0" fontId="17" fillId="0" borderId="10" xfId="0" applyFont="1" applyBorder="1" applyAlignment="1">
      <alignment horizontal="center"/>
    </xf>
    <xf numFmtId="0" fontId="17" fillId="0" borderId="10" xfId="0" applyFont="1" applyBorder="1" applyAlignment="1"/>
    <xf numFmtId="0" fontId="0" fillId="0" borderId="0" xfId="0" applyFont="1" applyAlignment="1"/>
    <xf numFmtId="0" fontId="3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32" fillId="0" borderId="11" xfId="0" applyFont="1" applyBorder="1" applyAlignment="1">
      <alignment horizontal="left" vertical="top" wrapText="1"/>
    </xf>
    <xf numFmtId="0" fontId="33" fillId="0" borderId="0" xfId="0" applyFont="1" applyAlignment="1">
      <alignment wrapText="1"/>
    </xf>
    <xf numFmtId="0" fontId="31" fillId="0" borderId="0" xfId="0" applyFont="1" applyAlignment="1"/>
    <xf numFmtId="0" fontId="19" fillId="0" borderId="0" xfId="0" applyFont="1" applyBorder="1" applyAlignment="1">
      <alignment horizontal="left" wrapText="1"/>
    </xf>
    <xf numFmtId="0" fontId="19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6" fillId="0" borderId="0" xfId="0" applyFont="1" applyBorder="1" applyAlignment="1">
      <alignment horizontal="left" vertical="center" wrapText="1"/>
    </xf>
    <xf numFmtId="0" fontId="30" fillId="0" borderId="0" xfId="0" applyFont="1" applyAlignment="1">
      <alignment horizontal="center" vertical="center"/>
    </xf>
    <xf numFmtId="164" fontId="30" fillId="0" borderId="0" xfId="0" applyNumberFormat="1" applyFont="1" applyAlignment="1">
      <alignment horizontal="center" vertical="center"/>
    </xf>
    <xf numFmtId="2" fontId="30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35" fillId="0" borderId="0" xfId="0" applyFont="1" applyAlignment="1">
      <alignment horizontal="center" vertical="center"/>
    </xf>
    <xf numFmtId="164" fontId="35" fillId="0" borderId="0" xfId="0" applyNumberFormat="1" applyFont="1" applyAlignment="1">
      <alignment horizontal="center" vertical="center"/>
    </xf>
    <xf numFmtId="0" fontId="19" fillId="0" borderId="0" xfId="0" applyFont="1" applyFill="1" applyBorder="1" applyAlignment="1">
      <alignment horizontal="left" vertical="center" wrapText="1"/>
    </xf>
    <xf numFmtId="0" fontId="37" fillId="0" borderId="0" xfId="46" applyFont="1"/>
    <xf numFmtId="0" fontId="0" fillId="0" borderId="0" xfId="0" applyFont="1" applyAlignment="1"/>
    <xf numFmtId="0" fontId="19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9" fontId="19" fillId="0" borderId="0" xfId="47" applyFont="1" applyAlignment="1">
      <alignment horizontal="center" vertical="center" wrapText="1"/>
    </xf>
    <xf numFmtId="164" fontId="0" fillId="0" borderId="0" xfId="0" applyNumberFormat="1" applyFont="1" applyAlignment="1"/>
    <xf numFmtId="165" fontId="30" fillId="0" borderId="0" xfId="47" applyNumberFormat="1" applyFont="1" applyAlignment="1">
      <alignment horizontal="center" vertical="center"/>
    </xf>
    <xf numFmtId="165" fontId="0" fillId="0" borderId="0" xfId="0" applyNumberFormat="1" applyFont="1" applyAlignment="1"/>
    <xf numFmtId="0" fontId="39" fillId="0" borderId="0" xfId="0" applyFont="1" applyAlignment="1">
      <alignment vertical="center" wrapText="1"/>
    </xf>
    <xf numFmtId="0" fontId="30" fillId="0" borderId="0" xfId="0" applyFont="1" applyAlignment="1"/>
    <xf numFmtId="0" fontId="0" fillId="0" borderId="0" xfId="0" applyFont="1" applyAlignment="1"/>
  </cellXfs>
  <cellStyles count="48">
    <cellStyle name="20% - Ênfase1" xfId="16" builtinId="30" customBuiltin="1"/>
    <cellStyle name="20% - Ênfase2" xfId="19" builtinId="34" customBuiltin="1"/>
    <cellStyle name="20% - Ênfase3" xfId="22" builtinId="38" customBuiltin="1"/>
    <cellStyle name="20% - Ênfase4" xfId="25" builtinId="42" customBuiltin="1"/>
    <cellStyle name="20% - Ênfase5" xfId="28" builtinId="46" customBuiltin="1"/>
    <cellStyle name="20% - Ênfase6" xfId="31" builtinId="50" customBuiltin="1"/>
    <cellStyle name="40% - Ênfase1" xfId="17" builtinId="31" customBuiltin="1"/>
    <cellStyle name="40% - Ênfase2" xfId="20" builtinId="35" customBuiltin="1"/>
    <cellStyle name="40% - Ênfase3" xfId="23" builtinId="39" customBuiltin="1"/>
    <cellStyle name="40% - Ênfase4" xfId="26" builtinId="43" customBuiltin="1"/>
    <cellStyle name="40% - Ênfase5" xfId="29" builtinId="47" customBuiltin="1"/>
    <cellStyle name="40% - Ênfase6" xfId="32" builtinId="51" customBuiltin="1"/>
    <cellStyle name="60% - Ênfase1 2" xfId="37" xr:uid="{FA370224-94C1-43BC-BF28-4E71C7E25CC7}"/>
    <cellStyle name="60% - Ênfase2 2" xfId="38" xr:uid="{7E66C7B7-C5E5-44B5-80B1-0CA1CF2904AA}"/>
    <cellStyle name="60% - Ênfase3 2" xfId="39" xr:uid="{7F9B6511-9059-42A7-BD83-3D3B93B368D1}"/>
    <cellStyle name="60% - Ênfase4 2" xfId="40" xr:uid="{C8CD4EF6-B150-488E-A85F-B6447A619106}"/>
    <cellStyle name="60% - Ênfase5 2" xfId="41" xr:uid="{8836648F-5C36-446E-AD16-1269C882B5B9}"/>
    <cellStyle name="60% - Ênfase6 2" xfId="42" xr:uid="{829C6E67-6253-4F6D-AB99-DC5561166BA9}"/>
    <cellStyle name="Bom" xfId="5" builtinId="26" customBuiltin="1"/>
    <cellStyle name="Bom 2" xfId="44" xr:uid="{899A6C74-6A02-4532-87FB-F3FED6B28A84}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8" builtinId="33" customBuiltin="1"/>
    <cellStyle name="Ênfase3" xfId="21" builtinId="37" customBuiltin="1"/>
    <cellStyle name="Ênfase4" xfId="24" builtinId="41" customBuiltin="1"/>
    <cellStyle name="Ênfase5" xfId="27" builtinId="45" customBuiltin="1"/>
    <cellStyle name="Ênfase6" xfId="30" builtinId="49" customBuiltin="1"/>
    <cellStyle name="Entrada" xfId="7" builtinId="20" customBuiltin="1"/>
    <cellStyle name="Neutro 2" xfId="35" xr:uid="{F4828882-1FA8-4866-A57D-F90B375DF272}"/>
    <cellStyle name="Normal" xfId="0" builtinId="0"/>
    <cellStyle name="Normal 2" xfId="33" xr:uid="{6035857F-525D-4E38-867B-43EF6E7C7182}"/>
    <cellStyle name="Normal 3" xfId="43" xr:uid="{4585041D-69D1-46F0-9502-33F46EDB4868}"/>
    <cellStyle name="Normal 4" xfId="46" xr:uid="{F7FF4B43-7856-44B9-8223-4C78E7FCBB16}"/>
    <cellStyle name="Nota 2" xfId="36" xr:uid="{B9D4418A-49A3-4108-9FB3-3E13D1C56EEB}"/>
    <cellStyle name="Porcentagem" xfId="47" builtinId="5"/>
    <cellStyle name="Ruim" xfId="6" builtinId="27" customBuiltin="1"/>
    <cellStyle name="Ruim 2" xfId="45" xr:uid="{EE74E8C0-B3E7-45CB-BA82-E2C0B0874B44}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1" builtinId="16" customBuiltin="1"/>
    <cellStyle name="Título 2" xfId="2" builtinId="17" customBuiltin="1"/>
    <cellStyle name="Título 3" xfId="3" builtinId="18" customBuiltin="1"/>
    <cellStyle name="Título 4" xfId="4" builtinId="19" customBuiltin="1"/>
    <cellStyle name="Título 5" xfId="34" xr:uid="{FD175B7F-1D53-469D-9F6D-6C252344FD9A}"/>
    <cellStyle name="Total" xfId="14" builtinId="25" customBuiltin="1"/>
  </cellStyles>
  <dxfs count="38"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color theme="0" tint="-4.9989318521683403E-2"/>
      </font>
      <fill>
        <patternFill>
          <fgColor theme="0" tint="-4.9989318521683403E-2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 outline="0"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  <dxf>
      <fill>
        <patternFill patternType="solid">
          <fgColor rgb="FFFEF8E3"/>
          <bgColor rgb="FFFEF8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7CB4D"/>
          <bgColor rgb="FFF7CB4D"/>
        </patternFill>
      </fill>
    </dxf>
  </dxfs>
  <tableStyles count="2" defaultTableStyle="TableStyleMedium2" defaultPivotStyle="PivotStyleLight16">
    <tableStyle name="Dados-style" pivot="0" count="3" xr9:uid="{00000000-0011-0000-FFFF-FFFF00000000}">
      <tableStyleElement type="headerRow" dxfId="37"/>
      <tableStyleElement type="firstRowStripe" dxfId="36"/>
      <tableStyleElement type="secondRowStripe" dxfId="35"/>
    </tableStyle>
    <tableStyle name="MySqlDefault" pivot="0" table="0" count="2" xr9:uid="{D1999AE8-F42C-4462-A145-8802BDF8CCC1}">
      <tableStyleElement type="wholeTable" dxfId="34"/>
      <tableStyleElement type="headerRow" dxfId="3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title pos="t" align="ctr" overlay="0">
      <cx:tx>
        <cx:txData>
          <cx:v>Metabolic diseases potentially identified by newborn screening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pt-BR" sz="1600" b="0" i="0" u="none" strike="noStrike" spc="100" baseline="0">
              <a:solidFill>
                <a:srgbClr val="FFFFFF">
                  <a:lumMod val="95000"/>
                </a:srgbClr>
              </a:solidFill>
              <a:effectLst/>
              <a:latin typeface="Arial"/>
              <a:ea typeface="Arial"/>
              <a:cs typeface="Arial"/>
            </a:rPr>
            <a:t>Metabolic diseases potentially identified by newborn screening</a:t>
          </a:r>
        </a:p>
      </cx:txPr>
    </cx:title>
    <cx:plotArea>
      <cx:plotAreaRegion>
        <cx:series layoutId="waterfall" uniqueId="{08BCB431-E8AC-4658-BF6B-B4B63B41499F}">
          <cx:dataPt idx="5">
            <cx:spPr>
              <a:solidFill>
                <a:srgbClr val="FBBC04">
                  <a:lumMod val="75000"/>
                </a:srgbClr>
              </a:solidFill>
            </cx:spPr>
          </cx:dataPt>
          <cx:dataPt idx="6">
            <cx:spPr>
              <a:solidFill>
                <a:srgbClr val="FFC000"/>
              </a:solidFill>
            </cx:spPr>
          </cx:dataPt>
          <cx:dataLabels>
            <cx:visibility seriesName="0" categoryName="0" value="1"/>
          </cx:dataLabels>
          <cx:dataId val="0"/>
          <cx:layoutPr>
            <cx:visibility connectorLines="0"/>
            <cx:subtotals>
              <cx:idx val="5"/>
              <cx:idx val="6"/>
            </cx:subtotals>
          </cx:layoutPr>
        </cx:series>
      </cx:plotAreaRegion>
      <cx:axis id="0">
        <cx:catScaling gapWidth="0.0500000007"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800"/>
            </a:pPr>
            <a:endParaRPr lang="pt-BR" sz="800" b="0" i="0" u="none" strike="noStrike" baseline="0">
              <a:solidFill>
                <a:srgbClr val="FFFFFF">
                  <a:lumMod val="95000"/>
                </a:srgbClr>
              </a:solidFill>
              <a:latin typeface="Arial"/>
              <a:cs typeface="Arial"/>
            </a:endParaRPr>
          </a:p>
        </cx:txPr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72">
  <cs:axisTitle>
    <cs:lnRef idx="0"/>
    <cs:fillRef idx="0"/>
    <cs:effectRef idx="0"/>
    <cs:fontRef idx="minor">
      <a:schemeClr val="lt1">
        <a:lumMod val="95000"/>
      </a:schemeClr>
    </cs:fontRef>
    <cs:defRPr sz="900"/>
  </cs:axisTitle>
  <cs:category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/>
  </cs:chartArea>
  <cs:dataLabel>
    <cs:lnRef idx="0"/>
    <cs:fillRef idx="0"/>
    <cs:effectRef idx="0"/>
    <cs:fontRef idx="minor">
      <a:schemeClr val="lt1">
        <a:lumMod val="9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lt1"/>
    </cs:fontRef>
    <cs:spPr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  <a:ln>
        <a:solidFill>
          <a:schemeClr val="tx1"/>
        </a:solidFill>
      </a:ln>
    </cs:spPr>
  </cs:dataPoint>
  <cs:dataPoint3D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</cs:spPr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lt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9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10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95000"/>
      </a:schemeClr>
    </cs:fontRef>
    <cs:defRPr sz="9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lt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spc="10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9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95000"/>
      </a:schemeClr>
    </cs:fontRef>
    <cs:defRPr sz="9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507999</xdr:colOff>
      <xdr:row>1</xdr:row>
      <xdr:rowOff>22225</xdr:rowOff>
    </xdr:from>
    <xdr:to>
      <xdr:col>16</xdr:col>
      <xdr:colOff>595313</xdr:colOff>
      <xdr:row>17</xdr:row>
      <xdr:rowOff>36513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Gráfico 3">
              <a:extLst>
                <a:ext uri="{FF2B5EF4-FFF2-40B4-BE49-F238E27FC236}">
                  <a16:creationId xmlns:a16="http://schemas.microsoft.com/office/drawing/2014/main" id="{93B565FA-D0A3-4F23-9A11-543ACD59BD5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347199" y="180975"/>
              <a:ext cx="4354514" cy="445293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Este gráfico não está disponível na sua versão de Excel.
Editar esta forma ou salvar esta pasta de trabalho em um formato de arquivo diferente quebrará o gráfico permanentemente.</a:t>
              </a:r>
            </a:p>
          </xdr:txBody>
        </xdr:sp>
      </mc:Fallback>
    </mc:AlternateContent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192A714-EE85-4E96-A9BF-2FB2EB1818F5}" name="Tabela5" displayName="Tabela5" ref="A2:N174" totalsRowShown="0" dataDxfId="32" tableBorderDxfId="31">
  <autoFilter ref="A2:N174" xr:uid="{E192A714-EE85-4E96-A9BF-2FB2EB1818F5}"/>
  <sortState xmlns:xlrd2="http://schemas.microsoft.com/office/spreadsheetml/2017/richdata2" ref="A3:N174">
    <sortCondition ref="C3:C174"/>
  </sortState>
  <tableColumns count="14">
    <tableColumn id="1" xr3:uid="{3925752B-3F93-401B-930C-79AD390DC79B}" name="Case ID" dataDxfId="30"/>
    <tableColumn id="2" xr3:uid="{2B1EA088-B9C7-4C10-BFCE-3251D57E09B2}" name="n=" dataDxfId="29"/>
    <tableColumn id="3" xr3:uid="{C7902760-1677-4F96-B218-4745BD0F1247}" name="Gene " dataDxfId="28"/>
    <tableColumn id="4" xr3:uid="{AA8F1EB9-4FF8-47C2-8D7E-27D8075292E2}" name="Transcript" dataDxfId="27"/>
    <tableColumn id="5" xr3:uid="{CC4084FB-4BC9-430C-B9A7-24641C60C9C5}" name="cDNA" dataDxfId="26"/>
    <tableColumn id="6" xr3:uid="{A51F5482-8311-458A-A67B-3576559E88EE}" name="Protein" dataDxfId="25"/>
    <tableColumn id="7" xr3:uid="{D3E5170E-AC69-4E32-8B3E-387BCA395AD8}" name="Zygosity" dataDxfId="24"/>
    <tableColumn id="8" xr3:uid="{3B3BAEBF-1E64-4586-BC63-EEA09B6ED12F}" name="chromossome position" dataDxfId="23"/>
    <tableColumn id="9" xr3:uid="{2908281A-2EAA-457C-A52D-C599DE915733}" name="dbSNP" dataDxfId="22"/>
    <tableColumn id="10" xr3:uid="{84F88861-7E07-40D9-B5F1-CEFC72B684AF}" name="ACMG classification" dataDxfId="21"/>
    <tableColumn id="11" xr3:uid="{C38E6FEE-2902-43F6-9554-A587175FA34D}" name="ACMG criteria" dataDxfId="20"/>
    <tableColumn id="12" xr3:uid="{07A2AC2A-10A5-42A5-9D98-F8B5AF892A90}" name="ClinVar" dataDxfId="19"/>
    <tableColumn id="13" xr3:uid="{DE69BA99-50D7-411E-B0BA-646F0D706B0A}" name="Literature" dataDxfId="18"/>
    <tableColumn id="14" xr3:uid="{518DC30A-9F11-4416-BA0B-72FA1F45F600}" name="Commentaries; Sanger" dataDxfId="17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B162-CF6E-4F56-9ED5-7C7C8C086315}">
  <dimension ref="A1:A2"/>
  <sheetViews>
    <sheetView tabSelected="1" workbookViewId="0">
      <selection activeCell="A2" sqref="A1:A2"/>
    </sheetView>
  </sheetViews>
  <sheetFormatPr defaultRowHeight="12.5" x14ac:dyDescent="0.25"/>
  <cols>
    <col min="1" max="1" width="117.90625" customWidth="1"/>
  </cols>
  <sheetData>
    <row r="1" spans="1:1" ht="149" customHeight="1" x14ac:dyDescent="0.25">
      <c r="A1" s="55" t="s">
        <v>5131</v>
      </c>
    </row>
    <row r="2" spans="1:1" ht="116" x14ac:dyDescent="0.25">
      <c r="A2" s="55" t="s">
        <v>5130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D3CAD-31E2-44FA-8C67-AB1623036B12}">
  <dimension ref="A1:N174"/>
  <sheetViews>
    <sheetView workbookViewId="0">
      <selection sqref="A1:N1"/>
    </sheetView>
  </sheetViews>
  <sheetFormatPr defaultRowHeight="25.5" customHeight="1" x14ac:dyDescent="0.25"/>
  <cols>
    <col min="1" max="1" width="13.7265625" style="4" customWidth="1"/>
    <col min="2" max="2" width="3.453125" style="4" customWidth="1"/>
    <col min="3" max="3" width="8.7265625" style="4" customWidth="1"/>
    <col min="4" max="4" width="14.08984375" style="4" customWidth="1"/>
    <col min="5" max="5" width="13" style="4" customWidth="1"/>
    <col min="6" max="6" width="11.36328125" style="4" customWidth="1"/>
    <col min="7" max="7" width="9.08984375" style="4" customWidth="1"/>
    <col min="8" max="8" width="11.81640625" style="4" customWidth="1"/>
    <col min="9" max="9" width="8.90625" style="4" customWidth="1"/>
    <col min="10" max="10" width="11.08984375" style="4" customWidth="1"/>
    <col min="11" max="11" width="11.6328125" style="4" customWidth="1"/>
    <col min="12" max="12" width="11.36328125" style="4" customWidth="1"/>
    <col min="13" max="13" width="7" style="4" customWidth="1"/>
    <col min="14" max="14" width="27.81640625" style="4" customWidth="1"/>
    <col min="15" max="16384" width="8.7265625" style="4"/>
  </cols>
  <sheetData>
    <row r="1" spans="1:14" ht="32.5" customHeight="1" x14ac:dyDescent="0.25">
      <c r="A1" s="56" t="s">
        <v>3229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ht="43" customHeight="1" x14ac:dyDescent="0.25">
      <c r="A2" s="16" t="s">
        <v>0</v>
      </c>
      <c r="B2" s="17" t="s">
        <v>1222</v>
      </c>
      <c r="C2" s="16" t="s">
        <v>685</v>
      </c>
      <c r="D2" s="16" t="s">
        <v>1104</v>
      </c>
      <c r="E2" s="16" t="s">
        <v>381</v>
      </c>
      <c r="F2" s="16" t="s">
        <v>1105</v>
      </c>
      <c r="G2" s="16" t="s">
        <v>1106</v>
      </c>
      <c r="H2" s="18" t="s">
        <v>1108</v>
      </c>
      <c r="I2" s="16" t="s">
        <v>1</v>
      </c>
      <c r="J2" s="16" t="s">
        <v>2</v>
      </c>
      <c r="K2" s="18" t="s">
        <v>3</v>
      </c>
      <c r="L2" s="16" t="s">
        <v>4</v>
      </c>
      <c r="M2" s="19" t="s">
        <v>1107</v>
      </c>
      <c r="N2" s="18" t="s">
        <v>2350</v>
      </c>
    </row>
    <row r="3" spans="1:14" ht="25.5" customHeight="1" x14ac:dyDescent="0.25">
      <c r="A3" s="10">
        <v>313</v>
      </c>
      <c r="B3" s="11">
        <v>1</v>
      </c>
      <c r="C3" s="3" t="s">
        <v>716</v>
      </c>
      <c r="D3" s="3" t="s">
        <v>977</v>
      </c>
      <c r="E3" s="3" t="s">
        <v>413</v>
      </c>
      <c r="F3" s="3"/>
      <c r="G3" s="3" t="s">
        <v>5</v>
      </c>
      <c r="H3" s="3" t="s">
        <v>62</v>
      </c>
      <c r="I3" s="3" t="s">
        <v>63</v>
      </c>
      <c r="J3" s="3" t="s">
        <v>12</v>
      </c>
      <c r="K3" s="12" t="s">
        <v>16</v>
      </c>
      <c r="L3" s="3" t="s">
        <v>64</v>
      </c>
      <c r="M3" s="13" t="s">
        <v>17</v>
      </c>
      <c r="N3" s="12" t="s">
        <v>5127</v>
      </c>
    </row>
    <row r="4" spans="1:14" ht="25.5" customHeight="1" x14ac:dyDescent="0.25">
      <c r="A4" s="5">
        <v>179</v>
      </c>
      <c r="B4" s="6">
        <v>1</v>
      </c>
      <c r="C4" s="7" t="s">
        <v>716</v>
      </c>
      <c r="D4" s="7" t="s">
        <v>978</v>
      </c>
      <c r="E4" s="7" t="s">
        <v>414</v>
      </c>
      <c r="F4" s="7" t="s">
        <v>593</v>
      </c>
      <c r="G4" s="7" t="s">
        <v>5</v>
      </c>
      <c r="H4" s="7" t="s">
        <v>1123</v>
      </c>
      <c r="I4" s="7" t="s">
        <v>65</v>
      </c>
      <c r="J4" s="7" t="s">
        <v>8</v>
      </c>
      <c r="K4" s="8" t="s">
        <v>163</v>
      </c>
      <c r="L4" s="7" t="s">
        <v>66</v>
      </c>
      <c r="M4" s="9" t="s">
        <v>46</v>
      </c>
      <c r="N4" s="12" t="s">
        <v>5127</v>
      </c>
    </row>
    <row r="5" spans="1:14" ht="25.5" customHeight="1" x14ac:dyDescent="0.25">
      <c r="A5" s="10" t="s">
        <v>178</v>
      </c>
      <c r="B5" s="11">
        <v>2</v>
      </c>
      <c r="C5" s="3" t="s">
        <v>790</v>
      </c>
      <c r="D5" s="3" t="s">
        <v>1020</v>
      </c>
      <c r="E5" s="3" t="s">
        <v>472</v>
      </c>
      <c r="F5" s="3" t="s">
        <v>473</v>
      </c>
      <c r="G5" s="3" t="s">
        <v>5</v>
      </c>
      <c r="H5" s="3" t="s">
        <v>373</v>
      </c>
      <c r="I5" s="3" t="s">
        <v>179</v>
      </c>
      <c r="J5" s="3" t="s">
        <v>8</v>
      </c>
      <c r="K5" s="12" t="s">
        <v>3331</v>
      </c>
      <c r="L5" s="3" t="s">
        <v>180</v>
      </c>
      <c r="M5" s="13" t="s">
        <v>46</v>
      </c>
      <c r="N5" s="12" t="s">
        <v>5127</v>
      </c>
    </row>
    <row r="6" spans="1:14" ht="25.5" customHeight="1" x14ac:dyDescent="0.25">
      <c r="A6" s="10">
        <v>181</v>
      </c>
      <c r="B6" s="11">
        <v>1</v>
      </c>
      <c r="C6" s="3" t="s">
        <v>732</v>
      </c>
      <c r="D6" s="3" t="s">
        <v>988</v>
      </c>
      <c r="E6" s="3" t="s">
        <v>425</v>
      </c>
      <c r="F6" s="3" t="s">
        <v>602</v>
      </c>
      <c r="G6" s="3" t="s">
        <v>5</v>
      </c>
      <c r="H6" s="3" t="s">
        <v>1130</v>
      </c>
      <c r="I6" s="3" t="s">
        <v>84</v>
      </c>
      <c r="J6" s="3" t="s">
        <v>8</v>
      </c>
      <c r="K6" s="12" t="s">
        <v>3332</v>
      </c>
      <c r="L6" s="3" t="s">
        <v>85</v>
      </c>
      <c r="M6" s="13" t="s">
        <v>46</v>
      </c>
      <c r="N6" s="12" t="s">
        <v>5127</v>
      </c>
    </row>
    <row r="7" spans="1:14" ht="25.5" customHeight="1" x14ac:dyDescent="0.25">
      <c r="A7" s="10">
        <v>187</v>
      </c>
      <c r="B7" s="11">
        <v>1</v>
      </c>
      <c r="C7" s="3" t="s">
        <v>852</v>
      </c>
      <c r="D7" s="3" t="s">
        <v>1051</v>
      </c>
      <c r="E7" s="3" t="s">
        <v>518</v>
      </c>
      <c r="F7" s="3" t="s">
        <v>649</v>
      </c>
      <c r="G7" s="3" t="s">
        <v>5</v>
      </c>
      <c r="H7" s="3" t="s">
        <v>1184</v>
      </c>
      <c r="I7" s="3" t="s">
        <v>256</v>
      </c>
      <c r="J7" s="3" t="s">
        <v>8</v>
      </c>
      <c r="K7" s="12" t="s">
        <v>118</v>
      </c>
      <c r="L7" s="3" t="s">
        <v>257</v>
      </c>
      <c r="M7" s="13" t="s">
        <v>46</v>
      </c>
      <c r="N7" s="12" t="s">
        <v>5127</v>
      </c>
    </row>
    <row r="8" spans="1:14" ht="25.5" customHeight="1" x14ac:dyDescent="0.25">
      <c r="A8" s="10">
        <v>362</v>
      </c>
      <c r="B8" s="11">
        <v>1</v>
      </c>
      <c r="C8" s="3" t="s">
        <v>730</v>
      </c>
      <c r="D8" s="3" t="s">
        <v>986</v>
      </c>
      <c r="E8" s="3" t="s">
        <v>423</v>
      </c>
      <c r="F8" s="3" t="s">
        <v>600</v>
      </c>
      <c r="G8" s="3" t="s">
        <v>5</v>
      </c>
      <c r="H8" s="3" t="s">
        <v>80</v>
      </c>
      <c r="I8" s="3" t="s">
        <v>81</v>
      </c>
      <c r="J8" s="3" t="s">
        <v>8</v>
      </c>
      <c r="K8" s="12" t="s">
        <v>82</v>
      </c>
      <c r="L8" s="3" t="s">
        <v>83</v>
      </c>
      <c r="M8" s="13" t="s">
        <v>46</v>
      </c>
      <c r="N8" s="12" t="s">
        <v>5127</v>
      </c>
    </row>
    <row r="9" spans="1:14" ht="25.5" customHeight="1" x14ac:dyDescent="0.25">
      <c r="A9" s="10">
        <v>343</v>
      </c>
      <c r="B9" s="11">
        <v>1</v>
      </c>
      <c r="C9" s="3" t="s">
        <v>712</v>
      </c>
      <c r="D9" s="3" t="s">
        <v>974</v>
      </c>
      <c r="E9" s="3" t="s">
        <v>410</v>
      </c>
      <c r="F9" s="3" t="s">
        <v>590</v>
      </c>
      <c r="G9" s="3" t="s">
        <v>5</v>
      </c>
      <c r="H9" s="3" t="s">
        <v>53</v>
      </c>
      <c r="I9" s="3" t="s">
        <v>54</v>
      </c>
      <c r="J9" s="3" t="s">
        <v>8</v>
      </c>
      <c r="K9" s="12" t="s">
        <v>3333</v>
      </c>
      <c r="L9" s="3" t="s">
        <v>55</v>
      </c>
      <c r="M9" s="13" t="s">
        <v>46</v>
      </c>
      <c r="N9" s="12" t="s">
        <v>5127</v>
      </c>
    </row>
    <row r="10" spans="1:14" ht="25.5" customHeight="1" x14ac:dyDescent="0.25">
      <c r="A10" s="10">
        <v>385</v>
      </c>
      <c r="B10" s="11">
        <v>1</v>
      </c>
      <c r="C10" s="3" t="s">
        <v>717</v>
      </c>
      <c r="D10" s="3" t="s">
        <v>979</v>
      </c>
      <c r="E10" s="3" t="s">
        <v>415</v>
      </c>
      <c r="F10" s="3" t="s">
        <v>594</v>
      </c>
      <c r="G10" s="3" t="s">
        <v>5</v>
      </c>
      <c r="H10" s="3" t="s">
        <v>67</v>
      </c>
      <c r="I10" s="3" t="s">
        <v>68</v>
      </c>
      <c r="J10" s="3" t="s">
        <v>8</v>
      </c>
      <c r="K10" s="12" t="s">
        <v>3330</v>
      </c>
      <c r="L10" s="3" t="s">
        <v>69</v>
      </c>
      <c r="M10" s="13" t="s">
        <v>46</v>
      </c>
      <c r="N10" s="12" t="s">
        <v>5127</v>
      </c>
    </row>
    <row r="11" spans="1:14" ht="25.5" customHeight="1" x14ac:dyDescent="0.25">
      <c r="A11" s="5">
        <v>206</v>
      </c>
      <c r="B11" s="6">
        <v>1</v>
      </c>
      <c r="C11" s="7" t="s">
        <v>870</v>
      </c>
      <c r="D11" s="7" t="s">
        <v>1060</v>
      </c>
      <c r="E11" s="7" t="s">
        <v>528</v>
      </c>
      <c r="F11" s="7"/>
      <c r="G11" s="7" t="s">
        <v>5</v>
      </c>
      <c r="H11" s="7" t="s">
        <v>1188</v>
      </c>
      <c r="I11" s="7"/>
      <c r="J11" s="7" t="s">
        <v>12</v>
      </c>
      <c r="K11" s="8" t="s">
        <v>16</v>
      </c>
      <c r="L11" s="7" t="s">
        <v>17</v>
      </c>
      <c r="M11" s="9" t="s">
        <v>17</v>
      </c>
      <c r="N11" s="12" t="s">
        <v>5127</v>
      </c>
    </row>
    <row r="12" spans="1:14" ht="25.5" customHeight="1" x14ac:dyDescent="0.25">
      <c r="A12" s="5">
        <v>318</v>
      </c>
      <c r="B12" s="6">
        <v>1</v>
      </c>
      <c r="C12" s="7" t="s">
        <v>686</v>
      </c>
      <c r="D12" s="7" t="s">
        <v>956</v>
      </c>
      <c r="E12" s="7" t="s">
        <v>382</v>
      </c>
      <c r="F12" s="7" t="s">
        <v>579</v>
      </c>
      <c r="G12" s="7" t="s">
        <v>5</v>
      </c>
      <c r="H12" s="7" t="s">
        <v>6</v>
      </c>
      <c r="I12" s="7" t="s">
        <v>7</v>
      </c>
      <c r="J12" s="7" t="s">
        <v>8</v>
      </c>
      <c r="K12" s="8" t="s">
        <v>118</v>
      </c>
      <c r="L12" s="7" t="s">
        <v>10</v>
      </c>
      <c r="M12" s="9" t="s">
        <v>46</v>
      </c>
      <c r="N12" s="12" t="s">
        <v>5127</v>
      </c>
    </row>
    <row r="13" spans="1:14" ht="25.5" customHeight="1" x14ac:dyDescent="0.25">
      <c r="A13" s="10">
        <v>168</v>
      </c>
      <c r="B13" s="11">
        <v>1</v>
      </c>
      <c r="C13" s="3" t="s">
        <v>849</v>
      </c>
      <c r="D13" s="3" t="s">
        <v>1049</v>
      </c>
      <c r="E13" s="3" t="s">
        <v>515</v>
      </c>
      <c r="F13" s="3" t="s">
        <v>647</v>
      </c>
      <c r="G13" s="3" t="s">
        <v>5</v>
      </c>
      <c r="H13" s="3" t="s">
        <v>1181</v>
      </c>
      <c r="I13" s="3" t="s">
        <v>252</v>
      </c>
      <c r="J13" s="3" t="s">
        <v>12</v>
      </c>
      <c r="K13" s="12" t="s">
        <v>97</v>
      </c>
      <c r="L13" s="3" t="s">
        <v>253</v>
      </c>
      <c r="M13" s="13" t="s">
        <v>46</v>
      </c>
      <c r="N13" s="12" t="s">
        <v>5127</v>
      </c>
    </row>
    <row r="14" spans="1:14" ht="25.5" customHeight="1" x14ac:dyDescent="0.25">
      <c r="A14" s="5">
        <v>267</v>
      </c>
      <c r="B14" s="6">
        <v>1</v>
      </c>
      <c r="C14" s="7" t="s">
        <v>849</v>
      </c>
      <c r="D14" s="7" t="s">
        <v>1049</v>
      </c>
      <c r="E14" s="7" t="s">
        <v>443</v>
      </c>
      <c r="F14" s="7" t="s">
        <v>516</v>
      </c>
      <c r="G14" s="7" t="s">
        <v>5</v>
      </c>
      <c r="H14" s="7" t="s">
        <v>1182</v>
      </c>
      <c r="I14" s="7" t="s">
        <v>254</v>
      </c>
      <c r="J14" s="7" t="s">
        <v>8</v>
      </c>
      <c r="K14" s="8" t="s">
        <v>208</v>
      </c>
      <c r="L14" s="7" t="s">
        <v>255</v>
      </c>
      <c r="M14" s="9" t="s">
        <v>46</v>
      </c>
      <c r="N14" s="12" t="s">
        <v>5127</v>
      </c>
    </row>
    <row r="15" spans="1:14" ht="25.5" customHeight="1" x14ac:dyDescent="0.25">
      <c r="A15" s="10">
        <v>270</v>
      </c>
      <c r="B15" s="11">
        <v>1</v>
      </c>
      <c r="C15" s="3" t="s">
        <v>947</v>
      </c>
      <c r="D15" s="3" t="s">
        <v>1100</v>
      </c>
      <c r="E15" s="3" t="s">
        <v>574</v>
      </c>
      <c r="F15" s="3" t="s">
        <v>575</v>
      </c>
      <c r="G15" s="3" t="s">
        <v>5</v>
      </c>
      <c r="H15" s="3" t="s">
        <v>1219</v>
      </c>
      <c r="I15" s="3" t="s">
        <v>363</v>
      </c>
      <c r="J15" s="3" t="s">
        <v>12</v>
      </c>
      <c r="K15" s="12" t="s">
        <v>31</v>
      </c>
      <c r="L15" s="3" t="s">
        <v>364</v>
      </c>
      <c r="M15" s="13" t="s">
        <v>46</v>
      </c>
      <c r="N15" s="12" t="s">
        <v>5127</v>
      </c>
    </row>
    <row r="16" spans="1:14" ht="25.5" customHeight="1" x14ac:dyDescent="0.25">
      <c r="A16" s="5">
        <v>284</v>
      </c>
      <c r="B16" s="6">
        <v>1</v>
      </c>
      <c r="C16" s="7" t="s">
        <v>901</v>
      </c>
      <c r="D16" s="7" t="s">
        <v>1072</v>
      </c>
      <c r="E16" s="7" t="s">
        <v>544</v>
      </c>
      <c r="F16" s="7"/>
      <c r="G16" s="7" t="s">
        <v>5</v>
      </c>
      <c r="H16" s="7" t="s">
        <v>1198</v>
      </c>
      <c r="I16" s="7" t="s">
        <v>308</v>
      </c>
      <c r="J16" s="7" t="s">
        <v>8</v>
      </c>
      <c r="K16" s="8" t="s">
        <v>118</v>
      </c>
      <c r="L16" s="7" t="s">
        <v>309</v>
      </c>
      <c r="M16" s="9" t="s">
        <v>46</v>
      </c>
      <c r="N16" s="12" t="s">
        <v>5127</v>
      </c>
    </row>
    <row r="17" spans="1:14" ht="25.5" customHeight="1" x14ac:dyDescent="0.25">
      <c r="A17" s="5">
        <v>216</v>
      </c>
      <c r="B17" s="6">
        <v>1</v>
      </c>
      <c r="C17" s="7" t="s">
        <v>795</v>
      </c>
      <c r="D17" s="7" t="s">
        <v>1023</v>
      </c>
      <c r="E17" s="7" t="s">
        <v>478</v>
      </c>
      <c r="F17" s="7" t="s">
        <v>479</v>
      </c>
      <c r="G17" s="7" t="s">
        <v>5</v>
      </c>
      <c r="H17" s="7" t="s">
        <v>1162</v>
      </c>
      <c r="I17" s="7"/>
      <c r="J17" s="7" t="s">
        <v>12</v>
      </c>
      <c r="K17" s="8" t="s">
        <v>16</v>
      </c>
      <c r="L17" s="7" t="s">
        <v>17</v>
      </c>
      <c r="M17" s="9" t="s">
        <v>17</v>
      </c>
      <c r="N17" s="12" t="s">
        <v>5127</v>
      </c>
    </row>
    <row r="18" spans="1:14" ht="25.5" customHeight="1" x14ac:dyDescent="0.25">
      <c r="A18" s="5" t="s">
        <v>360</v>
      </c>
      <c r="B18" s="6">
        <v>3</v>
      </c>
      <c r="C18" s="7" t="s">
        <v>946</v>
      </c>
      <c r="D18" s="7" t="s">
        <v>1099</v>
      </c>
      <c r="E18" s="7" t="s">
        <v>573</v>
      </c>
      <c r="F18" s="7" t="s">
        <v>682</v>
      </c>
      <c r="G18" s="7" t="s">
        <v>5</v>
      </c>
      <c r="H18" s="7" t="s">
        <v>380</v>
      </c>
      <c r="I18" s="7" t="s">
        <v>361</v>
      </c>
      <c r="J18" s="7" t="s">
        <v>8</v>
      </c>
      <c r="K18" s="8" t="s">
        <v>213</v>
      </c>
      <c r="L18" s="7" t="s">
        <v>362</v>
      </c>
      <c r="M18" s="9" t="s">
        <v>46</v>
      </c>
      <c r="N18" s="12" t="s">
        <v>5127</v>
      </c>
    </row>
    <row r="19" spans="1:14" ht="25.5" customHeight="1" x14ac:dyDescent="0.25">
      <c r="A19" s="10">
        <v>141</v>
      </c>
      <c r="B19" s="11">
        <v>1</v>
      </c>
      <c r="C19" s="3" t="s">
        <v>946</v>
      </c>
      <c r="D19" s="3" t="s">
        <v>1098</v>
      </c>
      <c r="E19" s="3" t="s">
        <v>572</v>
      </c>
      <c r="F19" s="3"/>
      <c r="G19" s="3" t="s">
        <v>5</v>
      </c>
      <c r="H19" s="3" t="s">
        <v>1218</v>
      </c>
      <c r="I19" s="3"/>
      <c r="J19" s="3" t="s">
        <v>12</v>
      </c>
      <c r="K19" s="12" t="s">
        <v>16</v>
      </c>
      <c r="L19" s="3" t="s">
        <v>17</v>
      </c>
      <c r="M19" s="13" t="s">
        <v>17</v>
      </c>
      <c r="N19" s="12" t="s">
        <v>5128</v>
      </c>
    </row>
    <row r="20" spans="1:14" ht="25.5" customHeight="1" x14ac:dyDescent="0.25">
      <c r="A20" s="10">
        <v>310</v>
      </c>
      <c r="B20" s="11">
        <v>1</v>
      </c>
      <c r="C20" s="3" t="s">
        <v>798</v>
      </c>
      <c r="D20" s="3" t="s">
        <v>1024</v>
      </c>
      <c r="E20" s="3" t="s">
        <v>480</v>
      </c>
      <c r="F20" s="3" t="s">
        <v>631</v>
      </c>
      <c r="G20" s="3" t="s">
        <v>5</v>
      </c>
      <c r="H20" s="3" t="s">
        <v>188</v>
      </c>
      <c r="I20" s="3" t="s">
        <v>189</v>
      </c>
      <c r="J20" s="3" t="s">
        <v>12</v>
      </c>
      <c r="K20" s="12" t="s">
        <v>16</v>
      </c>
      <c r="L20" s="3" t="s">
        <v>190</v>
      </c>
      <c r="M20" s="13" t="s">
        <v>17</v>
      </c>
      <c r="N20" s="12" t="s">
        <v>5127</v>
      </c>
    </row>
    <row r="21" spans="1:14" ht="25.5" customHeight="1" x14ac:dyDescent="0.25">
      <c r="A21" s="5">
        <v>213</v>
      </c>
      <c r="B21" s="6">
        <v>1</v>
      </c>
      <c r="C21" s="7" t="s">
        <v>945</v>
      </c>
      <c r="D21" s="7" t="s">
        <v>1097</v>
      </c>
      <c r="E21" s="7" t="s">
        <v>571</v>
      </c>
      <c r="F21" s="7" t="s">
        <v>681</v>
      </c>
      <c r="G21" s="7" t="s">
        <v>5</v>
      </c>
      <c r="H21" s="7" t="s">
        <v>1217</v>
      </c>
      <c r="I21" s="7" t="s">
        <v>359</v>
      </c>
      <c r="J21" s="7" t="s">
        <v>12</v>
      </c>
      <c r="K21" s="8" t="s">
        <v>16</v>
      </c>
      <c r="L21" s="7" t="s">
        <v>17</v>
      </c>
      <c r="M21" s="9" t="s">
        <v>17</v>
      </c>
      <c r="N21" s="12" t="s">
        <v>5127</v>
      </c>
    </row>
    <row r="22" spans="1:14" ht="25.5" customHeight="1" x14ac:dyDescent="0.25">
      <c r="A22" s="5">
        <v>277</v>
      </c>
      <c r="B22" s="6">
        <v>1</v>
      </c>
      <c r="C22" s="7" t="s">
        <v>688</v>
      </c>
      <c r="D22" s="7" t="s">
        <v>958</v>
      </c>
      <c r="E22" s="7" t="s">
        <v>384</v>
      </c>
      <c r="F22" s="7" t="s">
        <v>385</v>
      </c>
      <c r="G22" s="7" t="s">
        <v>5</v>
      </c>
      <c r="H22" s="7" t="s">
        <v>1110</v>
      </c>
      <c r="I22" s="7" t="s">
        <v>14</v>
      </c>
      <c r="J22" s="7" t="s">
        <v>12</v>
      </c>
      <c r="K22" s="8" t="s">
        <v>3334</v>
      </c>
      <c r="L22" s="7" t="s">
        <v>15</v>
      </c>
      <c r="M22" s="9" t="s">
        <v>46</v>
      </c>
      <c r="N22" s="12" t="s">
        <v>5127</v>
      </c>
    </row>
    <row r="23" spans="1:14" ht="25.5" customHeight="1" x14ac:dyDescent="0.25">
      <c r="A23" s="10">
        <v>251</v>
      </c>
      <c r="B23" s="11">
        <v>1</v>
      </c>
      <c r="C23" s="3" t="s">
        <v>931</v>
      </c>
      <c r="D23" s="3" t="s">
        <v>1087</v>
      </c>
      <c r="E23" s="3" t="s">
        <v>561</v>
      </c>
      <c r="F23" s="3" t="s">
        <v>562</v>
      </c>
      <c r="G23" s="3" t="s">
        <v>5</v>
      </c>
      <c r="H23" s="3" t="s">
        <v>1210</v>
      </c>
      <c r="I23" s="3" t="s">
        <v>339</v>
      </c>
      <c r="J23" s="3" t="s">
        <v>12</v>
      </c>
      <c r="K23" s="12" t="s">
        <v>16</v>
      </c>
      <c r="L23" s="3" t="s">
        <v>340</v>
      </c>
      <c r="M23" s="13" t="s">
        <v>17</v>
      </c>
      <c r="N23" s="12" t="s">
        <v>5127</v>
      </c>
    </row>
    <row r="24" spans="1:14" ht="25.5" customHeight="1" x14ac:dyDescent="0.25">
      <c r="A24" s="10">
        <v>281</v>
      </c>
      <c r="B24" s="11">
        <v>1</v>
      </c>
      <c r="C24" s="3" t="s">
        <v>911</v>
      </c>
      <c r="D24" s="3" t="s">
        <v>1079</v>
      </c>
      <c r="E24" s="3" t="s">
        <v>551</v>
      </c>
      <c r="F24" s="3" t="s">
        <v>552</v>
      </c>
      <c r="G24" s="3" t="s">
        <v>5</v>
      </c>
      <c r="H24" s="3" t="s">
        <v>1203</v>
      </c>
      <c r="I24" s="3" t="s">
        <v>322</v>
      </c>
      <c r="J24" s="3" t="s">
        <v>12</v>
      </c>
      <c r="K24" s="12" t="s">
        <v>16</v>
      </c>
      <c r="L24" s="3" t="s">
        <v>323</v>
      </c>
      <c r="M24" s="13" t="s">
        <v>46</v>
      </c>
      <c r="N24" s="12" t="s">
        <v>5127</v>
      </c>
    </row>
    <row r="25" spans="1:14" ht="25.5" customHeight="1" x14ac:dyDescent="0.25">
      <c r="A25" s="10">
        <v>201</v>
      </c>
      <c r="B25" s="11">
        <v>1</v>
      </c>
      <c r="C25" s="3" t="s">
        <v>933</v>
      </c>
      <c r="D25" s="3" t="s">
        <v>1089</v>
      </c>
      <c r="E25" s="3" t="s">
        <v>564</v>
      </c>
      <c r="F25" s="3" t="s">
        <v>677</v>
      </c>
      <c r="G25" s="3" t="s">
        <v>5</v>
      </c>
      <c r="H25" s="3" t="s">
        <v>1211</v>
      </c>
      <c r="I25" s="3" t="s">
        <v>345</v>
      </c>
      <c r="J25" s="3" t="s">
        <v>8</v>
      </c>
      <c r="K25" s="12" t="s">
        <v>213</v>
      </c>
      <c r="L25" s="3" t="s">
        <v>346</v>
      </c>
      <c r="M25" s="13" t="s">
        <v>46</v>
      </c>
      <c r="N25" s="12" t="s">
        <v>5127</v>
      </c>
    </row>
    <row r="26" spans="1:14" ht="25.5" customHeight="1" x14ac:dyDescent="0.25">
      <c r="A26" s="10">
        <v>214</v>
      </c>
      <c r="B26" s="11">
        <v>1</v>
      </c>
      <c r="C26" s="3" t="s">
        <v>936</v>
      </c>
      <c r="D26" s="3" t="s">
        <v>1092</v>
      </c>
      <c r="E26" s="3" t="s">
        <v>406</v>
      </c>
      <c r="F26" s="3" t="s">
        <v>407</v>
      </c>
      <c r="G26" s="3" t="s">
        <v>5</v>
      </c>
      <c r="H26" s="3" t="s">
        <v>1213</v>
      </c>
      <c r="I26" s="3"/>
      <c r="J26" s="3" t="s">
        <v>12</v>
      </c>
      <c r="K26" s="12" t="s">
        <v>16</v>
      </c>
      <c r="L26" s="3" t="s">
        <v>17</v>
      </c>
      <c r="M26" s="13" t="s">
        <v>17</v>
      </c>
      <c r="N26" s="12" t="s">
        <v>5127</v>
      </c>
    </row>
    <row r="27" spans="1:14" ht="25.5" customHeight="1" x14ac:dyDescent="0.25">
      <c r="A27" s="10">
        <v>365</v>
      </c>
      <c r="B27" s="11">
        <v>1</v>
      </c>
      <c r="C27" s="3" t="s">
        <v>949</v>
      </c>
      <c r="D27" s="3" t="s">
        <v>1101</v>
      </c>
      <c r="E27" s="3" t="s">
        <v>576</v>
      </c>
      <c r="F27" s="3" t="s">
        <v>683</v>
      </c>
      <c r="G27" s="3" t="s">
        <v>5</v>
      </c>
      <c r="H27" s="3" t="s">
        <v>365</v>
      </c>
      <c r="I27" s="3" t="s">
        <v>366</v>
      </c>
      <c r="J27" s="13" t="s">
        <v>8</v>
      </c>
      <c r="K27" s="15" t="s">
        <v>213</v>
      </c>
      <c r="L27" s="3" t="s">
        <v>367</v>
      </c>
      <c r="M27" s="13" t="s">
        <v>46</v>
      </c>
      <c r="N27" s="12" t="s">
        <v>5127</v>
      </c>
    </row>
    <row r="28" spans="1:14" ht="25.5" customHeight="1" x14ac:dyDescent="0.25">
      <c r="A28" s="5" t="s">
        <v>2334</v>
      </c>
      <c r="B28" s="6">
        <v>2</v>
      </c>
      <c r="C28" s="7" t="s">
        <v>1803</v>
      </c>
      <c r="D28" s="7" t="s">
        <v>2335</v>
      </c>
      <c r="E28" s="7" t="s">
        <v>2337</v>
      </c>
      <c r="F28" s="7" t="s">
        <v>2340</v>
      </c>
      <c r="G28" s="7" t="s">
        <v>5</v>
      </c>
      <c r="H28" s="7" t="s">
        <v>2343</v>
      </c>
      <c r="I28" s="7" t="s">
        <v>2345</v>
      </c>
      <c r="J28" s="9" t="s">
        <v>2347</v>
      </c>
      <c r="K28" s="14" t="s">
        <v>3335</v>
      </c>
      <c r="L28" s="9" t="s">
        <v>2348</v>
      </c>
      <c r="M28" s="9" t="s">
        <v>46</v>
      </c>
      <c r="N28" s="12" t="s">
        <v>5127</v>
      </c>
    </row>
    <row r="29" spans="1:14" ht="25.5" customHeight="1" x14ac:dyDescent="0.25">
      <c r="A29" s="10">
        <v>234</v>
      </c>
      <c r="B29" s="11">
        <v>1</v>
      </c>
      <c r="C29" s="3" t="s">
        <v>1803</v>
      </c>
      <c r="D29" s="3" t="s">
        <v>2335</v>
      </c>
      <c r="E29" s="3" t="s">
        <v>2336</v>
      </c>
      <c r="F29" s="3" t="s">
        <v>2339</v>
      </c>
      <c r="G29" s="3" t="s">
        <v>5</v>
      </c>
      <c r="H29" s="3" t="s">
        <v>2342</v>
      </c>
      <c r="I29" s="3"/>
      <c r="J29" s="13" t="s">
        <v>12</v>
      </c>
      <c r="K29" s="15" t="s">
        <v>16</v>
      </c>
      <c r="L29" s="13" t="s">
        <v>17</v>
      </c>
      <c r="M29" s="13" t="s">
        <v>17</v>
      </c>
      <c r="N29" s="12" t="s">
        <v>5127</v>
      </c>
    </row>
    <row r="30" spans="1:14" ht="25.5" customHeight="1" x14ac:dyDescent="0.25">
      <c r="A30" s="5">
        <v>249</v>
      </c>
      <c r="B30" s="11">
        <v>1</v>
      </c>
      <c r="C30" s="7" t="s">
        <v>1803</v>
      </c>
      <c r="D30" s="7" t="s">
        <v>2335</v>
      </c>
      <c r="E30" s="7" t="s">
        <v>2338</v>
      </c>
      <c r="F30" s="7" t="s">
        <v>2341</v>
      </c>
      <c r="G30" s="7" t="s">
        <v>5</v>
      </c>
      <c r="H30" s="7" t="s">
        <v>2344</v>
      </c>
      <c r="I30" s="7" t="s">
        <v>2346</v>
      </c>
      <c r="J30" s="9" t="s">
        <v>2347</v>
      </c>
      <c r="K30" s="14" t="s">
        <v>3336</v>
      </c>
      <c r="L30" s="9" t="s">
        <v>2349</v>
      </c>
      <c r="M30" s="9" t="s">
        <v>46</v>
      </c>
      <c r="N30" s="12" t="s">
        <v>5127</v>
      </c>
    </row>
    <row r="31" spans="1:14" ht="25.5" customHeight="1" x14ac:dyDescent="0.25">
      <c r="A31" s="10">
        <v>131</v>
      </c>
      <c r="B31" s="11">
        <v>1</v>
      </c>
      <c r="C31" s="3" t="s">
        <v>953</v>
      </c>
      <c r="D31" s="3" t="s">
        <v>1103</v>
      </c>
      <c r="E31" s="3" t="s">
        <v>578</v>
      </c>
      <c r="F31" s="3"/>
      <c r="G31" s="3" t="s">
        <v>5</v>
      </c>
      <c r="H31" s="3" t="s">
        <v>1221</v>
      </c>
      <c r="I31" s="3"/>
      <c r="J31" s="13" t="s">
        <v>12</v>
      </c>
      <c r="K31" s="15" t="s">
        <v>16</v>
      </c>
      <c r="L31" s="13" t="s">
        <v>17</v>
      </c>
      <c r="M31" s="13" t="s">
        <v>17</v>
      </c>
      <c r="N31" s="12" t="s">
        <v>5127</v>
      </c>
    </row>
    <row r="32" spans="1:14" ht="25.5" customHeight="1" x14ac:dyDescent="0.25">
      <c r="A32" s="5">
        <v>101</v>
      </c>
      <c r="B32" s="6">
        <v>1</v>
      </c>
      <c r="C32" s="7" t="s">
        <v>924</v>
      </c>
      <c r="D32" s="7" t="s">
        <v>1083</v>
      </c>
      <c r="E32" s="7" t="s">
        <v>555</v>
      </c>
      <c r="F32" s="7" t="s">
        <v>556</v>
      </c>
      <c r="G32" s="7" t="s">
        <v>5</v>
      </c>
      <c r="H32" s="7" t="s">
        <v>328</v>
      </c>
      <c r="I32" s="7" t="s">
        <v>329</v>
      </c>
      <c r="J32" s="7" t="s">
        <v>12</v>
      </c>
      <c r="K32" s="8" t="s">
        <v>330</v>
      </c>
      <c r="L32" s="7" t="s">
        <v>17</v>
      </c>
      <c r="M32" s="9" t="s">
        <v>46</v>
      </c>
      <c r="N32" s="12" t="s">
        <v>5127</v>
      </c>
    </row>
    <row r="33" spans="1:14" ht="25.5" customHeight="1" x14ac:dyDescent="0.25">
      <c r="A33" s="5">
        <v>217</v>
      </c>
      <c r="B33" s="6">
        <v>1</v>
      </c>
      <c r="C33" s="7" t="s">
        <v>843</v>
      </c>
      <c r="D33" s="7" t="s">
        <v>1044</v>
      </c>
      <c r="E33" s="7" t="s">
        <v>508</v>
      </c>
      <c r="F33" s="7"/>
      <c r="G33" s="7" t="s">
        <v>5</v>
      </c>
      <c r="H33" s="7" t="s">
        <v>1177</v>
      </c>
      <c r="I33" s="7"/>
      <c r="J33" s="7" t="s">
        <v>12</v>
      </c>
      <c r="K33" s="8" t="s">
        <v>16</v>
      </c>
      <c r="L33" s="7" t="s">
        <v>17</v>
      </c>
      <c r="M33" s="9" t="s">
        <v>17</v>
      </c>
      <c r="N33" s="12" t="s">
        <v>5127</v>
      </c>
    </row>
    <row r="34" spans="1:14" ht="25.5" customHeight="1" x14ac:dyDescent="0.25">
      <c r="A34" s="5">
        <v>96</v>
      </c>
      <c r="B34" s="6">
        <v>1</v>
      </c>
      <c r="C34" s="7" t="s">
        <v>768</v>
      </c>
      <c r="D34" s="7" t="s">
        <v>1005</v>
      </c>
      <c r="E34" s="7" t="s">
        <v>451</v>
      </c>
      <c r="F34" s="7" t="s">
        <v>616</v>
      </c>
      <c r="G34" s="7" t="s">
        <v>5</v>
      </c>
      <c r="H34" s="7" t="s">
        <v>1145</v>
      </c>
      <c r="I34" s="7" t="s">
        <v>135</v>
      </c>
      <c r="J34" s="7" t="s">
        <v>12</v>
      </c>
      <c r="K34" s="8" t="s">
        <v>16</v>
      </c>
      <c r="L34" s="7" t="s">
        <v>136</v>
      </c>
      <c r="M34" s="9" t="s">
        <v>46</v>
      </c>
      <c r="N34" s="12" t="s">
        <v>5127</v>
      </c>
    </row>
    <row r="35" spans="1:14" ht="25.5" customHeight="1" x14ac:dyDescent="0.25">
      <c r="A35" s="5">
        <v>207</v>
      </c>
      <c r="B35" s="6">
        <v>1</v>
      </c>
      <c r="C35" s="7" t="s">
        <v>784</v>
      </c>
      <c r="D35" s="7" t="s">
        <v>1014</v>
      </c>
      <c r="E35" s="7" t="s">
        <v>463</v>
      </c>
      <c r="F35" s="7" t="s">
        <v>622</v>
      </c>
      <c r="G35" s="7" t="s">
        <v>5</v>
      </c>
      <c r="H35" s="7" t="s">
        <v>1153</v>
      </c>
      <c r="I35" s="7" t="s">
        <v>155</v>
      </c>
      <c r="J35" s="7" t="s">
        <v>12</v>
      </c>
      <c r="K35" s="8" t="s">
        <v>16</v>
      </c>
      <c r="L35" s="7" t="s">
        <v>156</v>
      </c>
      <c r="M35" s="9" t="s">
        <v>17</v>
      </c>
      <c r="N35" s="12" t="s">
        <v>5127</v>
      </c>
    </row>
    <row r="36" spans="1:14" ht="25.5" customHeight="1" x14ac:dyDescent="0.25">
      <c r="A36" s="10">
        <v>207</v>
      </c>
      <c r="B36" s="11">
        <v>1</v>
      </c>
      <c r="C36" s="3" t="s">
        <v>784</v>
      </c>
      <c r="D36" s="3" t="s">
        <v>1014</v>
      </c>
      <c r="E36" s="3" t="s">
        <v>464</v>
      </c>
      <c r="F36" s="3" t="s">
        <v>623</v>
      </c>
      <c r="G36" s="3" t="s">
        <v>5</v>
      </c>
      <c r="H36" s="3" t="s">
        <v>1154</v>
      </c>
      <c r="I36" s="3" t="s">
        <v>157</v>
      </c>
      <c r="J36" s="3" t="s">
        <v>12</v>
      </c>
      <c r="K36" s="12" t="s">
        <v>16</v>
      </c>
      <c r="L36" s="3" t="s">
        <v>158</v>
      </c>
      <c r="M36" s="13" t="s">
        <v>17</v>
      </c>
      <c r="N36" s="12" t="s">
        <v>5127</v>
      </c>
    </row>
    <row r="37" spans="1:14" ht="25.5" customHeight="1" x14ac:dyDescent="0.25">
      <c r="A37" s="5">
        <v>258</v>
      </c>
      <c r="B37" s="6">
        <v>1</v>
      </c>
      <c r="C37" s="7" t="s">
        <v>702</v>
      </c>
      <c r="D37" s="7" t="s">
        <v>965</v>
      </c>
      <c r="E37" s="7" t="s">
        <v>396</v>
      </c>
      <c r="F37" s="7" t="s">
        <v>397</v>
      </c>
      <c r="G37" s="7" t="s">
        <v>5</v>
      </c>
      <c r="H37" s="7" t="s">
        <v>1116</v>
      </c>
      <c r="I37" s="7"/>
      <c r="J37" s="7" t="s">
        <v>12</v>
      </c>
      <c r="K37" s="8" t="s">
        <v>16</v>
      </c>
      <c r="L37" s="7" t="s">
        <v>17</v>
      </c>
      <c r="M37" s="9" t="s">
        <v>17</v>
      </c>
      <c r="N37" s="12" t="s">
        <v>5127</v>
      </c>
    </row>
    <row r="38" spans="1:14" ht="25.5" customHeight="1" x14ac:dyDescent="0.25">
      <c r="A38" s="5">
        <v>238</v>
      </c>
      <c r="B38" s="6">
        <v>1</v>
      </c>
      <c r="C38" s="7" t="s">
        <v>812</v>
      </c>
      <c r="D38" s="7" t="s">
        <v>1030</v>
      </c>
      <c r="E38" s="7" t="s">
        <v>490</v>
      </c>
      <c r="F38" s="7"/>
      <c r="G38" s="7" t="s">
        <v>5</v>
      </c>
      <c r="H38" s="7" t="s">
        <v>1166</v>
      </c>
      <c r="I38" s="7" t="s">
        <v>215</v>
      </c>
      <c r="J38" s="7" t="s">
        <v>12</v>
      </c>
      <c r="K38" s="8" t="s">
        <v>16</v>
      </c>
      <c r="L38" s="7" t="s">
        <v>17</v>
      </c>
      <c r="M38" s="9" t="s">
        <v>17</v>
      </c>
      <c r="N38" s="12" t="s">
        <v>5127</v>
      </c>
    </row>
    <row r="39" spans="1:14" ht="25.5" customHeight="1" x14ac:dyDescent="0.25">
      <c r="A39" s="10">
        <v>384</v>
      </c>
      <c r="B39" s="11">
        <v>1</v>
      </c>
      <c r="C39" s="3" t="s">
        <v>791</v>
      </c>
      <c r="D39" s="3" t="s">
        <v>1021</v>
      </c>
      <c r="E39" s="3" t="s">
        <v>474</v>
      </c>
      <c r="F39" s="3"/>
      <c r="G39" s="3" t="s">
        <v>5</v>
      </c>
      <c r="H39" s="3" t="s">
        <v>181</v>
      </c>
      <c r="I39" s="3" t="s">
        <v>182</v>
      </c>
      <c r="J39" s="3" t="s">
        <v>12</v>
      </c>
      <c r="K39" s="12" t="s">
        <v>16</v>
      </c>
      <c r="L39" s="3" t="s">
        <v>183</v>
      </c>
      <c r="M39" s="13" t="s">
        <v>46</v>
      </c>
      <c r="N39" s="12" t="s">
        <v>5127</v>
      </c>
    </row>
    <row r="40" spans="1:14" ht="25.5" customHeight="1" x14ac:dyDescent="0.25">
      <c r="A40" s="5">
        <v>315</v>
      </c>
      <c r="B40" s="6">
        <v>1</v>
      </c>
      <c r="C40" s="7" t="s">
        <v>715</v>
      </c>
      <c r="D40" s="7" t="s">
        <v>976</v>
      </c>
      <c r="E40" s="7" t="s">
        <v>412</v>
      </c>
      <c r="F40" s="7" t="s">
        <v>592</v>
      </c>
      <c r="G40" s="7" t="s">
        <v>5</v>
      </c>
      <c r="H40" s="7" t="s">
        <v>60</v>
      </c>
      <c r="I40" s="7" t="s">
        <v>61</v>
      </c>
      <c r="J40" s="7" t="s">
        <v>12</v>
      </c>
      <c r="K40" s="8" t="s">
        <v>16</v>
      </c>
      <c r="L40" s="7" t="s">
        <v>17</v>
      </c>
      <c r="M40" s="9" t="s">
        <v>17</v>
      </c>
      <c r="N40" s="12" t="s">
        <v>5127</v>
      </c>
    </row>
    <row r="41" spans="1:14" ht="25.5" customHeight="1" x14ac:dyDescent="0.25">
      <c r="A41" s="10" t="s">
        <v>47</v>
      </c>
      <c r="B41" s="11">
        <v>4</v>
      </c>
      <c r="C41" s="3" t="s">
        <v>708</v>
      </c>
      <c r="D41" s="3" t="s">
        <v>972</v>
      </c>
      <c r="E41" s="3" t="s">
        <v>405</v>
      </c>
      <c r="F41" s="3" t="s">
        <v>589</v>
      </c>
      <c r="G41" s="3" t="s">
        <v>5</v>
      </c>
      <c r="H41" s="3" t="s">
        <v>48</v>
      </c>
      <c r="I41" s="3" t="s">
        <v>49</v>
      </c>
      <c r="J41" s="3" t="s">
        <v>8</v>
      </c>
      <c r="K41" s="12" t="s">
        <v>3337</v>
      </c>
      <c r="L41" s="3" t="s">
        <v>50</v>
      </c>
      <c r="M41" s="13" t="s">
        <v>46</v>
      </c>
      <c r="N41" s="12" t="s">
        <v>5127</v>
      </c>
    </row>
    <row r="42" spans="1:14" ht="25.5" customHeight="1" x14ac:dyDescent="0.25">
      <c r="A42" s="10">
        <v>345</v>
      </c>
      <c r="B42" s="11">
        <v>1</v>
      </c>
      <c r="C42" s="3" t="s">
        <v>741</v>
      </c>
      <c r="D42" s="3" t="s">
        <v>990</v>
      </c>
      <c r="E42" s="3" t="s">
        <v>427</v>
      </c>
      <c r="F42" s="3"/>
      <c r="G42" s="3" t="s">
        <v>5</v>
      </c>
      <c r="H42" s="3" t="s">
        <v>89</v>
      </c>
      <c r="I42" s="3" t="s">
        <v>90</v>
      </c>
      <c r="J42" s="3" t="s">
        <v>12</v>
      </c>
      <c r="K42" s="12" t="s">
        <v>16</v>
      </c>
      <c r="L42" s="3" t="s">
        <v>91</v>
      </c>
      <c r="M42" s="13" t="s">
        <v>46</v>
      </c>
      <c r="N42" s="12" t="s">
        <v>5127</v>
      </c>
    </row>
    <row r="43" spans="1:14" ht="25.5" customHeight="1" x14ac:dyDescent="0.25">
      <c r="A43" s="5" t="s">
        <v>19</v>
      </c>
      <c r="B43" s="6">
        <v>2</v>
      </c>
      <c r="C43" s="7" t="s">
        <v>691</v>
      </c>
      <c r="D43" s="7" t="s">
        <v>959</v>
      </c>
      <c r="E43" s="7" t="s">
        <v>386</v>
      </c>
      <c r="F43" s="7" t="s">
        <v>387</v>
      </c>
      <c r="G43" s="7" t="s">
        <v>5</v>
      </c>
      <c r="H43" s="7" t="s">
        <v>1111</v>
      </c>
      <c r="I43" s="7" t="s">
        <v>20</v>
      </c>
      <c r="J43" s="7" t="s">
        <v>8</v>
      </c>
      <c r="K43" s="8" t="s">
        <v>9</v>
      </c>
      <c r="L43" s="7" t="s">
        <v>21</v>
      </c>
      <c r="M43" s="9" t="s">
        <v>46</v>
      </c>
      <c r="N43" s="12" t="s">
        <v>5127</v>
      </c>
    </row>
    <row r="44" spans="1:14" ht="25.5" customHeight="1" x14ac:dyDescent="0.25">
      <c r="A44" s="10">
        <v>143</v>
      </c>
      <c r="B44" s="11">
        <v>1</v>
      </c>
      <c r="C44" s="3" t="s">
        <v>720</v>
      </c>
      <c r="D44" s="3" t="s">
        <v>983</v>
      </c>
      <c r="E44" s="3" t="s">
        <v>419</v>
      </c>
      <c r="F44" s="3"/>
      <c r="G44" s="3" t="s">
        <v>5</v>
      </c>
      <c r="H44" s="3" t="s">
        <v>1126</v>
      </c>
      <c r="I44" s="3" t="s">
        <v>76</v>
      </c>
      <c r="J44" s="3" t="s">
        <v>12</v>
      </c>
      <c r="K44" s="12" t="s">
        <v>16</v>
      </c>
      <c r="L44" s="3" t="s">
        <v>17</v>
      </c>
      <c r="M44" s="13" t="s">
        <v>17</v>
      </c>
      <c r="N44" s="12" t="s">
        <v>5127</v>
      </c>
    </row>
    <row r="45" spans="1:14" ht="25.5" customHeight="1" x14ac:dyDescent="0.25">
      <c r="A45" s="10">
        <v>362</v>
      </c>
      <c r="B45" s="11">
        <v>1</v>
      </c>
      <c r="C45" s="3" t="s">
        <v>844</v>
      </c>
      <c r="D45" s="3" t="s">
        <v>1045</v>
      </c>
      <c r="E45" s="3" t="s">
        <v>509</v>
      </c>
      <c r="F45" s="3" t="s">
        <v>645</v>
      </c>
      <c r="G45" s="3" t="s">
        <v>5</v>
      </c>
      <c r="H45" s="3" t="s">
        <v>241</v>
      </c>
      <c r="I45" s="3" t="s">
        <v>242</v>
      </c>
      <c r="J45" s="3" t="s">
        <v>8</v>
      </c>
      <c r="K45" s="12" t="s">
        <v>199</v>
      </c>
      <c r="L45" s="3" t="s">
        <v>243</v>
      </c>
      <c r="M45" s="13" t="s">
        <v>46</v>
      </c>
      <c r="N45" s="12" t="s">
        <v>5127</v>
      </c>
    </row>
    <row r="46" spans="1:14" ht="25.5" customHeight="1" x14ac:dyDescent="0.25">
      <c r="A46" s="5">
        <v>254</v>
      </c>
      <c r="B46" s="6">
        <v>1</v>
      </c>
      <c r="C46" s="7" t="s">
        <v>757</v>
      </c>
      <c r="D46" s="7" t="s">
        <v>999</v>
      </c>
      <c r="E46" s="7" t="s">
        <v>444</v>
      </c>
      <c r="F46" s="7" t="s">
        <v>445</v>
      </c>
      <c r="G46" s="7" t="s">
        <v>5</v>
      </c>
      <c r="H46" s="7" t="s">
        <v>1142</v>
      </c>
      <c r="I46" s="7" t="s">
        <v>125</v>
      </c>
      <c r="J46" s="7" t="s">
        <v>8</v>
      </c>
      <c r="K46" s="8" t="s">
        <v>126</v>
      </c>
      <c r="L46" s="7" t="s">
        <v>127</v>
      </c>
      <c r="M46" s="9" t="s">
        <v>46</v>
      </c>
      <c r="N46" s="12" t="s">
        <v>5127</v>
      </c>
    </row>
    <row r="47" spans="1:14" ht="25.5" customHeight="1" x14ac:dyDescent="0.25">
      <c r="A47" s="5">
        <v>229</v>
      </c>
      <c r="B47" s="6">
        <v>1</v>
      </c>
      <c r="C47" s="7" t="s">
        <v>731</v>
      </c>
      <c r="D47" s="7" t="s">
        <v>987</v>
      </c>
      <c r="E47" s="7" t="s">
        <v>424</v>
      </c>
      <c r="F47" s="7" t="s">
        <v>601</v>
      </c>
      <c r="G47" s="7" t="s">
        <v>5</v>
      </c>
      <c r="H47" s="7" t="s">
        <v>1129</v>
      </c>
      <c r="I47" s="7"/>
      <c r="J47" s="7" t="s">
        <v>12</v>
      </c>
      <c r="K47" s="8" t="s">
        <v>16</v>
      </c>
      <c r="L47" s="7" t="s">
        <v>17</v>
      </c>
      <c r="M47" s="9" t="s">
        <v>17</v>
      </c>
      <c r="N47" s="12" t="s">
        <v>5127</v>
      </c>
    </row>
    <row r="48" spans="1:14" ht="25.5" customHeight="1" x14ac:dyDescent="0.25">
      <c r="A48" s="5">
        <v>141</v>
      </c>
      <c r="B48" s="6">
        <v>1</v>
      </c>
      <c r="C48" s="7" t="s">
        <v>695</v>
      </c>
      <c r="D48" s="7" t="s">
        <v>964</v>
      </c>
      <c r="E48" s="7" t="s">
        <v>395</v>
      </c>
      <c r="F48" s="7" t="s">
        <v>584</v>
      </c>
      <c r="G48" s="7" t="s">
        <v>5</v>
      </c>
      <c r="H48" s="7" t="s">
        <v>1115</v>
      </c>
      <c r="I48" s="7" t="s">
        <v>33</v>
      </c>
      <c r="J48" s="7" t="s">
        <v>12</v>
      </c>
      <c r="K48" s="8" t="s">
        <v>34</v>
      </c>
      <c r="L48" s="7" t="s">
        <v>35</v>
      </c>
      <c r="M48" s="9" t="s">
        <v>46</v>
      </c>
      <c r="N48" s="12" t="s">
        <v>5127</v>
      </c>
    </row>
    <row r="49" spans="1:14" ht="25.5" customHeight="1" x14ac:dyDescent="0.25">
      <c r="A49" s="5">
        <v>219</v>
      </c>
      <c r="B49" s="6">
        <v>1</v>
      </c>
      <c r="C49" s="7" t="s">
        <v>814</v>
      </c>
      <c r="D49" s="7" t="s">
        <v>1031</v>
      </c>
      <c r="E49" s="7" t="s">
        <v>491</v>
      </c>
      <c r="F49" s="7" t="s">
        <v>637</v>
      </c>
      <c r="G49" s="7" t="s">
        <v>5</v>
      </c>
      <c r="H49" s="7" t="s">
        <v>1167</v>
      </c>
      <c r="I49" s="7" t="s">
        <v>216</v>
      </c>
      <c r="J49" s="7" t="s">
        <v>12</v>
      </c>
      <c r="K49" s="8" t="s">
        <v>16</v>
      </c>
      <c r="L49" s="7" t="s">
        <v>17</v>
      </c>
      <c r="M49" s="9" t="s">
        <v>17</v>
      </c>
      <c r="N49" s="12" t="s">
        <v>5127</v>
      </c>
    </row>
    <row r="50" spans="1:14" ht="25.5" customHeight="1" x14ac:dyDescent="0.25">
      <c r="A50" s="5">
        <v>153</v>
      </c>
      <c r="B50" s="6">
        <v>1</v>
      </c>
      <c r="C50" s="7" t="s">
        <v>912</v>
      </c>
      <c r="D50" s="7" t="s">
        <v>1080</v>
      </c>
      <c r="E50" s="7" t="s">
        <v>553</v>
      </c>
      <c r="F50" s="7" t="s">
        <v>671</v>
      </c>
      <c r="G50" s="7" t="s">
        <v>5</v>
      </c>
      <c r="H50" s="7" t="s">
        <v>1204</v>
      </c>
      <c r="I50" s="7" t="s">
        <v>324</v>
      </c>
      <c r="J50" s="7" t="s">
        <v>12</v>
      </c>
      <c r="K50" s="8" t="s">
        <v>368</v>
      </c>
      <c r="L50" s="7" t="s">
        <v>325</v>
      </c>
      <c r="M50" s="9" t="s">
        <v>46</v>
      </c>
      <c r="N50" s="12" t="s">
        <v>5127</v>
      </c>
    </row>
    <row r="51" spans="1:14" ht="25.5" customHeight="1" x14ac:dyDescent="0.25">
      <c r="A51" s="10" t="s">
        <v>56</v>
      </c>
      <c r="B51" s="11">
        <v>2</v>
      </c>
      <c r="C51" s="3" t="s">
        <v>714</v>
      </c>
      <c r="D51" s="3" t="s">
        <v>975</v>
      </c>
      <c r="E51" s="3" t="s">
        <v>411</v>
      </c>
      <c r="F51" s="3" t="s">
        <v>591</v>
      </c>
      <c r="G51" s="3" t="s">
        <v>5</v>
      </c>
      <c r="H51" s="3" t="s">
        <v>379</v>
      </c>
      <c r="I51" s="3" t="s">
        <v>57</v>
      </c>
      <c r="J51" s="3" t="s">
        <v>8</v>
      </c>
      <c r="K51" s="12" t="s">
        <v>58</v>
      </c>
      <c r="L51" s="3" t="s">
        <v>59</v>
      </c>
      <c r="M51" s="13" t="s">
        <v>46</v>
      </c>
      <c r="N51" s="12" t="s">
        <v>5127</v>
      </c>
    </row>
    <row r="52" spans="1:14" ht="25.5" customHeight="1" x14ac:dyDescent="0.25">
      <c r="A52" s="5">
        <v>199</v>
      </c>
      <c r="B52" s="6">
        <v>1</v>
      </c>
      <c r="C52" s="7" t="s">
        <v>792</v>
      </c>
      <c r="D52" s="7" t="s">
        <v>1022</v>
      </c>
      <c r="E52" s="7" t="s">
        <v>475</v>
      </c>
      <c r="F52" s="7" t="s">
        <v>630</v>
      </c>
      <c r="G52" s="7" t="s">
        <v>5</v>
      </c>
      <c r="H52" s="7" t="s">
        <v>1160</v>
      </c>
      <c r="I52" s="7" t="s">
        <v>184</v>
      </c>
      <c r="J52" s="7" t="s">
        <v>12</v>
      </c>
      <c r="K52" s="8" t="s">
        <v>16</v>
      </c>
      <c r="L52" s="7" t="s">
        <v>17</v>
      </c>
      <c r="M52" s="9" t="s">
        <v>17</v>
      </c>
      <c r="N52" s="12" t="s">
        <v>5127</v>
      </c>
    </row>
    <row r="53" spans="1:14" ht="25.5" customHeight="1" x14ac:dyDescent="0.25">
      <c r="A53" s="10">
        <v>263</v>
      </c>
      <c r="B53" s="11">
        <v>1</v>
      </c>
      <c r="C53" s="3" t="s">
        <v>792</v>
      </c>
      <c r="D53" s="3" t="s">
        <v>1022</v>
      </c>
      <c r="E53" s="3" t="s">
        <v>476</v>
      </c>
      <c r="F53" s="3" t="s">
        <v>477</v>
      </c>
      <c r="G53" s="3" t="s">
        <v>5</v>
      </c>
      <c r="H53" s="3" t="s">
        <v>1161</v>
      </c>
      <c r="I53" s="3" t="s">
        <v>185</v>
      </c>
      <c r="J53" s="3" t="s">
        <v>12</v>
      </c>
      <c r="K53" s="12" t="s">
        <v>186</v>
      </c>
      <c r="L53" s="3" t="s">
        <v>187</v>
      </c>
      <c r="M53" s="13" t="s">
        <v>46</v>
      </c>
      <c r="N53" s="12" t="s">
        <v>5127</v>
      </c>
    </row>
    <row r="54" spans="1:14" ht="25.5" customHeight="1" x14ac:dyDescent="0.25">
      <c r="A54" s="10">
        <v>181</v>
      </c>
      <c r="B54" s="11">
        <v>1</v>
      </c>
      <c r="C54" s="3" t="s">
        <v>719</v>
      </c>
      <c r="D54" s="3" t="s">
        <v>981</v>
      </c>
      <c r="E54" s="3" t="s">
        <v>417</v>
      </c>
      <c r="F54" s="3" t="s">
        <v>595</v>
      </c>
      <c r="G54" s="3" t="s">
        <v>5</v>
      </c>
      <c r="H54" s="3" t="s">
        <v>1125</v>
      </c>
      <c r="I54" s="3" t="s">
        <v>70</v>
      </c>
      <c r="J54" s="3" t="s">
        <v>12</v>
      </c>
      <c r="K54" s="12" t="s">
        <v>71</v>
      </c>
      <c r="L54" s="3" t="s">
        <v>72</v>
      </c>
      <c r="M54" s="13" t="s">
        <v>17</v>
      </c>
      <c r="N54" s="12" t="s">
        <v>5127</v>
      </c>
    </row>
    <row r="55" spans="1:14" ht="25.5" customHeight="1" x14ac:dyDescent="0.25">
      <c r="A55" s="5">
        <v>371</v>
      </c>
      <c r="B55" s="6">
        <v>1</v>
      </c>
      <c r="C55" s="7" t="s">
        <v>719</v>
      </c>
      <c r="D55" s="7" t="s">
        <v>982</v>
      </c>
      <c r="E55" s="7" t="s">
        <v>418</v>
      </c>
      <c r="F55" s="7" t="s">
        <v>596</v>
      </c>
      <c r="G55" s="7" t="s">
        <v>5</v>
      </c>
      <c r="H55" s="7" t="s">
        <v>73</v>
      </c>
      <c r="I55" s="7" t="s">
        <v>74</v>
      </c>
      <c r="J55" s="7" t="s">
        <v>12</v>
      </c>
      <c r="K55" s="8" t="s">
        <v>16</v>
      </c>
      <c r="L55" s="7" t="s">
        <v>75</v>
      </c>
      <c r="M55" s="9" t="s">
        <v>17</v>
      </c>
      <c r="N55" s="12" t="s">
        <v>5127</v>
      </c>
    </row>
    <row r="56" spans="1:14" ht="25.5" customHeight="1" x14ac:dyDescent="0.25">
      <c r="A56" s="5">
        <v>369</v>
      </c>
      <c r="B56" s="6">
        <v>1</v>
      </c>
      <c r="C56" s="7" t="s">
        <v>894</v>
      </c>
      <c r="D56" s="7" t="s">
        <v>1070</v>
      </c>
      <c r="E56" s="7" t="s">
        <v>542</v>
      </c>
      <c r="F56" s="7" t="s">
        <v>663</v>
      </c>
      <c r="G56" s="7" t="s">
        <v>5</v>
      </c>
      <c r="H56" s="7" t="s">
        <v>305</v>
      </c>
      <c r="I56" s="7" t="s">
        <v>306</v>
      </c>
      <c r="J56" s="7" t="s">
        <v>8</v>
      </c>
      <c r="K56" s="8" t="s">
        <v>118</v>
      </c>
      <c r="L56" s="7" t="s">
        <v>307</v>
      </c>
      <c r="M56" s="9" t="s">
        <v>46</v>
      </c>
      <c r="N56" s="12" t="s">
        <v>5127</v>
      </c>
    </row>
    <row r="57" spans="1:14" ht="25.5" customHeight="1" x14ac:dyDescent="0.25">
      <c r="A57" s="10">
        <v>152</v>
      </c>
      <c r="B57" s="11">
        <v>1</v>
      </c>
      <c r="C57" s="3" t="s">
        <v>786</v>
      </c>
      <c r="D57" s="3" t="s">
        <v>1017</v>
      </c>
      <c r="E57" s="3" t="s">
        <v>468</v>
      </c>
      <c r="F57" s="3" t="s">
        <v>626</v>
      </c>
      <c r="G57" s="3" t="s">
        <v>5</v>
      </c>
      <c r="H57" s="3" t="s">
        <v>1157</v>
      </c>
      <c r="I57" s="3"/>
      <c r="J57" s="3" t="s">
        <v>12</v>
      </c>
      <c r="K57" s="12" t="s">
        <v>170</v>
      </c>
      <c r="L57" s="3" t="s">
        <v>17</v>
      </c>
      <c r="M57" s="13" t="s">
        <v>46</v>
      </c>
      <c r="N57" s="12" t="s">
        <v>5127</v>
      </c>
    </row>
    <row r="58" spans="1:14" ht="25.5" customHeight="1" x14ac:dyDescent="0.25">
      <c r="A58" s="10">
        <v>230</v>
      </c>
      <c r="B58" s="11">
        <v>1</v>
      </c>
      <c r="C58" s="3" t="s">
        <v>913</v>
      </c>
      <c r="D58" s="3" t="s">
        <v>1081</v>
      </c>
      <c r="E58" s="3" t="s">
        <v>554</v>
      </c>
      <c r="F58" s="3" t="s">
        <v>672</v>
      </c>
      <c r="G58" s="3" t="s">
        <v>5</v>
      </c>
      <c r="H58" s="3" t="s">
        <v>1205</v>
      </c>
      <c r="I58" s="3"/>
      <c r="J58" s="3" t="s">
        <v>12</v>
      </c>
      <c r="K58" s="12" t="s">
        <v>16</v>
      </c>
      <c r="L58" s="3" t="s">
        <v>17</v>
      </c>
      <c r="M58" s="13" t="s">
        <v>17</v>
      </c>
      <c r="N58" s="15" t="s">
        <v>5128</v>
      </c>
    </row>
    <row r="59" spans="1:14" ht="25.5" customHeight="1" x14ac:dyDescent="0.25">
      <c r="A59" s="10">
        <v>186</v>
      </c>
      <c r="B59" s="11">
        <v>1</v>
      </c>
      <c r="C59" s="3" t="s">
        <v>833</v>
      </c>
      <c r="D59" s="3" t="s">
        <v>1041</v>
      </c>
      <c r="E59" s="3" t="s">
        <v>503</v>
      </c>
      <c r="F59" s="3" t="s">
        <v>642</v>
      </c>
      <c r="G59" s="3" t="s">
        <v>5</v>
      </c>
      <c r="H59" s="3" t="s">
        <v>1173</v>
      </c>
      <c r="I59" s="3" t="s">
        <v>235</v>
      </c>
      <c r="J59" s="3" t="s">
        <v>8</v>
      </c>
      <c r="K59" s="12" t="s">
        <v>213</v>
      </c>
      <c r="L59" s="3" t="s">
        <v>236</v>
      </c>
      <c r="M59" s="13" t="s">
        <v>46</v>
      </c>
      <c r="N59" s="12" t="s">
        <v>5127</v>
      </c>
    </row>
    <row r="60" spans="1:14" ht="25.5" customHeight="1" x14ac:dyDescent="0.25">
      <c r="A60" s="5">
        <v>95</v>
      </c>
      <c r="B60" s="6">
        <v>1</v>
      </c>
      <c r="C60" s="7" t="s">
        <v>833</v>
      </c>
      <c r="D60" s="7" t="s">
        <v>1041</v>
      </c>
      <c r="E60" s="7" t="s">
        <v>504</v>
      </c>
      <c r="F60" s="7" t="s">
        <v>643</v>
      </c>
      <c r="G60" s="7" t="s">
        <v>5</v>
      </c>
      <c r="H60" s="7" t="s">
        <v>1174</v>
      </c>
      <c r="I60" s="7" t="s">
        <v>237</v>
      </c>
      <c r="J60" s="7" t="s">
        <v>12</v>
      </c>
      <c r="K60" s="8" t="s">
        <v>3338</v>
      </c>
      <c r="L60" s="7" t="s">
        <v>238</v>
      </c>
      <c r="M60" s="9" t="s">
        <v>46</v>
      </c>
      <c r="N60" s="12" t="s">
        <v>5127</v>
      </c>
    </row>
    <row r="61" spans="1:14" ht="25.5" customHeight="1" x14ac:dyDescent="0.25">
      <c r="A61" s="10">
        <v>261</v>
      </c>
      <c r="B61" s="11">
        <v>1</v>
      </c>
      <c r="C61" s="3" t="s">
        <v>694</v>
      </c>
      <c r="D61" s="3" t="s">
        <v>963</v>
      </c>
      <c r="E61" s="3" t="s">
        <v>393</v>
      </c>
      <c r="F61" s="3" t="s">
        <v>394</v>
      </c>
      <c r="G61" s="3" t="s">
        <v>5</v>
      </c>
      <c r="H61" s="3" t="s">
        <v>1114</v>
      </c>
      <c r="I61" s="3" t="s">
        <v>30</v>
      </c>
      <c r="J61" s="3" t="s">
        <v>12</v>
      </c>
      <c r="K61" s="12" t="s">
        <v>195</v>
      </c>
      <c r="L61" s="3" t="s">
        <v>32</v>
      </c>
      <c r="M61" s="13" t="s">
        <v>46</v>
      </c>
      <c r="N61" s="12" t="s">
        <v>5127</v>
      </c>
    </row>
    <row r="62" spans="1:14" ht="25.5" customHeight="1" x14ac:dyDescent="0.25">
      <c r="A62" s="10" t="s">
        <v>267</v>
      </c>
      <c r="B62" s="11">
        <v>2</v>
      </c>
      <c r="C62" s="3" t="s">
        <v>864</v>
      </c>
      <c r="D62" s="3" t="s">
        <v>1056</v>
      </c>
      <c r="E62" s="3" t="s">
        <v>523</v>
      </c>
      <c r="F62" s="3" t="s">
        <v>654</v>
      </c>
      <c r="G62" s="3" t="s">
        <v>5</v>
      </c>
      <c r="H62" s="3" t="s">
        <v>268</v>
      </c>
      <c r="I62" s="3" t="s">
        <v>269</v>
      </c>
      <c r="J62" s="3" t="s">
        <v>8</v>
      </c>
      <c r="K62" s="12" t="s">
        <v>118</v>
      </c>
      <c r="L62" s="3" t="s">
        <v>270</v>
      </c>
      <c r="M62" s="13" t="s">
        <v>46</v>
      </c>
      <c r="N62" s="12" t="s">
        <v>5127</v>
      </c>
    </row>
    <row r="63" spans="1:14" ht="25.5" customHeight="1" x14ac:dyDescent="0.25">
      <c r="A63" s="5">
        <v>101</v>
      </c>
      <c r="B63" s="6">
        <v>1</v>
      </c>
      <c r="C63" s="7" t="s">
        <v>818</v>
      </c>
      <c r="D63" s="7" t="s">
        <v>1032</v>
      </c>
      <c r="E63" s="7" t="s">
        <v>492</v>
      </c>
      <c r="F63" s="7"/>
      <c r="G63" s="7" t="s">
        <v>5</v>
      </c>
      <c r="H63" s="7" t="s">
        <v>217</v>
      </c>
      <c r="I63" s="7" t="s">
        <v>218</v>
      </c>
      <c r="J63" s="7" t="s">
        <v>8</v>
      </c>
      <c r="K63" s="8" t="s">
        <v>108</v>
      </c>
      <c r="L63" s="7" t="s">
        <v>219</v>
      </c>
      <c r="M63" s="9" t="s">
        <v>46</v>
      </c>
      <c r="N63" s="12" t="s">
        <v>5127</v>
      </c>
    </row>
    <row r="64" spans="1:14" ht="25.5" customHeight="1" x14ac:dyDescent="0.25">
      <c r="A64" s="10">
        <v>259</v>
      </c>
      <c r="B64" s="11">
        <v>1</v>
      </c>
      <c r="C64" s="3" t="s">
        <v>777</v>
      </c>
      <c r="D64" s="3" t="s">
        <v>1011</v>
      </c>
      <c r="E64" s="3" t="s">
        <v>457</v>
      </c>
      <c r="F64" s="3" t="s">
        <v>458</v>
      </c>
      <c r="G64" s="3" t="s">
        <v>5</v>
      </c>
      <c r="H64" s="3" t="s">
        <v>1150</v>
      </c>
      <c r="I64" s="3" t="s">
        <v>143</v>
      </c>
      <c r="J64" s="3" t="s">
        <v>8</v>
      </c>
      <c r="K64" s="12" t="s">
        <v>213</v>
      </c>
      <c r="L64" s="3" t="s">
        <v>144</v>
      </c>
      <c r="M64" s="13" t="s">
        <v>46</v>
      </c>
      <c r="N64" s="12" t="s">
        <v>5127</v>
      </c>
    </row>
    <row r="65" spans="1:14" ht="25.5" customHeight="1" x14ac:dyDescent="0.25">
      <c r="A65" s="5">
        <v>213</v>
      </c>
      <c r="B65" s="6">
        <v>1</v>
      </c>
      <c r="C65" s="7" t="s">
        <v>777</v>
      </c>
      <c r="D65" s="7" t="s">
        <v>1011</v>
      </c>
      <c r="E65" s="7" t="s">
        <v>459</v>
      </c>
      <c r="F65" s="7" t="s">
        <v>620</v>
      </c>
      <c r="G65" s="7" t="s">
        <v>5</v>
      </c>
      <c r="H65" s="7" t="s">
        <v>1151</v>
      </c>
      <c r="I65" s="7" t="s">
        <v>145</v>
      </c>
      <c r="J65" s="7" t="s">
        <v>12</v>
      </c>
      <c r="K65" s="8" t="s">
        <v>146</v>
      </c>
      <c r="L65" s="7" t="s">
        <v>147</v>
      </c>
      <c r="M65" s="9" t="s">
        <v>46</v>
      </c>
      <c r="N65" s="12" t="s">
        <v>5127</v>
      </c>
    </row>
    <row r="66" spans="1:14" ht="25.5" customHeight="1" x14ac:dyDescent="0.25">
      <c r="A66" s="5">
        <v>205</v>
      </c>
      <c r="B66" s="6">
        <v>1</v>
      </c>
      <c r="C66" s="7" t="s">
        <v>704</v>
      </c>
      <c r="D66" s="7" t="s">
        <v>967</v>
      </c>
      <c r="E66" s="7" t="s">
        <v>400</v>
      </c>
      <c r="F66" s="7" t="s">
        <v>585</v>
      </c>
      <c r="G66" s="7" t="s">
        <v>5</v>
      </c>
      <c r="H66" s="7" t="s">
        <v>1118</v>
      </c>
      <c r="I66" s="7" t="s">
        <v>38</v>
      </c>
      <c r="J66" s="7" t="s">
        <v>12</v>
      </c>
      <c r="K66" s="8" t="s">
        <v>34</v>
      </c>
      <c r="L66" s="7" t="s">
        <v>39</v>
      </c>
      <c r="M66" s="9" t="s">
        <v>46</v>
      </c>
      <c r="N66" s="12" t="s">
        <v>5127</v>
      </c>
    </row>
    <row r="67" spans="1:14" ht="25.5" customHeight="1" x14ac:dyDescent="0.25">
      <c r="A67" s="10">
        <v>354</v>
      </c>
      <c r="B67" s="11">
        <v>1</v>
      </c>
      <c r="C67" s="3" t="s">
        <v>826</v>
      </c>
      <c r="D67" s="3" t="s">
        <v>1036</v>
      </c>
      <c r="E67" s="3" t="s">
        <v>497</v>
      </c>
      <c r="F67" s="3" t="s">
        <v>640</v>
      </c>
      <c r="G67" s="3" t="s">
        <v>5</v>
      </c>
      <c r="H67" s="3" t="s">
        <v>227</v>
      </c>
      <c r="I67" s="3"/>
      <c r="J67" s="3" t="s">
        <v>12</v>
      </c>
      <c r="K67" s="12" t="s">
        <v>16</v>
      </c>
      <c r="L67" s="3" t="s">
        <v>17</v>
      </c>
      <c r="M67" s="13" t="s">
        <v>17</v>
      </c>
      <c r="N67" s="12" t="s">
        <v>5127</v>
      </c>
    </row>
    <row r="68" spans="1:14" ht="25.5" customHeight="1" x14ac:dyDescent="0.25">
      <c r="A68" s="5">
        <v>271</v>
      </c>
      <c r="B68" s="6">
        <v>1</v>
      </c>
      <c r="C68" s="7" t="s">
        <v>826</v>
      </c>
      <c r="D68" s="7" t="s">
        <v>1037</v>
      </c>
      <c r="E68" s="7" t="s">
        <v>498</v>
      </c>
      <c r="F68" s="7" t="s">
        <v>499</v>
      </c>
      <c r="G68" s="7" t="s">
        <v>5</v>
      </c>
      <c r="H68" s="7" t="s">
        <v>1170</v>
      </c>
      <c r="I68" s="7" t="s">
        <v>228</v>
      </c>
      <c r="J68" s="7" t="s">
        <v>8</v>
      </c>
      <c r="K68" s="8" t="s">
        <v>118</v>
      </c>
      <c r="L68" s="7" t="s">
        <v>229</v>
      </c>
      <c r="M68" s="9" t="s">
        <v>46</v>
      </c>
      <c r="N68" s="12" t="s">
        <v>5127</v>
      </c>
    </row>
    <row r="69" spans="1:14" ht="25.5" customHeight="1" x14ac:dyDescent="0.25">
      <c r="A69" s="10" t="s">
        <v>27</v>
      </c>
      <c r="B69" s="11">
        <v>3</v>
      </c>
      <c r="C69" s="3" t="s">
        <v>692</v>
      </c>
      <c r="D69" s="3" t="s">
        <v>960</v>
      </c>
      <c r="E69" s="3" t="s">
        <v>391</v>
      </c>
      <c r="F69" s="3" t="s">
        <v>582</v>
      </c>
      <c r="G69" s="3" t="s">
        <v>5</v>
      </c>
      <c r="H69" s="3" t="s">
        <v>378</v>
      </c>
      <c r="I69" s="3" t="s">
        <v>28</v>
      </c>
      <c r="J69" s="3" t="s">
        <v>8</v>
      </c>
      <c r="K69" s="12" t="s">
        <v>3339</v>
      </c>
      <c r="L69" s="3" t="s">
        <v>29</v>
      </c>
      <c r="M69" s="13" t="s">
        <v>46</v>
      </c>
      <c r="N69" s="12" t="s">
        <v>5127</v>
      </c>
    </row>
    <row r="70" spans="1:14" ht="25.5" customHeight="1" x14ac:dyDescent="0.25">
      <c r="A70" s="5" t="s">
        <v>24</v>
      </c>
      <c r="B70" s="6">
        <v>2</v>
      </c>
      <c r="C70" s="7" t="s">
        <v>692</v>
      </c>
      <c r="D70" s="7" t="s">
        <v>961</v>
      </c>
      <c r="E70" s="7" t="s">
        <v>390</v>
      </c>
      <c r="F70" s="7" t="s">
        <v>581</v>
      </c>
      <c r="G70" s="7" t="s">
        <v>5</v>
      </c>
      <c r="H70" s="7" t="s">
        <v>371</v>
      </c>
      <c r="I70" s="7" t="s">
        <v>25</v>
      </c>
      <c r="J70" s="7" t="s">
        <v>8</v>
      </c>
      <c r="K70" s="8" t="s">
        <v>3339</v>
      </c>
      <c r="L70" s="7" t="s">
        <v>26</v>
      </c>
      <c r="M70" s="9" t="s">
        <v>46</v>
      </c>
      <c r="N70" s="12" t="s">
        <v>5127</v>
      </c>
    </row>
    <row r="71" spans="1:14" ht="25.5" customHeight="1" x14ac:dyDescent="0.25">
      <c r="A71" s="10">
        <v>288</v>
      </c>
      <c r="B71" s="11">
        <v>1</v>
      </c>
      <c r="C71" s="3" t="s">
        <v>692</v>
      </c>
      <c r="D71" s="3" t="s">
        <v>960</v>
      </c>
      <c r="E71" s="3" t="s">
        <v>388</v>
      </c>
      <c r="F71" s="3" t="s">
        <v>389</v>
      </c>
      <c r="G71" s="3" t="s">
        <v>5</v>
      </c>
      <c r="H71" s="3" t="s">
        <v>1112</v>
      </c>
      <c r="I71" s="3" t="s">
        <v>22</v>
      </c>
      <c r="J71" s="3" t="s">
        <v>8</v>
      </c>
      <c r="K71" s="12" t="s">
        <v>3337</v>
      </c>
      <c r="L71" s="3" t="s">
        <v>23</v>
      </c>
      <c r="M71" s="13" t="s">
        <v>46</v>
      </c>
      <c r="N71" s="12" t="s">
        <v>5127</v>
      </c>
    </row>
    <row r="72" spans="1:14" ht="25.5" customHeight="1" x14ac:dyDescent="0.25">
      <c r="A72" s="5">
        <v>256</v>
      </c>
      <c r="B72" s="6">
        <v>1</v>
      </c>
      <c r="C72" s="7" t="s">
        <v>825</v>
      </c>
      <c r="D72" s="7" t="s">
        <v>1035</v>
      </c>
      <c r="E72" s="7" t="s">
        <v>495</v>
      </c>
      <c r="F72" s="7" t="s">
        <v>496</v>
      </c>
      <c r="G72" s="7" t="s">
        <v>5</v>
      </c>
      <c r="H72" s="7" t="s">
        <v>1169</v>
      </c>
      <c r="I72" s="7" t="s">
        <v>224</v>
      </c>
      <c r="J72" s="7" t="s">
        <v>8</v>
      </c>
      <c r="K72" s="8" t="s">
        <v>225</v>
      </c>
      <c r="L72" s="7" t="s">
        <v>226</v>
      </c>
      <c r="M72" s="9" t="s">
        <v>46</v>
      </c>
      <c r="N72" s="12" t="s">
        <v>5127</v>
      </c>
    </row>
    <row r="73" spans="1:14" ht="25.5" customHeight="1" x14ac:dyDescent="0.25">
      <c r="A73" s="5">
        <v>305</v>
      </c>
      <c r="B73" s="6">
        <v>1</v>
      </c>
      <c r="C73" s="7" t="s">
        <v>877</v>
      </c>
      <c r="D73" s="7" t="s">
        <v>1064</v>
      </c>
      <c r="E73" s="7" t="s">
        <v>534</v>
      </c>
      <c r="F73" s="7" t="s">
        <v>660</v>
      </c>
      <c r="G73" s="7" t="s">
        <v>5</v>
      </c>
      <c r="H73" s="7" t="s">
        <v>294</v>
      </c>
      <c r="I73" s="7" t="s">
        <v>295</v>
      </c>
      <c r="J73" s="7" t="s">
        <v>12</v>
      </c>
      <c r="K73" s="8" t="s">
        <v>71</v>
      </c>
      <c r="L73" s="7" t="s">
        <v>296</v>
      </c>
      <c r="M73" s="9" t="s">
        <v>46</v>
      </c>
      <c r="N73" s="12" t="s">
        <v>5127</v>
      </c>
    </row>
    <row r="74" spans="1:14" ht="25.5" customHeight="1" x14ac:dyDescent="0.25">
      <c r="A74" s="5">
        <v>252</v>
      </c>
      <c r="B74" s="6">
        <v>1</v>
      </c>
      <c r="C74" s="7" t="s">
        <v>881</v>
      </c>
      <c r="D74" s="7" t="s">
        <v>1066</v>
      </c>
      <c r="E74" s="7" t="s">
        <v>536</v>
      </c>
      <c r="F74" s="7" t="s">
        <v>537</v>
      </c>
      <c r="G74" s="7" t="s">
        <v>5</v>
      </c>
      <c r="H74" s="7" t="s">
        <v>1193</v>
      </c>
      <c r="I74" s="7" t="s">
        <v>297</v>
      </c>
      <c r="J74" s="7" t="s">
        <v>8</v>
      </c>
      <c r="K74" s="8" t="s">
        <v>208</v>
      </c>
      <c r="L74" s="7" t="s">
        <v>298</v>
      </c>
      <c r="M74" s="9" t="s">
        <v>46</v>
      </c>
      <c r="N74" s="12" t="s">
        <v>5127</v>
      </c>
    </row>
    <row r="75" spans="1:14" ht="25.5" customHeight="1" x14ac:dyDescent="0.25">
      <c r="A75" s="5">
        <v>72</v>
      </c>
      <c r="B75" s="6">
        <v>1</v>
      </c>
      <c r="C75" s="7" t="s">
        <v>886</v>
      </c>
      <c r="D75" s="7" t="s">
        <v>1069</v>
      </c>
      <c r="E75" s="7" t="s">
        <v>541</v>
      </c>
      <c r="F75" s="7" t="s">
        <v>662</v>
      </c>
      <c r="G75" s="7" t="s">
        <v>5</v>
      </c>
      <c r="H75" s="7" t="s">
        <v>1196</v>
      </c>
      <c r="I75" s="7" t="s">
        <v>303</v>
      </c>
      <c r="J75" s="7" t="s">
        <v>12</v>
      </c>
      <c r="K75" s="8" t="s">
        <v>368</v>
      </c>
      <c r="L75" s="7" t="s">
        <v>304</v>
      </c>
      <c r="M75" s="9" t="s">
        <v>46</v>
      </c>
      <c r="N75" s="12" t="s">
        <v>5127</v>
      </c>
    </row>
    <row r="76" spans="1:14" ht="25.5" customHeight="1" x14ac:dyDescent="0.25">
      <c r="A76" s="10">
        <v>246</v>
      </c>
      <c r="B76" s="11">
        <v>1</v>
      </c>
      <c r="C76" s="3" t="s">
        <v>885</v>
      </c>
      <c r="D76" s="3" t="s">
        <v>1068</v>
      </c>
      <c r="E76" s="3" t="s">
        <v>539</v>
      </c>
      <c r="F76" s="3" t="s">
        <v>540</v>
      </c>
      <c r="G76" s="3" t="s">
        <v>5</v>
      </c>
      <c r="H76" s="3" t="s">
        <v>1195</v>
      </c>
      <c r="I76" s="3" t="s">
        <v>300</v>
      </c>
      <c r="J76" s="3" t="s">
        <v>8</v>
      </c>
      <c r="K76" s="12" t="s">
        <v>301</v>
      </c>
      <c r="L76" s="3" t="s">
        <v>302</v>
      </c>
      <c r="M76" s="13" t="s">
        <v>46</v>
      </c>
      <c r="N76" s="12" t="s">
        <v>5127</v>
      </c>
    </row>
    <row r="77" spans="1:14" ht="25.5" customHeight="1" x14ac:dyDescent="0.25">
      <c r="A77" s="10">
        <v>162</v>
      </c>
      <c r="B77" s="11">
        <v>1</v>
      </c>
      <c r="C77" s="3" t="s">
        <v>773</v>
      </c>
      <c r="D77" s="3" t="s">
        <v>1008</v>
      </c>
      <c r="E77" s="3" t="s">
        <v>454</v>
      </c>
      <c r="F77" s="3"/>
      <c r="G77" s="3" t="s">
        <v>5</v>
      </c>
      <c r="H77" s="3" t="s">
        <v>1147</v>
      </c>
      <c r="I77" s="3"/>
      <c r="J77" s="3" t="s">
        <v>12</v>
      </c>
      <c r="K77" s="12" t="s">
        <v>16</v>
      </c>
      <c r="L77" s="3" t="s">
        <v>17</v>
      </c>
      <c r="M77" s="13" t="s">
        <v>17</v>
      </c>
      <c r="N77" s="12" t="s">
        <v>5127</v>
      </c>
    </row>
    <row r="78" spans="1:14" ht="25.5" customHeight="1" x14ac:dyDescent="0.25">
      <c r="A78" s="5">
        <v>179</v>
      </c>
      <c r="B78" s="6">
        <v>1</v>
      </c>
      <c r="C78" s="7" t="s">
        <v>941</v>
      </c>
      <c r="D78" s="7" t="s">
        <v>1094</v>
      </c>
      <c r="E78" s="7" t="s">
        <v>568</v>
      </c>
      <c r="F78" s="7" t="s">
        <v>679</v>
      </c>
      <c r="G78" s="7" t="s">
        <v>5</v>
      </c>
      <c r="H78" s="7" t="s">
        <v>1215</v>
      </c>
      <c r="I78" s="7" t="s">
        <v>353</v>
      </c>
      <c r="J78" s="7" t="s">
        <v>12</v>
      </c>
      <c r="K78" s="8" t="s">
        <v>354</v>
      </c>
      <c r="L78" s="7" t="s">
        <v>355</v>
      </c>
      <c r="M78" s="9" t="s">
        <v>46</v>
      </c>
      <c r="N78" s="12" t="s">
        <v>5127</v>
      </c>
    </row>
    <row r="79" spans="1:14" ht="25.5" customHeight="1" x14ac:dyDescent="0.25">
      <c r="A79" s="5" t="s">
        <v>341</v>
      </c>
      <c r="B79" s="6">
        <v>2</v>
      </c>
      <c r="C79" s="7" t="s">
        <v>932</v>
      </c>
      <c r="D79" s="7" t="s">
        <v>1088</v>
      </c>
      <c r="E79" s="7" t="s">
        <v>563</v>
      </c>
      <c r="F79" s="7" t="s">
        <v>676</v>
      </c>
      <c r="G79" s="7" t="s">
        <v>5</v>
      </c>
      <c r="H79" s="7" t="s">
        <v>342</v>
      </c>
      <c r="I79" s="7" t="s">
        <v>343</v>
      </c>
      <c r="J79" s="7" t="s">
        <v>12</v>
      </c>
      <c r="K79" s="8" t="s">
        <v>195</v>
      </c>
      <c r="L79" s="7" t="s">
        <v>344</v>
      </c>
      <c r="M79" s="9" t="s">
        <v>46</v>
      </c>
      <c r="N79" s="12" t="s">
        <v>5127</v>
      </c>
    </row>
    <row r="80" spans="1:14" ht="25.5" customHeight="1" x14ac:dyDescent="0.25">
      <c r="A80" s="10">
        <v>66</v>
      </c>
      <c r="B80" s="11">
        <v>1</v>
      </c>
      <c r="C80" s="3" t="s">
        <v>876</v>
      </c>
      <c r="D80" s="3" t="s">
        <v>1063</v>
      </c>
      <c r="E80" s="3" t="s">
        <v>532</v>
      </c>
      <c r="F80" s="3" t="s">
        <v>533</v>
      </c>
      <c r="G80" s="3" t="s">
        <v>5</v>
      </c>
      <c r="H80" s="3" t="s">
        <v>1191</v>
      </c>
      <c r="I80" s="3" t="s">
        <v>292</v>
      </c>
      <c r="J80" s="3" t="s">
        <v>8</v>
      </c>
      <c r="K80" s="12" t="s">
        <v>208</v>
      </c>
      <c r="L80" s="3" t="s">
        <v>293</v>
      </c>
      <c r="M80" s="13" t="s">
        <v>46</v>
      </c>
      <c r="N80" s="12" t="s">
        <v>5127</v>
      </c>
    </row>
    <row r="81" spans="1:14" ht="25.5" customHeight="1" x14ac:dyDescent="0.25">
      <c r="A81" s="10">
        <v>128</v>
      </c>
      <c r="B81" s="11">
        <v>1</v>
      </c>
      <c r="C81" s="3" t="s">
        <v>850</v>
      </c>
      <c r="D81" s="3" t="s">
        <v>1050</v>
      </c>
      <c r="E81" s="3" t="s">
        <v>517</v>
      </c>
      <c r="F81" s="3" t="s">
        <v>648</v>
      </c>
      <c r="G81" s="3" t="s">
        <v>5</v>
      </c>
      <c r="H81" s="3" t="s">
        <v>1183</v>
      </c>
      <c r="I81" s="3"/>
      <c r="J81" s="3" t="s">
        <v>12</v>
      </c>
      <c r="K81" s="12" t="s">
        <v>16</v>
      </c>
      <c r="L81" s="3" t="s">
        <v>17</v>
      </c>
      <c r="M81" s="13" t="s">
        <v>17</v>
      </c>
      <c r="N81" s="12" t="s">
        <v>5127</v>
      </c>
    </row>
    <row r="82" spans="1:14" ht="25.5" customHeight="1" x14ac:dyDescent="0.25">
      <c r="A82" s="5" t="s">
        <v>165</v>
      </c>
      <c r="B82" s="6">
        <v>2</v>
      </c>
      <c r="C82" s="7" t="s">
        <v>785</v>
      </c>
      <c r="D82" s="7" t="s">
        <v>1016</v>
      </c>
      <c r="E82" s="7" t="s">
        <v>467</v>
      </c>
      <c r="F82" s="7" t="s">
        <v>625</v>
      </c>
      <c r="G82" s="7" t="s">
        <v>5</v>
      </c>
      <c r="H82" s="7" t="s">
        <v>166</v>
      </c>
      <c r="I82" s="7" t="s">
        <v>167</v>
      </c>
      <c r="J82" s="7" t="s">
        <v>8</v>
      </c>
      <c r="K82" s="8" t="s">
        <v>3340</v>
      </c>
      <c r="L82" s="7" t="s">
        <v>169</v>
      </c>
      <c r="M82" s="9" t="s">
        <v>46</v>
      </c>
      <c r="N82" s="12" t="s">
        <v>5127</v>
      </c>
    </row>
    <row r="83" spans="1:14" ht="25.5" customHeight="1" x14ac:dyDescent="0.25">
      <c r="A83" s="5">
        <v>162</v>
      </c>
      <c r="B83" s="6">
        <v>1</v>
      </c>
      <c r="C83" s="7" t="s">
        <v>785</v>
      </c>
      <c r="D83" s="7" t="s">
        <v>1015</v>
      </c>
      <c r="E83" s="7" t="s">
        <v>465</v>
      </c>
      <c r="F83" s="7" t="s">
        <v>624</v>
      </c>
      <c r="G83" s="7" t="s">
        <v>5</v>
      </c>
      <c r="H83" s="7" t="s">
        <v>1155</v>
      </c>
      <c r="I83" s="7" t="s">
        <v>159</v>
      </c>
      <c r="J83" s="7" t="s">
        <v>8</v>
      </c>
      <c r="K83" s="8" t="s">
        <v>160</v>
      </c>
      <c r="L83" s="7" t="s">
        <v>161</v>
      </c>
      <c r="M83" s="9" t="s">
        <v>46</v>
      </c>
      <c r="N83" s="12" t="s">
        <v>5127</v>
      </c>
    </row>
    <row r="84" spans="1:14" ht="25.5" customHeight="1" x14ac:dyDescent="0.25">
      <c r="A84" s="10">
        <v>270</v>
      </c>
      <c r="B84" s="11">
        <v>1</v>
      </c>
      <c r="C84" s="3" t="s">
        <v>785</v>
      </c>
      <c r="D84" s="3" t="s">
        <v>1015</v>
      </c>
      <c r="E84" s="3" t="s">
        <v>466</v>
      </c>
      <c r="F84" s="3"/>
      <c r="G84" s="3" t="s">
        <v>5</v>
      </c>
      <c r="H84" s="3" t="s">
        <v>1156</v>
      </c>
      <c r="I84" s="3" t="s">
        <v>162</v>
      </c>
      <c r="J84" s="3" t="s">
        <v>8</v>
      </c>
      <c r="K84" s="12" t="s">
        <v>163</v>
      </c>
      <c r="L84" s="3" t="s">
        <v>164</v>
      </c>
      <c r="M84" s="13" t="s">
        <v>46</v>
      </c>
      <c r="N84" s="12" t="s">
        <v>5127</v>
      </c>
    </row>
    <row r="85" spans="1:14" ht="25.5" customHeight="1" x14ac:dyDescent="0.25">
      <c r="A85" s="5">
        <v>102</v>
      </c>
      <c r="B85" s="6">
        <v>1</v>
      </c>
      <c r="C85" s="7" t="s">
        <v>910</v>
      </c>
      <c r="D85" s="7" t="s">
        <v>1078</v>
      </c>
      <c r="E85" s="7" t="s">
        <v>550</v>
      </c>
      <c r="F85" s="7" t="s">
        <v>670</v>
      </c>
      <c r="G85" s="7" t="s">
        <v>5</v>
      </c>
      <c r="H85" s="7" t="s">
        <v>1202</v>
      </c>
      <c r="I85" s="7" t="s">
        <v>320</v>
      </c>
      <c r="J85" s="7" t="s">
        <v>8</v>
      </c>
      <c r="K85" s="8" t="s">
        <v>3341</v>
      </c>
      <c r="L85" s="7" t="s">
        <v>321</v>
      </c>
      <c r="M85" s="9" t="s">
        <v>46</v>
      </c>
      <c r="N85" s="12" t="s">
        <v>5127</v>
      </c>
    </row>
    <row r="86" spans="1:14" ht="25.5" customHeight="1" x14ac:dyDescent="0.25">
      <c r="A86" s="5">
        <v>180</v>
      </c>
      <c r="B86" s="6">
        <v>1</v>
      </c>
      <c r="C86" s="7" t="s">
        <v>874</v>
      </c>
      <c r="D86" s="7" t="s">
        <v>1062</v>
      </c>
      <c r="E86" s="7" t="s">
        <v>530</v>
      </c>
      <c r="F86" s="7" t="s">
        <v>659</v>
      </c>
      <c r="G86" s="7" t="s">
        <v>5</v>
      </c>
      <c r="H86" s="7" t="s">
        <v>1189</v>
      </c>
      <c r="I86" s="7" t="s">
        <v>288</v>
      </c>
      <c r="J86" s="7" t="s">
        <v>8</v>
      </c>
      <c r="K86" s="8" t="s">
        <v>3332</v>
      </c>
      <c r="L86" s="7" t="s">
        <v>289</v>
      </c>
      <c r="M86" s="9" t="s">
        <v>46</v>
      </c>
      <c r="N86" s="12" t="s">
        <v>5127</v>
      </c>
    </row>
    <row r="87" spans="1:14" ht="25.5" customHeight="1" x14ac:dyDescent="0.25">
      <c r="A87" s="10">
        <v>129</v>
      </c>
      <c r="B87" s="11">
        <v>1</v>
      </c>
      <c r="C87" s="3" t="s">
        <v>874</v>
      </c>
      <c r="D87" s="3" t="s">
        <v>1062</v>
      </c>
      <c r="E87" s="3" t="s">
        <v>531</v>
      </c>
      <c r="F87" s="3"/>
      <c r="G87" s="3" t="s">
        <v>5</v>
      </c>
      <c r="H87" s="3" t="s">
        <v>1190</v>
      </c>
      <c r="I87" s="3" t="s">
        <v>290</v>
      </c>
      <c r="J87" s="3" t="s">
        <v>8</v>
      </c>
      <c r="K87" s="12" t="s">
        <v>9</v>
      </c>
      <c r="L87" s="3" t="s">
        <v>291</v>
      </c>
      <c r="M87" s="13" t="s">
        <v>46</v>
      </c>
      <c r="N87" s="12" t="s">
        <v>5127</v>
      </c>
    </row>
    <row r="88" spans="1:14" ht="25.5" customHeight="1" x14ac:dyDescent="0.25">
      <c r="A88" s="10">
        <v>227</v>
      </c>
      <c r="B88" s="11">
        <v>1</v>
      </c>
      <c r="C88" s="3" t="s">
        <v>861</v>
      </c>
      <c r="D88" s="3" t="s">
        <v>1055</v>
      </c>
      <c r="E88" s="3" t="s">
        <v>522</v>
      </c>
      <c r="F88" s="3" t="s">
        <v>653</v>
      </c>
      <c r="G88" s="3" t="s">
        <v>5</v>
      </c>
      <c r="H88" s="3" t="s">
        <v>1187</v>
      </c>
      <c r="I88" s="3" t="s">
        <v>265</v>
      </c>
      <c r="J88" s="3" t="s">
        <v>8</v>
      </c>
      <c r="K88" s="12" t="s">
        <v>208</v>
      </c>
      <c r="L88" s="3" t="s">
        <v>266</v>
      </c>
      <c r="M88" s="13" t="s">
        <v>46</v>
      </c>
      <c r="N88" s="12" t="s">
        <v>5127</v>
      </c>
    </row>
    <row r="89" spans="1:14" ht="25.5" customHeight="1" x14ac:dyDescent="0.25">
      <c r="A89" s="10">
        <v>158</v>
      </c>
      <c r="B89" s="11">
        <v>1</v>
      </c>
      <c r="C89" s="3" t="s">
        <v>705</v>
      </c>
      <c r="D89" s="3" t="s">
        <v>968</v>
      </c>
      <c r="E89" s="3" t="s">
        <v>401</v>
      </c>
      <c r="F89" s="3" t="s">
        <v>586</v>
      </c>
      <c r="G89" s="3" t="s">
        <v>5</v>
      </c>
      <c r="H89" s="3" t="s">
        <v>1119</v>
      </c>
      <c r="I89" s="3"/>
      <c r="J89" s="3" t="s">
        <v>12</v>
      </c>
      <c r="K89" s="12" t="s">
        <v>16</v>
      </c>
      <c r="L89" s="3" t="s">
        <v>17</v>
      </c>
      <c r="M89" s="13" t="s">
        <v>17</v>
      </c>
      <c r="N89" s="12" t="s">
        <v>5127</v>
      </c>
    </row>
    <row r="90" spans="1:14" ht="25.5" customHeight="1" x14ac:dyDescent="0.25">
      <c r="A90" s="10">
        <v>135</v>
      </c>
      <c r="B90" s="11">
        <v>1</v>
      </c>
      <c r="C90" s="3" t="s">
        <v>900</v>
      </c>
      <c r="D90" s="3" t="s">
        <v>1071</v>
      </c>
      <c r="E90" s="3" t="s">
        <v>543</v>
      </c>
      <c r="F90" s="3" t="s">
        <v>664</v>
      </c>
      <c r="G90" s="3" t="s">
        <v>5</v>
      </c>
      <c r="H90" s="3" t="s">
        <v>1197</v>
      </c>
      <c r="I90" s="3"/>
      <c r="J90" s="3" t="s">
        <v>12</v>
      </c>
      <c r="K90" s="12" t="s">
        <v>16</v>
      </c>
      <c r="L90" s="3" t="s">
        <v>17</v>
      </c>
      <c r="M90" s="13" t="s">
        <v>17</v>
      </c>
      <c r="N90" s="12" t="s">
        <v>5127</v>
      </c>
    </row>
    <row r="91" spans="1:14" ht="25.5" customHeight="1" x14ac:dyDescent="0.25">
      <c r="A91" s="10">
        <v>262</v>
      </c>
      <c r="B91" s="11">
        <v>1</v>
      </c>
      <c r="C91" s="3" t="s">
        <v>836</v>
      </c>
      <c r="D91" s="3" t="s">
        <v>1042</v>
      </c>
      <c r="E91" s="3" t="s">
        <v>505</v>
      </c>
      <c r="F91" s="3" t="s">
        <v>506</v>
      </c>
      <c r="G91" s="3" t="s">
        <v>5</v>
      </c>
      <c r="H91" s="3" t="s">
        <v>1175</v>
      </c>
      <c r="I91" s="3"/>
      <c r="J91" s="3" t="s">
        <v>12</v>
      </c>
      <c r="K91" s="12" t="s">
        <v>16</v>
      </c>
      <c r="L91" s="3" t="s">
        <v>17</v>
      </c>
      <c r="M91" s="13" t="s">
        <v>17</v>
      </c>
      <c r="N91" s="15" t="s">
        <v>5129</v>
      </c>
    </row>
    <row r="92" spans="1:14" ht="25.5" customHeight="1" x14ac:dyDescent="0.25">
      <c r="A92" s="10">
        <v>379</v>
      </c>
      <c r="B92" s="11">
        <v>1</v>
      </c>
      <c r="C92" s="3" t="s">
        <v>771</v>
      </c>
      <c r="D92" s="3" t="s">
        <v>1006</v>
      </c>
      <c r="E92" s="3" t="s">
        <v>452</v>
      </c>
      <c r="F92" s="3"/>
      <c r="G92" s="3" t="s">
        <v>5</v>
      </c>
      <c r="H92" s="3" t="s">
        <v>137</v>
      </c>
      <c r="I92" s="3"/>
      <c r="J92" s="3" t="s">
        <v>12</v>
      </c>
      <c r="K92" s="12" t="s">
        <v>16</v>
      </c>
      <c r="L92" s="3" t="s">
        <v>17</v>
      </c>
      <c r="M92" s="13" t="s">
        <v>46</v>
      </c>
      <c r="N92" s="12" t="s">
        <v>5127</v>
      </c>
    </row>
    <row r="93" spans="1:14" ht="25.5" customHeight="1" x14ac:dyDescent="0.25">
      <c r="A93" s="10">
        <v>108</v>
      </c>
      <c r="B93" s="11">
        <v>1</v>
      </c>
      <c r="C93" s="3" t="s">
        <v>1608</v>
      </c>
      <c r="D93" s="3" t="s">
        <v>2351</v>
      </c>
      <c r="E93" s="3" t="s">
        <v>2352</v>
      </c>
      <c r="F93" s="3" t="s">
        <v>2353</v>
      </c>
      <c r="G93" s="3" t="s">
        <v>5</v>
      </c>
      <c r="H93" s="3" t="s">
        <v>2354</v>
      </c>
      <c r="I93" s="3" t="s">
        <v>2355</v>
      </c>
      <c r="J93" s="13" t="s">
        <v>8</v>
      </c>
      <c r="K93" s="15" t="s">
        <v>168</v>
      </c>
      <c r="L93" s="13" t="s">
        <v>2356</v>
      </c>
      <c r="M93" s="13" t="s">
        <v>46</v>
      </c>
      <c r="N93" s="12" t="s">
        <v>5127</v>
      </c>
    </row>
    <row r="94" spans="1:14" ht="25.5" customHeight="1" x14ac:dyDescent="0.25">
      <c r="A94" s="10">
        <v>200</v>
      </c>
      <c r="B94" s="11">
        <v>1</v>
      </c>
      <c r="C94" s="3" t="s">
        <v>723</v>
      </c>
      <c r="D94" s="3" t="s">
        <v>985</v>
      </c>
      <c r="E94" s="3" t="s">
        <v>421</v>
      </c>
      <c r="F94" s="3" t="s">
        <v>598</v>
      </c>
      <c r="G94" s="3" t="s">
        <v>5</v>
      </c>
      <c r="H94" s="3" t="s">
        <v>1128</v>
      </c>
      <c r="I94" s="3" t="s">
        <v>78</v>
      </c>
      <c r="J94" s="3" t="s">
        <v>8</v>
      </c>
      <c r="K94" s="12" t="s">
        <v>108</v>
      </c>
      <c r="L94" s="3" t="s">
        <v>79</v>
      </c>
      <c r="M94" s="13" t="s">
        <v>46</v>
      </c>
      <c r="N94" s="12" t="s">
        <v>5127</v>
      </c>
    </row>
    <row r="95" spans="1:14" ht="25.5" customHeight="1" x14ac:dyDescent="0.25">
      <c r="A95" s="10">
        <v>240</v>
      </c>
      <c r="B95" s="11">
        <v>1</v>
      </c>
      <c r="C95" s="3" t="s">
        <v>832</v>
      </c>
      <c r="D95" s="3" t="s">
        <v>1040</v>
      </c>
      <c r="E95" s="3" t="s">
        <v>502</v>
      </c>
      <c r="F95" s="3"/>
      <c r="G95" s="3" t="s">
        <v>5</v>
      </c>
      <c r="H95" s="3" t="s">
        <v>1172</v>
      </c>
      <c r="I95" s="3" t="s">
        <v>234</v>
      </c>
      <c r="J95" s="3" t="s">
        <v>12</v>
      </c>
      <c r="K95" s="12" t="s">
        <v>16</v>
      </c>
      <c r="L95" s="3" t="s">
        <v>17</v>
      </c>
      <c r="M95" s="13" t="s">
        <v>17</v>
      </c>
      <c r="N95" s="12" t="s">
        <v>5127</v>
      </c>
    </row>
    <row r="96" spans="1:14" ht="25.5" customHeight="1" x14ac:dyDescent="0.25">
      <c r="A96" s="10">
        <v>302</v>
      </c>
      <c r="B96" s="11">
        <v>1</v>
      </c>
      <c r="C96" s="3" t="s">
        <v>944</v>
      </c>
      <c r="D96" s="3" t="s">
        <v>1096</v>
      </c>
      <c r="E96" s="3" t="s">
        <v>570</v>
      </c>
      <c r="F96" s="3" t="s">
        <v>680</v>
      </c>
      <c r="G96" s="3" t="s">
        <v>5</v>
      </c>
      <c r="H96" s="3" t="s">
        <v>356</v>
      </c>
      <c r="I96" s="3" t="s">
        <v>357</v>
      </c>
      <c r="J96" s="3" t="s">
        <v>8</v>
      </c>
      <c r="K96" s="12" t="s">
        <v>3332</v>
      </c>
      <c r="L96" s="3" t="s">
        <v>358</v>
      </c>
      <c r="M96" s="13" t="s">
        <v>46</v>
      </c>
      <c r="N96" s="12" t="s">
        <v>5127</v>
      </c>
    </row>
    <row r="97" spans="1:14" ht="25.5" customHeight="1" x14ac:dyDescent="0.25">
      <c r="A97" s="10">
        <v>352</v>
      </c>
      <c r="B97" s="11">
        <v>1</v>
      </c>
      <c r="C97" s="3" t="s">
        <v>878</v>
      </c>
      <c r="D97" s="3" t="s">
        <v>1065</v>
      </c>
      <c r="E97" s="3" t="s">
        <v>535</v>
      </c>
      <c r="F97" s="3"/>
      <c r="G97" s="3" t="s">
        <v>5</v>
      </c>
      <c r="H97" s="3" t="s">
        <v>1192</v>
      </c>
      <c r="I97" s="3"/>
      <c r="J97" s="3" t="s">
        <v>12</v>
      </c>
      <c r="K97" s="12" t="s">
        <v>16</v>
      </c>
      <c r="L97" s="3" t="s">
        <v>17</v>
      </c>
      <c r="M97" s="13" t="s">
        <v>46</v>
      </c>
      <c r="N97" s="12" t="s">
        <v>5127</v>
      </c>
    </row>
    <row r="98" spans="1:14" ht="25.5" customHeight="1" x14ac:dyDescent="0.25">
      <c r="A98" s="10">
        <v>96</v>
      </c>
      <c r="B98" s="11">
        <v>1</v>
      </c>
      <c r="C98" s="3" t="s">
        <v>909</v>
      </c>
      <c r="D98" s="3" t="s">
        <v>1077</v>
      </c>
      <c r="E98" s="3" t="s">
        <v>549</v>
      </c>
      <c r="F98" s="3" t="s">
        <v>669</v>
      </c>
      <c r="G98" s="3" t="s">
        <v>5</v>
      </c>
      <c r="H98" s="3" t="s">
        <v>376</v>
      </c>
      <c r="I98" s="3" t="s">
        <v>318</v>
      </c>
      <c r="J98" s="3" t="s">
        <v>8</v>
      </c>
      <c r="K98" s="12" t="s">
        <v>3332</v>
      </c>
      <c r="L98" s="3" t="s">
        <v>319</v>
      </c>
      <c r="M98" s="13" t="s">
        <v>46</v>
      </c>
      <c r="N98" s="12" t="s">
        <v>5127</v>
      </c>
    </row>
    <row r="99" spans="1:14" ht="25.5" customHeight="1" x14ac:dyDescent="0.25">
      <c r="A99" s="5">
        <v>219</v>
      </c>
      <c r="B99" s="6">
        <v>1</v>
      </c>
      <c r="C99" s="7" t="s">
        <v>751</v>
      </c>
      <c r="D99" s="7" t="s">
        <v>996</v>
      </c>
      <c r="E99" s="7" t="s">
        <v>440</v>
      </c>
      <c r="F99" s="7"/>
      <c r="G99" s="7" t="s">
        <v>5</v>
      </c>
      <c r="H99" s="7" t="s">
        <v>1139</v>
      </c>
      <c r="I99" s="7" t="s">
        <v>120</v>
      </c>
      <c r="J99" s="7" t="s">
        <v>12</v>
      </c>
      <c r="K99" s="8" t="s">
        <v>16</v>
      </c>
      <c r="L99" s="7" t="s">
        <v>121</v>
      </c>
      <c r="M99" s="9" t="s">
        <v>46</v>
      </c>
      <c r="N99" s="12" t="s">
        <v>5127</v>
      </c>
    </row>
    <row r="100" spans="1:14" ht="25.5" customHeight="1" x14ac:dyDescent="0.25">
      <c r="A100" s="5" t="s">
        <v>40</v>
      </c>
      <c r="B100" s="6">
        <v>2</v>
      </c>
      <c r="C100" s="7" t="s">
        <v>706</v>
      </c>
      <c r="D100" s="7" t="s">
        <v>969</v>
      </c>
      <c r="E100" s="7" t="s">
        <v>402</v>
      </c>
      <c r="F100" s="7" t="s">
        <v>587</v>
      </c>
      <c r="G100" s="7" t="s">
        <v>5</v>
      </c>
      <c r="H100" s="7" t="s">
        <v>41</v>
      </c>
      <c r="I100" s="7" t="s">
        <v>42</v>
      </c>
      <c r="J100" s="7" t="s">
        <v>8</v>
      </c>
      <c r="K100" s="8" t="s">
        <v>9</v>
      </c>
      <c r="L100" s="7" t="s">
        <v>43</v>
      </c>
      <c r="M100" s="9" t="s">
        <v>46</v>
      </c>
      <c r="N100" s="12" t="s">
        <v>5127</v>
      </c>
    </row>
    <row r="101" spans="1:14" ht="25.5" customHeight="1" x14ac:dyDescent="0.25">
      <c r="A101" s="10">
        <v>206</v>
      </c>
      <c r="B101" s="11">
        <v>1</v>
      </c>
      <c r="C101" s="3" t="s">
        <v>706</v>
      </c>
      <c r="D101" s="3" t="s">
        <v>970</v>
      </c>
      <c r="E101" s="3" t="s">
        <v>403</v>
      </c>
      <c r="F101" s="3" t="s">
        <v>588</v>
      </c>
      <c r="G101" s="3" t="s">
        <v>5</v>
      </c>
      <c r="H101" s="3" t="s">
        <v>1120</v>
      </c>
      <c r="I101" s="3" t="s">
        <v>44</v>
      </c>
      <c r="J101" s="3" t="s">
        <v>8</v>
      </c>
      <c r="K101" s="12" t="s">
        <v>9</v>
      </c>
      <c r="L101" s="3" t="s">
        <v>45</v>
      </c>
      <c r="M101" s="13" t="s">
        <v>46</v>
      </c>
      <c r="N101" s="12" t="s">
        <v>5127</v>
      </c>
    </row>
    <row r="102" spans="1:14" ht="25.5" customHeight="1" x14ac:dyDescent="0.25">
      <c r="A102" s="5">
        <v>196</v>
      </c>
      <c r="B102" s="6">
        <v>1</v>
      </c>
      <c r="C102" s="7" t="s">
        <v>839</v>
      </c>
      <c r="D102" s="7" t="s">
        <v>1043</v>
      </c>
      <c r="E102" s="7" t="s">
        <v>507</v>
      </c>
      <c r="F102" s="7" t="s">
        <v>644</v>
      </c>
      <c r="G102" s="7" t="s">
        <v>5</v>
      </c>
      <c r="H102" s="7" t="s">
        <v>1176</v>
      </c>
      <c r="I102" s="7" t="s">
        <v>239</v>
      </c>
      <c r="J102" s="7" t="s">
        <v>8</v>
      </c>
      <c r="K102" s="8" t="s">
        <v>9</v>
      </c>
      <c r="L102" s="7" t="s">
        <v>240</v>
      </c>
      <c r="M102" s="9" t="s">
        <v>46</v>
      </c>
      <c r="N102" s="12" t="s">
        <v>5127</v>
      </c>
    </row>
    <row r="103" spans="1:14" ht="25.5" customHeight="1" x14ac:dyDescent="0.25">
      <c r="A103" s="10">
        <v>154</v>
      </c>
      <c r="B103" s="11">
        <v>1</v>
      </c>
      <c r="C103" s="3" t="s">
        <v>907</v>
      </c>
      <c r="D103" s="3" t="s">
        <v>1075</v>
      </c>
      <c r="E103" s="3" t="s">
        <v>547</v>
      </c>
      <c r="F103" s="3" t="s">
        <v>667</v>
      </c>
      <c r="G103" s="3" t="s">
        <v>5</v>
      </c>
      <c r="H103" s="3" t="s">
        <v>1200</v>
      </c>
      <c r="I103" s="3"/>
      <c r="J103" s="3" t="s">
        <v>12</v>
      </c>
      <c r="K103" s="12" t="s">
        <v>16</v>
      </c>
      <c r="L103" s="3" t="s">
        <v>17</v>
      </c>
      <c r="M103" s="13" t="s">
        <v>17</v>
      </c>
      <c r="N103" s="12" t="s">
        <v>5127</v>
      </c>
    </row>
    <row r="104" spans="1:14" ht="25.5" customHeight="1" x14ac:dyDescent="0.25">
      <c r="A104" s="10" t="s">
        <v>151</v>
      </c>
      <c r="B104" s="11">
        <v>2</v>
      </c>
      <c r="C104" s="3" t="s">
        <v>783</v>
      </c>
      <c r="D104" s="3" t="s">
        <v>1013</v>
      </c>
      <c r="E104" s="3" t="s">
        <v>462</v>
      </c>
      <c r="F104" s="3" t="s">
        <v>621</v>
      </c>
      <c r="G104" s="3" t="s">
        <v>5</v>
      </c>
      <c r="H104" s="3" t="s">
        <v>375</v>
      </c>
      <c r="I104" s="3" t="s">
        <v>152</v>
      </c>
      <c r="J104" s="3" t="s">
        <v>8</v>
      </c>
      <c r="K104" s="12" t="s">
        <v>118</v>
      </c>
      <c r="L104" s="3" t="s">
        <v>154</v>
      </c>
      <c r="M104" s="13" t="s">
        <v>46</v>
      </c>
      <c r="N104" s="12" t="s">
        <v>5127</v>
      </c>
    </row>
    <row r="105" spans="1:14" ht="25.5" customHeight="1" x14ac:dyDescent="0.25">
      <c r="A105" s="10">
        <v>247</v>
      </c>
      <c r="B105" s="11">
        <v>1</v>
      </c>
      <c r="C105" s="3" t="s">
        <v>703</v>
      </c>
      <c r="D105" s="3" t="s">
        <v>966</v>
      </c>
      <c r="E105" s="3" t="s">
        <v>398</v>
      </c>
      <c r="F105" s="3" t="s">
        <v>399</v>
      </c>
      <c r="G105" s="3" t="s">
        <v>5</v>
      </c>
      <c r="H105" s="3" t="s">
        <v>1117</v>
      </c>
      <c r="I105" s="3" t="s">
        <v>36</v>
      </c>
      <c r="J105" s="3" t="s">
        <v>12</v>
      </c>
      <c r="K105" s="12" t="s">
        <v>16</v>
      </c>
      <c r="L105" s="3" t="s">
        <v>37</v>
      </c>
      <c r="M105" s="13" t="s">
        <v>17</v>
      </c>
      <c r="N105" s="12" t="s">
        <v>5127</v>
      </c>
    </row>
    <row r="106" spans="1:14" ht="25.5" customHeight="1" x14ac:dyDescent="0.25">
      <c r="A106" s="10">
        <v>95</v>
      </c>
      <c r="B106" s="11">
        <v>1</v>
      </c>
      <c r="C106" s="3" t="s">
        <v>921</v>
      </c>
      <c r="D106" s="3" t="s">
        <v>1082</v>
      </c>
      <c r="E106" s="3" t="s">
        <v>422</v>
      </c>
      <c r="F106" s="3" t="s">
        <v>599</v>
      </c>
      <c r="G106" s="3" t="s">
        <v>5</v>
      </c>
      <c r="H106" s="3" t="s">
        <v>1206</v>
      </c>
      <c r="I106" s="3" t="s">
        <v>326</v>
      </c>
      <c r="J106" s="3" t="s">
        <v>12</v>
      </c>
      <c r="K106" s="12" t="s">
        <v>16</v>
      </c>
      <c r="L106" s="3" t="s">
        <v>327</v>
      </c>
      <c r="M106" s="13" t="s">
        <v>46</v>
      </c>
      <c r="N106" s="12" t="s">
        <v>5127</v>
      </c>
    </row>
    <row r="107" spans="1:14" ht="25.5" customHeight="1" x14ac:dyDescent="0.25">
      <c r="A107" s="10">
        <v>156</v>
      </c>
      <c r="B107" s="11">
        <v>1</v>
      </c>
      <c r="C107" s="3" t="s">
        <v>752</v>
      </c>
      <c r="D107" s="3" t="s">
        <v>997</v>
      </c>
      <c r="E107" s="3" t="s">
        <v>423</v>
      </c>
      <c r="F107" s="3" t="s">
        <v>612</v>
      </c>
      <c r="G107" s="3" t="s">
        <v>5</v>
      </c>
      <c r="H107" s="3" t="s">
        <v>1140</v>
      </c>
      <c r="I107" s="3" t="s">
        <v>122</v>
      </c>
      <c r="J107" s="3" t="s">
        <v>8</v>
      </c>
      <c r="K107" s="12" t="s">
        <v>213</v>
      </c>
      <c r="L107" s="3" t="s">
        <v>123</v>
      </c>
      <c r="M107" s="13" t="s">
        <v>46</v>
      </c>
      <c r="N107" s="12" t="s">
        <v>5127</v>
      </c>
    </row>
    <row r="108" spans="1:14" ht="25.5" customHeight="1" x14ac:dyDescent="0.25">
      <c r="A108" s="10" t="s">
        <v>284</v>
      </c>
      <c r="B108" s="11">
        <v>2</v>
      </c>
      <c r="C108" s="3" t="s">
        <v>871</v>
      </c>
      <c r="D108" s="3" t="s">
        <v>1061</v>
      </c>
      <c r="E108" s="3" t="s">
        <v>529</v>
      </c>
      <c r="F108" s="3" t="s">
        <v>658</v>
      </c>
      <c r="G108" s="3" t="s">
        <v>5</v>
      </c>
      <c r="H108" s="3" t="s">
        <v>285</v>
      </c>
      <c r="I108" s="3" t="s">
        <v>286</v>
      </c>
      <c r="J108" s="3" t="s">
        <v>8</v>
      </c>
      <c r="K108" s="12" t="s">
        <v>213</v>
      </c>
      <c r="L108" s="3" t="s">
        <v>287</v>
      </c>
      <c r="M108" s="13" t="s">
        <v>46</v>
      </c>
      <c r="N108" s="12" t="s">
        <v>5127</v>
      </c>
    </row>
    <row r="109" spans="1:14" ht="25.5" customHeight="1" x14ac:dyDescent="0.25">
      <c r="A109" s="5">
        <v>238</v>
      </c>
      <c r="B109" s="6">
        <v>1</v>
      </c>
      <c r="C109" s="7" t="s">
        <v>848</v>
      </c>
      <c r="D109" s="7" t="s">
        <v>1048</v>
      </c>
      <c r="E109" s="7" t="s">
        <v>514</v>
      </c>
      <c r="F109" s="7"/>
      <c r="G109" s="7" t="s">
        <v>5</v>
      </c>
      <c r="H109" s="7" t="s">
        <v>1180</v>
      </c>
      <c r="I109" s="7" t="s">
        <v>251</v>
      </c>
      <c r="J109" s="7" t="s">
        <v>12</v>
      </c>
      <c r="K109" s="8" t="s">
        <v>16</v>
      </c>
      <c r="L109" s="7" t="s">
        <v>17</v>
      </c>
      <c r="M109" s="9" t="s">
        <v>17</v>
      </c>
      <c r="N109" s="12" t="s">
        <v>5127</v>
      </c>
    </row>
    <row r="110" spans="1:14" ht="25.5" customHeight="1" x14ac:dyDescent="0.25">
      <c r="A110" s="10">
        <v>241</v>
      </c>
      <c r="B110" s="11">
        <v>1</v>
      </c>
      <c r="C110" s="3" t="s">
        <v>754</v>
      </c>
      <c r="D110" s="3" t="s">
        <v>998</v>
      </c>
      <c r="E110" s="3" t="s">
        <v>441</v>
      </c>
      <c r="F110" s="3" t="s">
        <v>442</v>
      </c>
      <c r="G110" s="3" t="s">
        <v>5</v>
      </c>
      <c r="H110" s="3" t="s">
        <v>1141</v>
      </c>
      <c r="I110" s="3" t="s">
        <v>124</v>
      </c>
      <c r="J110" s="3" t="s">
        <v>12</v>
      </c>
      <c r="K110" s="12" t="s">
        <v>16</v>
      </c>
      <c r="L110" s="3" t="s">
        <v>17</v>
      </c>
      <c r="M110" s="13" t="s">
        <v>17</v>
      </c>
      <c r="N110" s="12" t="s">
        <v>5127</v>
      </c>
    </row>
    <row r="111" spans="1:14" ht="25.5" customHeight="1" x14ac:dyDescent="0.25">
      <c r="A111" s="10">
        <v>94</v>
      </c>
      <c r="B111" s="11">
        <v>1</v>
      </c>
      <c r="C111" s="3" t="s">
        <v>883</v>
      </c>
      <c r="D111" s="3" t="s">
        <v>1067</v>
      </c>
      <c r="E111" s="3" t="s">
        <v>538</v>
      </c>
      <c r="F111" s="3" t="s">
        <v>661</v>
      </c>
      <c r="G111" s="3" t="s">
        <v>5</v>
      </c>
      <c r="H111" s="3" t="s">
        <v>1194</v>
      </c>
      <c r="I111" s="3" t="s">
        <v>299</v>
      </c>
      <c r="J111" s="3" t="s">
        <v>12</v>
      </c>
      <c r="K111" s="12" t="s">
        <v>16</v>
      </c>
      <c r="L111" s="3" t="s">
        <v>17</v>
      </c>
      <c r="M111" s="13" t="s">
        <v>17</v>
      </c>
      <c r="N111" s="12" t="s">
        <v>5127</v>
      </c>
    </row>
    <row r="112" spans="1:14" ht="25.5" customHeight="1" x14ac:dyDescent="0.25">
      <c r="A112" s="5">
        <v>166</v>
      </c>
      <c r="B112" s="6">
        <v>1</v>
      </c>
      <c r="C112" s="7" t="s">
        <v>908</v>
      </c>
      <c r="D112" s="7" t="s">
        <v>1076</v>
      </c>
      <c r="E112" s="7" t="s">
        <v>548</v>
      </c>
      <c r="F112" s="7" t="s">
        <v>668</v>
      </c>
      <c r="G112" s="7" t="s">
        <v>5</v>
      </c>
      <c r="H112" s="7" t="s">
        <v>1201</v>
      </c>
      <c r="I112" s="7" t="s">
        <v>316</v>
      </c>
      <c r="J112" s="7" t="s">
        <v>8</v>
      </c>
      <c r="K112" s="8" t="s">
        <v>118</v>
      </c>
      <c r="L112" s="7" t="s">
        <v>317</v>
      </c>
      <c r="M112" s="9" t="s">
        <v>46</v>
      </c>
      <c r="N112" s="12" t="s">
        <v>5127</v>
      </c>
    </row>
    <row r="113" spans="1:14" ht="25.5" customHeight="1" x14ac:dyDescent="0.25">
      <c r="A113" s="5">
        <v>92</v>
      </c>
      <c r="B113" s="6">
        <v>1</v>
      </c>
      <c r="C113" s="7" t="s">
        <v>743</v>
      </c>
      <c r="D113" s="7" t="s">
        <v>992</v>
      </c>
      <c r="E113" s="7" t="s">
        <v>430</v>
      </c>
      <c r="F113" s="7" t="s">
        <v>605</v>
      </c>
      <c r="G113" s="7" t="s">
        <v>5</v>
      </c>
      <c r="H113" s="7" t="s">
        <v>1133</v>
      </c>
      <c r="I113" s="7" t="s">
        <v>96</v>
      </c>
      <c r="J113" s="7" t="s">
        <v>8</v>
      </c>
      <c r="K113" s="8" t="s">
        <v>3332</v>
      </c>
      <c r="L113" s="7" t="s">
        <v>98</v>
      </c>
      <c r="M113" s="9" t="s">
        <v>46</v>
      </c>
      <c r="N113" s="12" t="s">
        <v>5127</v>
      </c>
    </row>
    <row r="114" spans="1:14" ht="25.5" customHeight="1" x14ac:dyDescent="0.25">
      <c r="A114" s="10">
        <v>88</v>
      </c>
      <c r="B114" s="11">
        <v>1</v>
      </c>
      <c r="C114" s="3" t="s">
        <v>687</v>
      </c>
      <c r="D114" s="3" t="s">
        <v>957</v>
      </c>
      <c r="E114" s="3" t="s">
        <v>383</v>
      </c>
      <c r="F114" s="3" t="s">
        <v>580</v>
      </c>
      <c r="G114" s="3" t="s">
        <v>5</v>
      </c>
      <c r="H114" s="3" t="s">
        <v>1109</v>
      </c>
      <c r="I114" s="3" t="s">
        <v>11</v>
      </c>
      <c r="J114" s="3" t="s">
        <v>8</v>
      </c>
      <c r="K114" s="12" t="s">
        <v>3342</v>
      </c>
      <c r="L114" s="3" t="s">
        <v>13</v>
      </c>
      <c r="M114" s="13" t="s">
        <v>46</v>
      </c>
      <c r="N114" s="12" t="s">
        <v>5127</v>
      </c>
    </row>
    <row r="115" spans="1:14" ht="25.5" customHeight="1" x14ac:dyDescent="0.25">
      <c r="A115" s="5">
        <v>349</v>
      </c>
      <c r="B115" s="6">
        <v>1</v>
      </c>
      <c r="C115" s="7" t="s">
        <v>821</v>
      </c>
      <c r="D115" s="7" t="s">
        <v>1033</v>
      </c>
      <c r="E115" s="7" t="s">
        <v>493</v>
      </c>
      <c r="F115" s="7" t="s">
        <v>638</v>
      </c>
      <c r="G115" s="7" t="s">
        <v>5</v>
      </c>
      <c r="H115" s="7" t="s">
        <v>220</v>
      </c>
      <c r="I115" s="7" t="s">
        <v>221</v>
      </c>
      <c r="J115" s="7" t="s">
        <v>8</v>
      </c>
      <c r="K115" s="8" t="s">
        <v>58</v>
      </c>
      <c r="L115" s="7" t="s">
        <v>222</v>
      </c>
      <c r="M115" s="9" t="s">
        <v>46</v>
      </c>
      <c r="N115" s="12" t="s">
        <v>5127</v>
      </c>
    </row>
    <row r="116" spans="1:14" ht="25.5" customHeight="1" x14ac:dyDescent="0.25">
      <c r="A116" s="5">
        <v>353</v>
      </c>
      <c r="B116" s="6">
        <v>1</v>
      </c>
      <c r="C116" s="7" t="s">
        <v>747</v>
      </c>
      <c r="D116" s="7" t="s">
        <v>995</v>
      </c>
      <c r="E116" s="7" t="s">
        <v>433</v>
      </c>
      <c r="F116" s="7" t="s">
        <v>608</v>
      </c>
      <c r="G116" s="7" t="s">
        <v>5</v>
      </c>
      <c r="H116" s="7" t="s">
        <v>104</v>
      </c>
      <c r="I116" s="7" t="s">
        <v>105</v>
      </c>
      <c r="J116" s="7" t="s">
        <v>8</v>
      </c>
      <c r="K116" s="8" t="s">
        <v>18</v>
      </c>
      <c r="L116" s="7" t="s">
        <v>106</v>
      </c>
      <c r="M116" s="9" t="s">
        <v>46</v>
      </c>
      <c r="N116" s="12" t="s">
        <v>5127</v>
      </c>
    </row>
    <row r="117" spans="1:14" ht="25.5" customHeight="1" x14ac:dyDescent="0.25">
      <c r="A117" s="10">
        <v>190</v>
      </c>
      <c r="B117" s="11">
        <v>1</v>
      </c>
      <c r="C117" s="3" t="s">
        <v>747</v>
      </c>
      <c r="D117" s="3" t="s">
        <v>748</v>
      </c>
      <c r="E117" s="3" t="s">
        <v>434</v>
      </c>
      <c r="F117" s="3" t="s">
        <v>609</v>
      </c>
      <c r="G117" s="3" t="s">
        <v>5</v>
      </c>
      <c r="H117" s="3" t="s">
        <v>1135</v>
      </c>
      <c r="I117" s="3" t="s">
        <v>107</v>
      </c>
      <c r="J117" s="3" t="s">
        <v>8</v>
      </c>
      <c r="K117" s="12" t="s">
        <v>108</v>
      </c>
      <c r="L117" s="3" t="s">
        <v>109</v>
      </c>
      <c r="M117" s="13" t="s">
        <v>46</v>
      </c>
      <c r="N117" s="12" t="s">
        <v>5127</v>
      </c>
    </row>
    <row r="118" spans="1:14" ht="25.5" customHeight="1" x14ac:dyDescent="0.25">
      <c r="A118" s="5">
        <v>362</v>
      </c>
      <c r="B118" s="6">
        <v>1</v>
      </c>
      <c r="C118" s="7" t="s">
        <v>747</v>
      </c>
      <c r="D118" s="7" t="s">
        <v>995</v>
      </c>
      <c r="E118" s="7" t="s">
        <v>435</v>
      </c>
      <c r="F118" s="7" t="s">
        <v>610</v>
      </c>
      <c r="G118" s="7" t="s">
        <v>5</v>
      </c>
      <c r="H118" s="7" t="s">
        <v>110</v>
      </c>
      <c r="I118" s="7" t="s">
        <v>111</v>
      </c>
      <c r="J118" s="7" t="s">
        <v>8</v>
      </c>
      <c r="K118" s="8" t="s">
        <v>18</v>
      </c>
      <c r="L118" s="7" t="s">
        <v>112</v>
      </c>
      <c r="M118" s="9" t="s">
        <v>46</v>
      </c>
      <c r="N118" s="12" t="s">
        <v>5127</v>
      </c>
    </row>
    <row r="119" spans="1:14" ht="25.5" customHeight="1" x14ac:dyDescent="0.25">
      <c r="A119" s="10">
        <v>66</v>
      </c>
      <c r="B119" s="11">
        <v>1</v>
      </c>
      <c r="C119" s="3" t="s">
        <v>747</v>
      </c>
      <c r="D119" s="3" t="s">
        <v>748</v>
      </c>
      <c r="E119" s="3" t="s">
        <v>436</v>
      </c>
      <c r="F119" s="3" t="s">
        <v>437</v>
      </c>
      <c r="G119" s="3" t="s">
        <v>5</v>
      </c>
      <c r="H119" s="3" t="s">
        <v>1136</v>
      </c>
      <c r="I119" s="3" t="s">
        <v>113</v>
      </c>
      <c r="J119" s="3" t="s">
        <v>8</v>
      </c>
      <c r="K119" s="12" t="s">
        <v>18</v>
      </c>
      <c r="L119" s="3" t="s">
        <v>114</v>
      </c>
      <c r="M119" s="13" t="s">
        <v>46</v>
      </c>
      <c r="N119" s="12" t="s">
        <v>5127</v>
      </c>
    </row>
    <row r="120" spans="1:14" ht="25.5" customHeight="1" x14ac:dyDescent="0.25">
      <c r="A120" s="5">
        <v>211</v>
      </c>
      <c r="B120" s="6">
        <v>1</v>
      </c>
      <c r="C120" s="7" t="s">
        <v>747</v>
      </c>
      <c r="D120" s="7" t="s">
        <v>748</v>
      </c>
      <c r="E120" s="7" t="s">
        <v>438</v>
      </c>
      <c r="F120" s="7" t="s">
        <v>611</v>
      </c>
      <c r="G120" s="7" t="s">
        <v>5</v>
      </c>
      <c r="H120" s="7" t="s">
        <v>1137</v>
      </c>
      <c r="I120" s="7" t="s">
        <v>115</v>
      </c>
      <c r="J120" s="7" t="s">
        <v>8</v>
      </c>
      <c r="K120" s="8" t="s">
        <v>108</v>
      </c>
      <c r="L120" s="7" t="s">
        <v>116</v>
      </c>
      <c r="M120" s="9" t="s">
        <v>46</v>
      </c>
      <c r="N120" s="12" t="s">
        <v>5127</v>
      </c>
    </row>
    <row r="121" spans="1:14" ht="25.5" customHeight="1" x14ac:dyDescent="0.25">
      <c r="A121" s="10">
        <v>165</v>
      </c>
      <c r="B121" s="11">
        <v>1</v>
      </c>
      <c r="C121" s="3" t="s">
        <v>747</v>
      </c>
      <c r="D121" s="3" t="s">
        <v>748</v>
      </c>
      <c r="E121" s="3" t="s">
        <v>439</v>
      </c>
      <c r="F121" s="3"/>
      <c r="G121" s="3" t="s">
        <v>5</v>
      </c>
      <c r="H121" s="3" t="s">
        <v>1138</v>
      </c>
      <c r="I121" s="3" t="s">
        <v>117</v>
      </c>
      <c r="J121" s="3" t="s">
        <v>8</v>
      </c>
      <c r="K121" s="12" t="s">
        <v>118</v>
      </c>
      <c r="L121" s="13" t="s">
        <v>119</v>
      </c>
      <c r="M121" s="13" t="s">
        <v>46</v>
      </c>
      <c r="N121" s="12" t="s">
        <v>5127</v>
      </c>
    </row>
    <row r="122" spans="1:14" ht="25.5" customHeight="1" x14ac:dyDescent="0.25">
      <c r="A122" s="10">
        <v>147</v>
      </c>
      <c r="B122" s="11">
        <v>1</v>
      </c>
      <c r="C122" s="3" t="s">
        <v>721</v>
      </c>
      <c r="D122" s="3" t="s">
        <v>984</v>
      </c>
      <c r="E122" s="3" t="s">
        <v>420</v>
      </c>
      <c r="F122" s="3" t="s">
        <v>597</v>
      </c>
      <c r="G122" s="3" t="s">
        <v>5</v>
      </c>
      <c r="H122" s="3" t="s">
        <v>1127</v>
      </c>
      <c r="I122" s="3" t="s">
        <v>77</v>
      </c>
      <c r="J122" s="3" t="s">
        <v>12</v>
      </c>
      <c r="K122" s="12" t="s">
        <v>16</v>
      </c>
      <c r="L122" s="3" t="s">
        <v>17</v>
      </c>
      <c r="M122" s="13" t="s">
        <v>17</v>
      </c>
      <c r="N122" s="12" t="s">
        <v>5127</v>
      </c>
    </row>
    <row r="123" spans="1:14" ht="25.5" customHeight="1" x14ac:dyDescent="0.25">
      <c r="A123" s="10" t="s">
        <v>347</v>
      </c>
      <c r="B123" s="11">
        <v>2</v>
      </c>
      <c r="C123" s="3" t="s">
        <v>935</v>
      </c>
      <c r="D123" s="3" t="s">
        <v>1090</v>
      </c>
      <c r="E123" s="3" t="s">
        <v>565</v>
      </c>
      <c r="F123" s="3" t="s">
        <v>678</v>
      </c>
      <c r="G123" s="3" t="s">
        <v>5</v>
      </c>
      <c r="H123" s="3" t="s">
        <v>348</v>
      </c>
      <c r="I123" s="3" t="s">
        <v>349</v>
      </c>
      <c r="J123" s="3" t="s">
        <v>8</v>
      </c>
      <c r="K123" s="12" t="s">
        <v>118</v>
      </c>
      <c r="L123" s="3" t="s">
        <v>350</v>
      </c>
      <c r="M123" s="13" t="s">
        <v>46</v>
      </c>
      <c r="N123" s="12" t="s">
        <v>5127</v>
      </c>
    </row>
    <row r="124" spans="1:14" ht="25.5" customHeight="1" x14ac:dyDescent="0.25">
      <c r="A124" s="5">
        <v>127</v>
      </c>
      <c r="B124" s="6">
        <v>1</v>
      </c>
      <c r="C124" s="7" t="s">
        <v>935</v>
      </c>
      <c r="D124" s="7" t="s">
        <v>1091</v>
      </c>
      <c r="E124" s="7" t="s">
        <v>566</v>
      </c>
      <c r="F124" s="7"/>
      <c r="G124" s="7" t="s">
        <v>5</v>
      </c>
      <c r="H124" s="7" t="s">
        <v>1212</v>
      </c>
      <c r="I124" s="7" t="s">
        <v>351</v>
      </c>
      <c r="J124" s="7" t="s">
        <v>8</v>
      </c>
      <c r="K124" s="8" t="s">
        <v>118</v>
      </c>
      <c r="L124" s="7" t="s">
        <v>352</v>
      </c>
      <c r="M124" s="9" t="s">
        <v>46</v>
      </c>
      <c r="N124" s="12" t="s">
        <v>5127</v>
      </c>
    </row>
    <row r="125" spans="1:14" ht="25.5" customHeight="1" x14ac:dyDescent="0.25">
      <c r="A125" s="10">
        <v>178</v>
      </c>
      <c r="B125" s="11">
        <v>1</v>
      </c>
      <c r="C125" s="3" t="s">
        <v>760</v>
      </c>
      <c r="D125" s="3" t="s">
        <v>1001</v>
      </c>
      <c r="E125" s="3" t="s">
        <v>447</v>
      </c>
      <c r="F125" s="3"/>
      <c r="G125" s="3" t="s">
        <v>5</v>
      </c>
      <c r="H125" s="3" t="s">
        <v>1143</v>
      </c>
      <c r="I125" s="3"/>
      <c r="J125" s="3" t="s">
        <v>12</v>
      </c>
      <c r="K125" s="12" t="s">
        <v>16</v>
      </c>
      <c r="L125" s="3" t="s">
        <v>17</v>
      </c>
      <c r="M125" s="13" t="s">
        <v>17</v>
      </c>
      <c r="N125" s="12" t="s">
        <v>5127</v>
      </c>
    </row>
    <row r="126" spans="1:14" ht="25.5" customHeight="1" x14ac:dyDescent="0.25">
      <c r="A126" s="5">
        <v>246</v>
      </c>
      <c r="B126" s="6">
        <v>1</v>
      </c>
      <c r="C126" s="7" t="s">
        <v>711</v>
      </c>
      <c r="D126" s="7" t="s">
        <v>973</v>
      </c>
      <c r="E126" s="7" t="s">
        <v>408</v>
      </c>
      <c r="F126" s="7" t="s">
        <v>409</v>
      </c>
      <c r="G126" s="7" t="s">
        <v>5</v>
      </c>
      <c r="H126" s="7" t="s">
        <v>1122</v>
      </c>
      <c r="I126" s="7" t="s">
        <v>51</v>
      </c>
      <c r="J126" s="7" t="s">
        <v>12</v>
      </c>
      <c r="K126" s="8" t="s">
        <v>16</v>
      </c>
      <c r="L126" s="7" t="s">
        <v>52</v>
      </c>
      <c r="M126" s="9" t="s">
        <v>46</v>
      </c>
      <c r="N126" s="12" t="s">
        <v>5127</v>
      </c>
    </row>
    <row r="127" spans="1:14" ht="25.5" customHeight="1" x14ac:dyDescent="0.25">
      <c r="A127" s="5">
        <v>204</v>
      </c>
      <c r="B127" s="6">
        <v>1</v>
      </c>
      <c r="C127" s="7" t="s">
        <v>718</v>
      </c>
      <c r="D127" s="7" t="s">
        <v>980</v>
      </c>
      <c r="E127" s="7" t="s">
        <v>416</v>
      </c>
      <c r="F127" s="7"/>
      <c r="G127" s="7" t="s">
        <v>5</v>
      </c>
      <c r="H127" s="7" t="s">
        <v>1124</v>
      </c>
      <c r="I127" s="7"/>
      <c r="J127" s="7" t="s">
        <v>12</v>
      </c>
      <c r="K127" s="8" t="s">
        <v>16</v>
      </c>
      <c r="L127" s="7" t="s">
        <v>17</v>
      </c>
      <c r="M127" s="9" t="s">
        <v>46</v>
      </c>
      <c r="N127" s="12" t="s">
        <v>5127</v>
      </c>
    </row>
    <row r="128" spans="1:14" ht="25.5" customHeight="1" x14ac:dyDescent="0.25">
      <c r="A128" s="5">
        <v>149</v>
      </c>
      <c r="B128" s="6">
        <v>1</v>
      </c>
      <c r="C128" s="7" t="s">
        <v>823</v>
      </c>
      <c r="D128" s="7" t="s">
        <v>1034</v>
      </c>
      <c r="E128" s="7" t="s">
        <v>494</v>
      </c>
      <c r="F128" s="7" t="s">
        <v>639</v>
      </c>
      <c r="G128" s="7" t="s">
        <v>5</v>
      </c>
      <c r="H128" s="7" t="s">
        <v>1168</v>
      </c>
      <c r="I128" s="7" t="s">
        <v>223</v>
      </c>
      <c r="J128" s="7" t="s">
        <v>12</v>
      </c>
      <c r="K128" s="8" t="s">
        <v>16</v>
      </c>
      <c r="L128" s="7" t="s">
        <v>17</v>
      </c>
      <c r="M128" s="9" t="s">
        <v>17</v>
      </c>
      <c r="N128" s="12" t="s">
        <v>5127</v>
      </c>
    </row>
    <row r="129" spans="1:14" ht="25.5" customHeight="1" x14ac:dyDescent="0.25">
      <c r="A129" s="5">
        <v>141</v>
      </c>
      <c r="B129" s="6">
        <v>1</v>
      </c>
      <c r="C129" s="7" t="s">
        <v>693</v>
      </c>
      <c r="D129" s="7" t="s">
        <v>962</v>
      </c>
      <c r="E129" s="7" t="s">
        <v>392</v>
      </c>
      <c r="F129" s="7" t="s">
        <v>583</v>
      </c>
      <c r="G129" s="7" t="s">
        <v>5</v>
      </c>
      <c r="H129" s="7" t="s">
        <v>1113</v>
      </c>
      <c r="I129" s="7"/>
      <c r="J129" s="7" t="s">
        <v>12</v>
      </c>
      <c r="K129" s="8" t="s">
        <v>16</v>
      </c>
      <c r="L129" s="7" t="s">
        <v>17</v>
      </c>
      <c r="M129" s="9" t="s">
        <v>17</v>
      </c>
      <c r="N129" s="12" t="s">
        <v>5127</v>
      </c>
    </row>
    <row r="130" spans="1:14" ht="25.5" customHeight="1" x14ac:dyDescent="0.25">
      <c r="A130" s="5">
        <v>369</v>
      </c>
      <c r="B130" s="6">
        <v>1</v>
      </c>
      <c r="C130" s="7" t="s">
        <v>869</v>
      </c>
      <c r="D130" s="7" t="s">
        <v>1059</v>
      </c>
      <c r="E130" s="7" t="s">
        <v>526</v>
      </c>
      <c r="F130" s="7" t="s">
        <v>656</v>
      </c>
      <c r="G130" s="7" t="s">
        <v>5</v>
      </c>
      <c r="H130" s="7" t="s">
        <v>278</v>
      </c>
      <c r="I130" s="7" t="s">
        <v>279</v>
      </c>
      <c r="J130" s="7" t="s">
        <v>8</v>
      </c>
      <c r="K130" s="8" t="s">
        <v>118</v>
      </c>
      <c r="L130" s="7" t="s">
        <v>280</v>
      </c>
      <c r="M130" s="9" t="s">
        <v>46</v>
      </c>
      <c r="N130" s="12" t="s">
        <v>5127</v>
      </c>
    </row>
    <row r="131" spans="1:14" ht="25.5" customHeight="1" x14ac:dyDescent="0.25">
      <c r="A131" s="10">
        <v>381</v>
      </c>
      <c r="B131" s="11">
        <v>1</v>
      </c>
      <c r="C131" s="3" t="s">
        <v>869</v>
      </c>
      <c r="D131" s="3" t="s">
        <v>1059</v>
      </c>
      <c r="E131" s="3" t="s">
        <v>527</v>
      </c>
      <c r="F131" s="3" t="s">
        <v>657</v>
      </c>
      <c r="G131" s="3" t="s">
        <v>5</v>
      </c>
      <c r="H131" s="3" t="s">
        <v>281</v>
      </c>
      <c r="I131" s="3" t="s">
        <v>282</v>
      </c>
      <c r="J131" s="3" t="s">
        <v>12</v>
      </c>
      <c r="K131" s="12" t="s">
        <v>195</v>
      </c>
      <c r="L131" s="3" t="s">
        <v>283</v>
      </c>
      <c r="M131" s="13" t="s">
        <v>46</v>
      </c>
      <c r="N131" s="12" t="s">
        <v>5127</v>
      </c>
    </row>
    <row r="132" spans="1:14" ht="25.5" customHeight="1" x14ac:dyDescent="0.25">
      <c r="A132" s="5" t="s">
        <v>196</v>
      </c>
      <c r="B132" s="6">
        <v>2</v>
      </c>
      <c r="C132" s="7" t="s">
        <v>805</v>
      </c>
      <c r="D132" s="7" t="s">
        <v>1027</v>
      </c>
      <c r="E132" s="7" t="s">
        <v>484</v>
      </c>
      <c r="F132" s="7" t="s">
        <v>633</v>
      </c>
      <c r="G132" s="7" t="s">
        <v>5</v>
      </c>
      <c r="H132" s="7" t="s">
        <v>197</v>
      </c>
      <c r="I132" s="7" t="s">
        <v>198</v>
      </c>
      <c r="J132" s="7" t="s">
        <v>8</v>
      </c>
      <c r="K132" s="8" t="s">
        <v>199</v>
      </c>
      <c r="L132" s="7" t="s">
        <v>200</v>
      </c>
      <c r="M132" s="9" t="s">
        <v>46</v>
      </c>
      <c r="N132" s="12" t="s">
        <v>5127</v>
      </c>
    </row>
    <row r="133" spans="1:14" ht="25.5" customHeight="1" x14ac:dyDescent="0.25">
      <c r="A133" s="10">
        <v>308</v>
      </c>
      <c r="B133" s="11">
        <v>1</v>
      </c>
      <c r="C133" s="3" t="s">
        <v>805</v>
      </c>
      <c r="D133" s="3" t="s">
        <v>1027</v>
      </c>
      <c r="E133" s="3" t="s">
        <v>485</v>
      </c>
      <c r="F133" s="3" t="s">
        <v>634</v>
      </c>
      <c r="G133" s="3" t="s">
        <v>5</v>
      </c>
      <c r="H133" s="3" t="s">
        <v>201</v>
      </c>
      <c r="I133" s="3" t="s">
        <v>202</v>
      </c>
      <c r="J133" s="3" t="s">
        <v>12</v>
      </c>
      <c r="K133" s="12" t="s">
        <v>195</v>
      </c>
      <c r="L133" s="3" t="s">
        <v>203</v>
      </c>
      <c r="M133" s="13" t="s">
        <v>46</v>
      </c>
      <c r="N133" s="12" t="s">
        <v>5127</v>
      </c>
    </row>
    <row r="134" spans="1:14" ht="25.5" customHeight="1" x14ac:dyDescent="0.25">
      <c r="A134" s="5">
        <v>259</v>
      </c>
      <c r="B134" s="6">
        <v>1</v>
      </c>
      <c r="C134" s="7" t="s">
        <v>805</v>
      </c>
      <c r="D134" s="7" t="s">
        <v>1028</v>
      </c>
      <c r="E134" s="7" t="s">
        <v>486</v>
      </c>
      <c r="F134" s="7" t="s">
        <v>487</v>
      </c>
      <c r="G134" s="7" t="s">
        <v>5</v>
      </c>
      <c r="H134" s="7" t="s">
        <v>1165</v>
      </c>
      <c r="I134" s="7" t="s">
        <v>204</v>
      </c>
      <c r="J134" s="7" t="s">
        <v>8</v>
      </c>
      <c r="K134" s="8" t="s">
        <v>3330</v>
      </c>
      <c r="L134" s="7" t="s">
        <v>205</v>
      </c>
      <c r="M134" s="9" t="s">
        <v>46</v>
      </c>
      <c r="N134" s="12" t="s">
        <v>5127</v>
      </c>
    </row>
    <row r="135" spans="1:14" ht="25.5" customHeight="1" x14ac:dyDescent="0.25">
      <c r="A135" s="10">
        <v>221</v>
      </c>
      <c r="B135" s="11">
        <v>1</v>
      </c>
      <c r="C135" s="3" t="s">
        <v>787</v>
      </c>
      <c r="D135" s="3" t="s">
        <v>1018</v>
      </c>
      <c r="E135" s="3" t="s">
        <v>469</v>
      </c>
      <c r="F135" s="3" t="s">
        <v>627</v>
      </c>
      <c r="G135" s="3" t="s">
        <v>5</v>
      </c>
      <c r="H135" s="3" t="s">
        <v>1158</v>
      </c>
      <c r="I135" s="3" t="s">
        <v>171</v>
      </c>
      <c r="J135" s="3" t="s">
        <v>12</v>
      </c>
      <c r="K135" s="12" t="s">
        <v>3343</v>
      </c>
      <c r="L135" s="3" t="s">
        <v>172</v>
      </c>
      <c r="M135" s="13" t="s">
        <v>46</v>
      </c>
      <c r="N135" s="12" t="s">
        <v>5127</v>
      </c>
    </row>
    <row r="136" spans="1:14" ht="25.5" customHeight="1" x14ac:dyDescent="0.25">
      <c r="A136" s="5">
        <v>300</v>
      </c>
      <c r="B136" s="6">
        <v>1</v>
      </c>
      <c r="C136" s="7" t="s">
        <v>787</v>
      </c>
      <c r="D136" s="7" t="s">
        <v>1019</v>
      </c>
      <c r="E136" s="7" t="s">
        <v>470</v>
      </c>
      <c r="F136" s="7" t="s">
        <v>628</v>
      </c>
      <c r="G136" s="7" t="s">
        <v>5</v>
      </c>
      <c r="H136" s="7" t="s">
        <v>173</v>
      </c>
      <c r="I136" s="7" t="s">
        <v>174</v>
      </c>
      <c r="J136" s="7" t="s">
        <v>12</v>
      </c>
      <c r="K136" s="8" t="s">
        <v>213</v>
      </c>
      <c r="L136" s="7" t="s">
        <v>175</v>
      </c>
      <c r="M136" s="9" t="s">
        <v>46</v>
      </c>
      <c r="N136" s="12" t="s">
        <v>5127</v>
      </c>
    </row>
    <row r="137" spans="1:14" ht="25.5" customHeight="1" x14ac:dyDescent="0.25">
      <c r="A137" s="10">
        <v>228</v>
      </c>
      <c r="B137" s="11">
        <v>1</v>
      </c>
      <c r="C137" s="3" t="s">
        <v>787</v>
      </c>
      <c r="D137" s="3" t="s">
        <v>1018</v>
      </c>
      <c r="E137" s="3" t="s">
        <v>471</v>
      </c>
      <c r="F137" s="3" t="s">
        <v>629</v>
      </c>
      <c r="G137" s="3" t="s">
        <v>5</v>
      </c>
      <c r="H137" s="3" t="s">
        <v>1159</v>
      </c>
      <c r="I137" s="3" t="s">
        <v>176</v>
      </c>
      <c r="J137" s="3" t="s">
        <v>12</v>
      </c>
      <c r="K137" s="12" t="s">
        <v>16</v>
      </c>
      <c r="L137" s="3" t="s">
        <v>177</v>
      </c>
      <c r="M137" s="13" t="s">
        <v>17</v>
      </c>
      <c r="N137" s="15" t="s">
        <v>5128</v>
      </c>
    </row>
    <row r="138" spans="1:14" ht="25.5" customHeight="1" x14ac:dyDescent="0.25">
      <c r="A138" s="5">
        <v>269</v>
      </c>
      <c r="B138" s="6">
        <v>1</v>
      </c>
      <c r="C138" s="7" t="s">
        <v>707</v>
      </c>
      <c r="D138" s="7" t="s">
        <v>971</v>
      </c>
      <c r="E138" s="7" t="s">
        <v>404</v>
      </c>
      <c r="F138" s="7"/>
      <c r="G138" s="7" t="s">
        <v>5</v>
      </c>
      <c r="H138" s="7" t="s">
        <v>1121</v>
      </c>
      <c r="I138" s="7"/>
      <c r="J138" s="7" t="s">
        <v>12</v>
      </c>
      <c r="K138" s="8" t="s">
        <v>16</v>
      </c>
      <c r="L138" s="7" t="s">
        <v>17</v>
      </c>
      <c r="M138" s="9" t="s">
        <v>17</v>
      </c>
      <c r="N138" s="12" t="s">
        <v>5127</v>
      </c>
    </row>
    <row r="139" spans="1:14" ht="25.5" customHeight="1" x14ac:dyDescent="0.25">
      <c r="A139" s="5">
        <v>161</v>
      </c>
      <c r="B139" s="6">
        <v>1</v>
      </c>
      <c r="C139" s="7" t="s">
        <v>776</v>
      </c>
      <c r="D139" s="7" t="s">
        <v>1010</v>
      </c>
      <c r="E139" s="7" t="s">
        <v>456</v>
      </c>
      <c r="F139" s="7" t="s">
        <v>619</v>
      </c>
      <c r="G139" s="7" t="s">
        <v>5</v>
      </c>
      <c r="H139" s="7" t="s">
        <v>1149</v>
      </c>
      <c r="I139" s="7" t="s">
        <v>142</v>
      </c>
      <c r="J139" s="7" t="s">
        <v>12</v>
      </c>
      <c r="K139" s="8" t="s">
        <v>16</v>
      </c>
      <c r="L139" s="7" t="s">
        <v>17</v>
      </c>
      <c r="M139" s="9" t="s">
        <v>17</v>
      </c>
      <c r="N139" s="12" t="s">
        <v>5127</v>
      </c>
    </row>
    <row r="140" spans="1:14" ht="25.5" customHeight="1" x14ac:dyDescent="0.25">
      <c r="A140" s="5" t="s">
        <v>271</v>
      </c>
      <c r="B140" s="6">
        <v>2</v>
      </c>
      <c r="C140" s="7" t="s">
        <v>865</v>
      </c>
      <c r="D140" s="7" t="s">
        <v>1057</v>
      </c>
      <c r="E140" s="7" t="s">
        <v>524</v>
      </c>
      <c r="F140" s="7" t="s">
        <v>655</v>
      </c>
      <c r="G140" s="7" t="s">
        <v>5</v>
      </c>
      <c r="H140" s="7" t="s">
        <v>272</v>
      </c>
      <c r="I140" s="7" t="s">
        <v>273</v>
      </c>
      <c r="J140" s="7" t="s">
        <v>2347</v>
      </c>
      <c r="K140" s="8" t="s">
        <v>2381</v>
      </c>
      <c r="L140" s="7" t="s">
        <v>274</v>
      </c>
      <c r="M140" s="9" t="s">
        <v>46</v>
      </c>
      <c r="N140" s="12" t="s">
        <v>5127</v>
      </c>
    </row>
    <row r="141" spans="1:14" ht="25.5" customHeight="1" x14ac:dyDescent="0.25">
      <c r="A141" s="5">
        <v>153</v>
      </c>
      <c r="B141" s="6">
        <v>1</v>
      </c>
      <c r="C141" s="7" t="s">
        <v>952</v>
      </c>
      <c r="D141" s="7" t="s">
        <v>1102</v>
      </c>
      <c r="E141" s="7" t="s">
        <v>577</v>
      </c>
      <c r="F141" s="7" t="s">
        <v>684</v>
      </c>
      <c r="G141" s="7" t="s">
        <v>5</v>
      </c>
      <c r="H141" s="7" t="s">
        <v>1220</v>
      </c>
      <c r="I141" s="7" t="s">
        <v>369</v>
      </c>
      <c r="J141" s="7" t="s">
        <v>2347</v>
      </c>
      <c r="K141" s="8" t="s">
        <v>368</v>
      </c>
      <c r="L141" s="9" t="s">
        <v>370</v>
      </c>
      <c r="M141" s="9" t="s">
        <v>46</v>
      </c>
      <c r="N141" s="12" t="s">
        <v>5127</v>
      </c>
    </row>
    <row r="142" spans="1:14" ht="25.5" customHeight="1" x14ac:dyDescent="0.25">
      <c r="A142" s="5" t="s">
        <v>86</v>
      </c>
      <c r="B142" s="6">
        <v>2</v>
      </c>
      <c r="C142" s="7" t="s">
        <v>739</v>
      </c>
      <c r="D142" s="7" t="s">
        <v>989</v>
      </c>
      <c r="E142" s="7" t="s">
        <v>426</v>
      </c>
      <c r="F142" s="7" t="s">
        <v>603</v>
      </c>
      <c r="G142" s="7" t="s">
        <v>5</v>
      </c>
      <c r="H142" s="7" t="s">
        <v>1131</v>
      </c>
      <c r="I142" s="7" t="s">
        <v>87</v>
      </c>
      <c r="J142" s="7" t="s">
        <v>8</v>
      </c>
      <c r="K142" s="8" t="s">
        <v>9</v>
      </c>
      <c r="L142" s="7" t="s">
        <v>88</v>
      </c>
      <c r="M142" s="9" t="s">
        <v>46</v>
      </c>
      <c r="N142" s="12" t="s">
        <v>5127</v>
      </c>
    </row>
    <row r="143" spans="1:14" ht="25.5" customHeight="1" x14ac:dyDescent="0.25">
      <c r="A143" s="10">
        <v>376</v>
      </c>
      <c r="B143" s="11">
        <v>1</v>
      </c>
      <c r="C143" s="3" t="s">
        <v>925</v>
      </c>
      <c r="D143" s="3" t="s">
        <v>1084</v>
      </c>
      <c r="E143" s="3" t="s">
        <v>557</v>
      </c>
      <c r="F143" s="3" t="s">
        <v>673</v>
      </c>
      <c r="G143" s="3" t="s">
        <v>5</v>
      </c>
      <c r="H143" s="3" t="s">
        <v>331</v>
      </c>
      <c r="I143" s="3" t="s">
        <v>332</v>
      </c>
      <c r="J143" s="3" t="s">
        <v>12</v>
      </c>
      <c r="K143" s="12" t="s">
        <v>368</v>
      </c>
      <c r="L143" s="3" t="s">
        <v>333</v>
      </c>
      <c r="M143" s="13" t="s">
        <v>46</v>
      </c>
      <c r="N143" s="12" t="s">
        <v>5127</v>
      </c>
    </row>
    <row r="144" spans="1:14" ht="25.5" customHeight="1" x14ac:dyDescent="0.25">
      <c r="A144" s="5">
        <v>120</v>
      </c>
      <c r="B144" s="6">
        <v>1</v>
      </c>
      <c r="C144" s="7" t="s">
        <v>774</v>
      </c>
      <c r="D144" s="7" t="s">
        <v>1009</v>
      </c>
      <c r="E144" s="7" t="s">
        <v>455</v>
      </c>
      <c r="F144" s="7" t="s">
        <v>618</v>
      </c>
      <c r="G144" s="7" t="s">
        <v>5</v>
      </c>
      <c r="H144" s="7" t="s">
        <v>1148</v>
      </c>
      <c r="I144" s="7" t="s">
        <v>140</v>
      </c>
      <c r="J144" s="7" t="s">
        <v>8</v>
      </c>
      <c r="K144" s="8" t="s">
        <v>9</v>
      </c>
      <c r="L144" s="7" t="s">
        <v>141</v>
      </c>
      <c r="M144" s="9" t="s">
        <v>46</v>
      </c>
      <c r="N144" s="12" t="s">
        <v>5127</v>
      </c>
    </row>
    <row r="145" spans="1:14" ht="25.5" customHeight="1" x14ac:dyDescent="0.25">
      <c r="A145" s="10" t="s">
        <v>132</v>
      </c>
      <c r="B145" s="11">
        <v>6</v>
      </c>
      <c r="C145" s="3" t="s">
        <v>767</v>
      </c>
      <c r="D145" s="3" t="s">
        <v>1004</v>
      </c>
      <c r="E145" s="3" t="s">
        <v>450</v>
      </c>
      <c r="F145" s="3" t="s">
        <v>615</v>
      </c>
      <c r="G145" s="3" t="s">
        <v>5</v>
      </c>
      <c r="H145" s="3" t="s">
        <v>133</v>
      </c>
      <c r="I145" s="3" t="s">
        <v>134</v>
      </c>
      <c r="J145" s="3" t="s">
        <v>8</v>
      </c>
      <c r="K145" s="12" t="s">
        <v>18</v>
      </c>
      <c r="L145" s="7" t="s">
        <v>3344</v>
      </c>
      <c r="M145" s="13" t="s">
        <v>46</v>
      </c>
      <c r="N145" s="12" t="s">
        <v>5127</v>
      </c>
    </row>
    <row r="146" spans="1:14" ht="25.5" customHeight="1" x14ac:dyDescent="0.25">
      <c r="A146" s="10">
        <v>160</v>
      </c>
      <c r="B146" s="11">
        <v>1</v>
      </c>
      <c r="C146" s="3" t="s">
        <v>830</v>
      </c>
      <c r="D146" s="3" t="s">
        <v>1039</v>
      </c>
      <c r="E146" s="3" t="s">
        <v>501</v>
      </c>
      <c r="F146" s="3"/>
      <c r="G146" s="3" t="s">
        <v>5</v>
      </c>
      <c r="H146" s="3" t="s">
        <v>1171</v>
      </c>
      <c r="I146" s="3" t="s">
        <v>233</v>
      </c>
      <c r="J146" s="3" t="s">
        <v>12</v>
      </c>
      <c r="K146" s="12" t="s">
        <v>16</v>
      </c>
      <c r="L146" s="3" t="s">
        <v>17</v>
      </c>
      <c r="M146" s="13" t="s">
        <v>17</v>
      </c>
      <c r="N146" s="12" t="s">
        <v>5127</v>
      </c>
    </row>
    <row r="147" spans="1:14" ht="25.5" customHeight="1" x14ac:dyDescent="0.25">
      <c r="A147" s="5">
        <v>366</v>
      </c>
      <c r="B147" s="6">
        <v>1</v>
      </c>
      <c r="C147" s="7" t="s">
        <v>857</v>
      </c>
      <c r="D147" s="7" t="s">
        <v>1054</v>
      </c>
      <c r="E147" s="7" t="s">
        <v>521</v>
      </c>
      <c r="F147" s="7" t="s">
        <v>652</v>
      </c>
      <c r="G147" s="7" t="s">
        <v>5</v>
      </c>
      <c r="H147" s="7" t="s">
        <v>262</v>
      </c>
      <c r="I147" s="7" t="s">
        <v>263</v>
      </c>
      <c r="J147" s="7" t="s">
        <v>8</v>
      </c>
      <c r="K147" s="8" t="s">
        <v>108</v>
      </c>
      <c r="L147" s="7" t="s">
        <v>264</v>
      </c>
      <c r="M147" s="9" t="s">
        <v>46</v>
      </c>
      <c r="N147" s="12" t="s">
        <v>5127</v>
      </c>
    </row>
    <row r="148" spans="1:14" ht="25.5" customHeight="1" x14ac:dyDescent="0.25">
      <c r="A148" s="10">
        <v>237</v>
      </c>
      <c r="B148" s="11">
        <v>1</v>
      </c>
      <c r="C148" s="3" t="s">
        <v>761</v>
      </c>
      <c r="D148" s="3" t="s">
        <v>1002</v>
      </c>
      <c r="E148" s="3" t="s">
        <v>448</v>
      </c>
      <c r="F148" s="3"/>
      <c r="G148" s="3" t="s">
        <v>5</v>
      </c>
      <c r="H148" s="3" t="s">
        <v>1144</v>
      </c>
      <c r="I148" s="3" t="s">
        <v>130</v>
      </c>
      <c r="J148" s="3" t="s">
        <v>12</v>
      </c>
      <c r="K148" s="12" t="s">
        <v>16</v>
      </c>
      <c r="L148" s="3" t="s">
        <v>17</v>
      </c>
      <c r="M148" s="13" t="s">
        <v>17</v>
      </c>
      <c r="N148" s="12" t="s">
        <v>5127</v>
      </c>
    </row>
    <row r="149" spans="1:14" ht="25.5" customHeight="1" x14ac:dyDescent="0.25">
      <c r="A149" s="5">
        <v>356</v>
      </c>
      <c r="B149" s="6">
        <v>1</v>
      </c>
      <c r="C149" s="7" t="s">
        <v>800</v>
      </c>
      <c r="D149" s="7" t="s">
        <v>1025</v>
      </c>
      <c r="E149" s="7" t="s">
        <v>481</v>
      </c>
      <c r="F149" s="7" t="s">
        <v>632</v>
      </c>
      <c r="G149" s="7" t="s">
        <v>5</v>
      </c>
      <c r="H149" s="7" t="s">
        <v>1163</v>
      </c>
      <c r="I149" s="7" t="s">
        <v>191</v>
      </c>
      <c r="J149" s="7" t="s">
        <v>12</v>
      </c>
      <c r="K149" s="8" t="s">
        <v>3336</v>
      </c>
      <c r="L149" s="7" t="s">
        <v>192</v>
      </c>
      <c r="M149" s="9" t="s">
        <v>46</v>
      </c>
      <c r="N149" s="12" t="s">
        <v>5127</v>
      </c>
    </row>
    <row r="150" spans="1:14" ht="25.5" customHeight="1" x14ac:dyDescent="0.25">
      <c r="A150" s="10">
        <v>262</v>
      </c>
      <c r="B150" s="11">
        <v>1</v>
      </c>
      <c r="C150" s="3" t="s">
        <v>800</v>
      </c>
      <c r="D150" s="3" t="s">
        <v>1026</v>
      </c>
      <c r="E150" s="3" t="s">
        <v>482</v>
      </c>
      <c r="F150" s="3" t="s">
        <v>483</v>
      </c>
      <c r="G150" s="3" t="s">
        <v>5</v>
      </c>
      <c r="H150" s="3" t="s">
        <v>1164</v>
      </c>
      <c r="I150" s="3" t="s">
        <v>193</v>
      </c>
      <c r="J150" s="3" t="s">
        <v>12</v>
      </c>
      <c r="K150" s="12" t="s">
        <v>34</v>
      </c>
      <c r="L150" s="3" t="s">
        <v>194</v>
      </c>
      <c r="M150" s="13" t="s">
        <v>46</v>
      </c>
      <c r="N150" s="12" t="s">
        <v>5127</v>
      </c>
    </row>
    <row r="151" spans="1:14" ht="25.5" customHeight="1" x14ac:dyDescent="0.25">
      <c r="A151" s="5">
        <v>374</v>
      </c>
      <c r="B151" s="6">
        <v>1</v>
      </c>
      <c r="C151" s="7" t="s">
        <v>845</v>
      </c>
      <c r="D151" s="7" t="s">
        <v>1046</v>
      </c>
      <c r="E151" s="7" t="s">
        <v>510</v>
      </c>
      <c r="F151" s="7"/>
      <c r="G151" s="7" t="s">
        <v>5</v>
      </c>
      <c r="H151" s="7" t="s">
        <v>244</v>
      </c>
      <c r="I151" s="7" t="s">
        <v>245</v>
      </c>
      <c r="J151" s="7" t="s">
        <v>8</v>
      </c>
      <c r="K151" s="8" t="s">
        <v>3345</v>
      </c>
      <c r="L151" s="7" t="s">
        <v>246</v>
      </c>
      <c r="M151" s="9" t="s">
        <v>46</v>
      </c>
      <c r="N151" s="12" t="s">
        <v>5127</v>
      </c>
    </row>
    <row r="152" spans="1:14" ht="25.5" customHeight="1" x14ac:dyDescent="0.25">
      <c r="A152" s="10" t="s">
        <v>312</v>
      </c>
      <c r="B152" s="11">
        <v>2</v>
      </c>
      <c r="C152" s="3" t="s">
        <v>903</v>
      </c>
      <c r="D152" s="3" t="s">
        <v>1074</v>
      </c>
      <c r="E152" s="3" t="s">
        <v>546</v>
      </c>
      <c r="F152" s="3" t="s">
        <v>666</v>
      </c>
      <c r="G152" s="3" t="s">
        <v>5</v>
      </c>
      <c r="H152" s="3" t="s">
        <v>313</v>
      </c>
      <c r="I152" s="3" t="s">
        <v>314</v>
      </c>
      <c r="J152" s="3" t="s">
        <v>8</v>
      </c>
      <c r="K152" s="12" t="s">
        <v>213</v>
      </c>
      <c r="L152" s="3" t="s">
        <v>315</v>
      </c>
      <c r="M152" s="13" t="s">
        <v>46</v>
      </c>
      <c r="N152" s="12" t="s">
        <v>5127</v>
      </c>
    </row>
    <row r="153" spans="1:14" ht="25.5" customHeight="1" x14ac:dyDescent="0.25">
      <c r="A153" s="5">
        <v>124</v>
      </c>
      <c r="B153" s="6">
        <v>1</v>
      </c>
      <c r="C153" s="7" t="s">
        <v>903</v>
      </c>
      <c r="D153" s="7" t="s">
        <v>1073</v>
      </c>
      <c r="E153" s="7" t="s">
        <v>545</v>
      </c>
      <c r="F153" s="7" t="s">
        <v>665</v>
      </c>
      <c r="G153" s="7" t="s">
        <v>5</v>
      </c>
      <c r="H153" s="7" t="s">
        <v>1199</v>
      </c>
      <c r="I153" s="7" t="s">
        <v>310</v>
      </c>
      <c r="J153" s="7" t="s">
        <v>8</v>
      </c>
      <c r="K153" s="8" t="s">
        <v>163</v>
      </c>
      <c r="L153" s="7" t="s">
        <v>311</v>
      </c>
      <c r="M153" s="9" t="s">
        <v>46</v>
      </c>
      <c r="N153" s="12" t="s">
        <v>5127</v>
      </c>
    </row>
    <row r="154" spans="1:14" ht="25.5" customHeight="1" x14ac:dyDescent="0.25">
      <c r="A154" s="5">
        <v>368</v>
      </c>
      <c r="B154" s="6">
        <v>1</v>
      </c>
      <c r="C154" s="7" t="s">
        <v>853</v>
      </c>
      <c r="D154" s="7" t="s">
        <v>1052</v>
      </c>
      <c r="E154" s="7" t="s">
        <v>519</v>
      </c>
      <c r="F154" s="7" t="s">
        <v>650</v>
      </c>
      <c r="G154" s="7" t="s">
        <v>5</v>
      </c>
      <c r="H154" s="7" t="s">
        <v>1185</v>
      </c>
      <c r="I154" s="7" t="s">
        <v>258</v>
      </c>
      <c r="J154" s="7" t="s">
        <v>8</v>
      </c>
      <c r="K154" s="8" t="s">
        <v>153</v>
      </c>
      <c r="L154" s="7" t="s">
        <v>259</v>
      </c>
      <c r="M154" s="9" t="s">
        <v>46</v>
      </c>
      <c r="N154" s="12" t="s">
        <v>5127</v>
      </c>
    </row>
    <row r="155" spans="1:14" ht="25.5" customHeight="1" x14ac:dyDescent="0.25">
      <c r="A155" s="5">
        <v>384</v>
      </c>
      <c r="B155" s="6">
        <v>1</v>
      </c>
      <c r="C155" s="7" t="s">
        <v>828</v>
      </c>
      <c r="D155" s="7" t="s">
        <v>1038</v>
      </c>
      <c r="E155" s="7" t="s">
        <v>500</v>
      </c>
      <c r="F155" s="7" t="s">
        <v>641</v>
      </c>
      <c r="G155" s="7" t="s">
        <v>5</v>
      </c>
      <c r="H155" s="7" t="s">
        <v>230</v>
      </c>
      <c r="I155" s="7" t="s">
        <v>231</v>
      </c>
      <c r="J155" s="7" t="s">
        <v>12</v>
      </c>
      <c r="K155" s="8" t="s">
        <v>3346</v>
      </c>
      <c r="L155" s="7" t="s">
        <v>232</v>
      </c>
      <c r="M155" s="9" t="s">
        <v>46</v>
      </c>
      <c r="N155" s="12" t="s">
        <v>5127</v>
      </c>
    </row>
    <row r="156" spans="1:14" ht="25.5" customHeight="1" x14ac:dyDescent="0.25">
      <c r="A156" s="5" t="s">
        <v>210</v>
      </c>
      <c r="B156" s="6">
        <v>4</v>
      </c>
      <c r="C156" s="7" t="s">
        <v>806</v>
      </c>
      <c r="D156" s="7" t="s">
        <v>1029</v>
      </c>
      <c r="E156" s="7" t="s">
        <v>489</v>
      </c>
      <c r="F156" s="7" t="s">
        <v>636</v>
      </c>
      <c r="G156" s="7" t="s">
        <v>5</v>
      </c>
      <c r="H156" s="7" t="s">
        <v>211</v>
      </c>
      <c r="I156" s="7" t="s">
        <v>212</v>
      </c>
      <c r="J156" s="7" t="s">
        <v>8</v>
      </c>
      <c r="K156" s="8" t="s">
        <v>213</v>
      </c>
      <c r="L156" s="7" t="s">
        <v>214</v>
      </c>
      <c r="M156" s="9" t="s">
        <v>46</v>
      </c>
      <c r="N156" s="12" t="s">
        <v>5127</v>
      </c>
    </row>
    <row r="157" spans="1:14" ht="25.5" customHeight="1" x14ac:dyDescent="0.25">
      <c r="A157" s="10">
        <v>363</v>
      </c>
      <c r="B157" s="11">
        <v>1</v>
      </c>
      <c r="C157" s="3" t="s">
        <v>806</v>
      </c>
      <c r="D157" s="3" t="s">
        <v>1029</v>
      </c>
      <c r="E157" s="3" t="s">
        <v>488</v>
      </c>
      <c r="F157" s="3" t="s">
        <v>635</v>
      </c>
      <c r="G157" s="3" t="s">
        <v>5</v>
      </c>
      <c r="H157" s="3" t="s">
        <v>206</v>
      </c>
      <c r="I157" s="3" t="s">
        <v>207</v>
      </c>
      <c r="J157" s="3" t="s">
        <v>8</v>
      </c>
      <c r="K157" s="12" t="s">
        <v>3332</v>
      </c>
      <c r="L157" s="3" t="s">
        <v>209</v>
      </c>
      <c r="M157" s="13" t="s">
        <v>46</v>
      </c>
      <c r="N157" s="12" t="s">
        <v>5127</v>
      </c>
    </row>
    <row r="158" spans="1:14" ht="25.5" customHeight="1" x14ac:dyDescent="0.25">
      <c r="A158" s="5">
        <v>139</v>
      </c>
      <c r="B158" s="6">
        <v>1</v>
      </c>
      <c r="C158" s="7" t="s">
        <v>855</v>
      </c>
      <c r="D158" s="7" t="s">
        <v>1053</v>
      </c>
      <c r="E158" s="7" t="s">
        <v>520</v>
      </c>
      <c r="F158" s="7" t="s">
        <v>651</v>
      </c>
      <c r="G158" s="7" t="s">
        <v>5</v>
      </c>
      <c r="H158" s="7" t="s">
        <v>1186</v>
      </c>
      <c r="I158" s="7" t="s">
        <v>260</v>
      </c>
      <c r="J158" s="7" t="s">
        <v>8</v>
      </c>
      <c r="K158" s="8" t="s">
        <v>213</v>
      </c>
      <c r="L158" s="7" t="s">
        <v>261</v>
      </c>
      <c r="M158" s="9" t="s">
        <v>46</v>
      </c>
      <c r="N158" s="12" t="s">
        <v>5127</v>
      </c>
    </row>
    <row r="159" spans="1:14" ht="25.5" customHeight="1" x14ac:dyDescent="0.25">
      <c r="A159" s="5">
        <v>301</v>
      </c>
      <c r="B159" s="6">
        <v>1</v>
      </c>
      <c r="C159" s="7" t="s">
        <v>766</v>
      </c>
      <c r="D159" s="7" t="s">
        <v>1003</v>
      </c>
      <c r="E159" s="7" t="s">
        <v>449</v>
      </c>
      <c r="F159" s="7" t="s">
        <v>614</v>
      </c>
      <c r="G159" s="7" t="s">
        <v>5</v>
      </c>
      <c r="H159" s="7" t="s">
        <v>131</v>
      </c>
      <c r="I159" s="7"/>
      <c r="J159" s="7" t="s">
        <v>12</v>
      </c>
      <c r="K159" s="8" t="s">
        <v>16</v>
      </c>
      <c r="L159" s="7" t="s">
        <v>17</v>
      </c>
      <c r="M159" s="9" t="s">
        <v>17</v>
      </c>
      <c r="N159" s="12" t="s">
        <v>5127</v>
      </c>
    </row>
    <row r="160" spans="1:14" ht="25.5" customHeight="1" x14ac:dyDescent="0.25">
      <c r="A160" s="5">
        <v>209</v>
      </c>
      <c r="B160" s="6">
        <v>1</v>
      </c>
      <c r="C160" s="7" t="s">
        <v>930</v>
      </c>
      <c r="D160" s="7" t="s">
        <v>1086</v>
      </c>
      <c r="E160" s="7" t="s">
        <v>560</v>
      </c>
      <c r="F160" s="7" t="s">
        <v>675</v>
      </c>
      <c r="G160" s="7" t="s">
        <v>5</v>
      </c>
      <c r="H160" s="7" t="s">
        <v>1209</v>
      </c>
      <c r="I160" s="7" t="s">
        <v>337</v>
      </c>
      <c r="J160" s="7" t="s">
        <v>12</v>
      </c>
      <c r="K160" s="8" t="s">
        <v>3347</v>
      </c>
      <c r="L160" s="7" t="s">
        <v>338</v>
      </c>
      <c r="M160" s="9" t="s">
        <v>46</v>
      </c>
      <c r="N160" s="12" t="s">
        <v>5127</v>
      </c>
    </row>
    <row r="161" spans="1:14" ht="25.5" customHeight="1" x14ac:dyDescent="0.25">
      <c r="A161" s="5">
        <v>108</v>
      </c>
      <c r="B161" s="6">
        <v>1</v>
      </c>
      <c r="C161" s="7" t="s">
        <v>926</v>
      </c>
      <c r="D161" s="7" t="s">
        <v>1085</v>
      </c>
      <c r="E161" s="7" t="s">
        <v>558</v>
      </c>
      <c r="F161" s="7" t="s">
        <v>674</v>
      </c>
      <c r="G161" s="7" t="s">
        <v>5</v>
      </c>
      <c r="H161" s="7" t="s">
        <v>1207</v>
      </c>
      <c r="I161" s="7" t="s">
        <v>334</v>
      </c>
      <c r="J161" s="7" t="s">
        <v>12</v>
      </c>
      <c r="K161" s="8" t="s">
        <v>71</v>
      </c>
      <c r="L161" s="7" t="s">
        <v>335</v>
      </c>
      <c r="M161" s="9" t="s">
        <v>46</v>
      </c>
      <c r="N161" s="12" t="s">
        <v>5127</v>
      </c>
    </row>
    <row r="162" spans="1:14" ht="25.5" customHeight="1" x14ac:dyDescent="0.25">
      <c r="A162" s="10">
        <v>237</v>
      </c>
      <c r="B162" s="11">
        <v>1</v>
      </c>
      <c r="C162" s="3" t="s">
        <v>926</v>
      </c>
      <c r="D162" s="3" t="s">
        <v>1085</v>
      </c>
      <c r="E162" s="3" t="s">
        <v>559</v>
      </c>
      <c r="F162" s="3"/>
      <c r="G162" s="3" t="s">
        <v>5</v>
      </c>
      <c r="H162" s="3" t="s">
        <v>1208</v>
      </c>
      <c r="I162" s="3" t="s">
        <v>336</v>
      </c>
      <c r="J162" s="3" t="s">
        <v>12</v>
      </c>
      <c r="K162" s="12" t="s">
        <v>16</v>
      </c>
      <c r="L162" s="3" t="s">
        <v>17</v>
      </c>
      <c r="M162" s="13" t="s">
        <v>17</v>
      </c>
      <c r="N162" s="12" t="s">
        <v>5127</v>
      </c>
    </row>
    <row r="163" spans="1:14" ht="25.5" customHeight="1" x14ac:dyDescent="0.25">
      <c r="A163" s="5">
        <v>114</v>
      </c>
      <c r="B163" s="6">
        <v>1</v>
      </c>
      <c r="C163" s="7" t="s">
        <v>745</v>
      </c>
      <c r="D163" s="7" t="s">
        <v>993</v>
      </c>
      <c r="E163" s="7" t="s">
        <v>431</v>
      </c>
      <c r="F163" s="7" t="s">
        <v>606</v>
      </c>
      <c r="G163" s="7" t="s">
        <v>5</v>
      </c>
      <c r="H163" s="7" t="s">
        <v>1134</v>
      </c>
      <c r="I163" s="7" t="s">
        <v>99</v>
      </c>
      <c r="J163" s="7" t="s">
        <v>12</v>
      </c>
      <c r="K163" s="8" t="s">
        <v>2380</v>
      </c>
      <c r="L163" s="7" t="s">
        <v>100</v>
      </c>
      <c r="M163" s="9" t="s">
        <v>46</v>
      </c>
      <c r="N163" s="12" t="s">
        <v>5127</v>
      </c>
    </row>
    <row r="164" spans="1:14" ht="25.5" customHeight="1" x14ac:dyDescent="0.25">
      <c r="A164" s="5">
        <v>142</v>
      </c>
      <c r="B164" s="6">
        <v>1</v>
      </c>
      <c r="C164" s="7" t="s">
        <v>759</v>
      </c>
      <c r="D164" s="7" t="s">
        <v>1000</v>
      </c>
      <c r="E164" s="7" t="s">
        <v>446</v>
      </c>
      <c r="F164" s="7" t="s">
        <v>613</v>
      </c>
      <c r="G164" s="7" t="s">
        <v>5</v>
      </c>
      <c r="H164" s="7" t="s">
        <v>377</v>
      </c>
      <c r="I164" s="7" t="s">
        <v>128</v>
      </c>
      <c r="J164" s="7" t="s">
        <v>8</v>
      </c>
      <c r="K164" s="8" t="s">
        <v>126</v>
      </c>
      <c r="L164" s="7" t="s">
        <v>129</v>
      </c>
      <c r="M164" s="9" t="s">
        <v>46</v>
      </c>
      <c r="N164" s="12" t="s">
        <v>5127</v>
      </c>
    </row>
    <row r="165" spans="1:14" ht="25.5" customHeight="1" x14ac:dyDescent="0.25">
      <c r="A165" s="5">
        <v>86</v>
      </c>
      <c r="B165" s="6">
        <v>1</v>
      </c>
      <c r="C165" s="7" t="s">
        <v>742</v>
      </c>
      <c r="D165" s="7" t="s">
        <v>991</v>
      </c>
      <c r="E165" s="7" t="s">
        <v>428</v>
      </c>
      <c r="F165" s="7"/>
      <c r="G165" s="7" t="s">
        <v>5</v>
      </c>
      <c r="H165" s="7" t="s">
        <v>1132</v>
      </c>
      <c r="I165" s="7" t="s">
        <v>92</v>
      </c>
      <c r="J165" s="7" t="s">
        <v>12</v>
      </c>
      <c r="K165" s="8" t="s">
        <v>368</v>
      </c>
      <c r="L165" s="7" t="s">
        <v>93</v>
      </c>
      <c r="M165" s="9" t="s">
        <v>46</v>
      </c>
      <c r="N165" s="12" t="s">
        <v>5127</v>
      </c>
    </row>
    <row r="166" spans="1:14" ht="25.5" customHeight="1" x14ac:dyDescent="0.25">
      <c r="A166" s="10">
        <v>120</v>
      </c>
      <c r="B166" s="11">
        <v>1</v>
      </c>
      <c r="C166" s="3" t="s">
        <v>742</v>
      </c>
      <c r="D166" s="3" t="s">
        <v>991</v>
      </c>
      <c r="E166" s="3" t="s">
        <v>429</v>
      </c>
      <c r="F166" s="3" t="s">
        <v>604</v>
      </c>
      <c r="G166" s="3" t="s">
        <v>5</v>
      </c>
      <c r="H166" s="3" t="s">
        <v>374</v>
      </c>
      <c r="I166" s="3" t="s">
        <v>94</v>
      </c>
      <c r="J166" s="3" t="s">
        <v>8</v>
      </c>
      <c r="K166" s="12" t="s">
        <v>9</v>
      </c>
      <c r="L166" s="3" t="s">
        <v>95</v>
      </c>
      <c r="M166" s="13" t="s">
        <v>46</v>
      </c>
      <c r="N166" s="12" t="s">
        <v>5127</v>
      </c>
    </row>
    <row r="167" spans="1:14" ht="25.5" customHeight="1" x14ac:dyDescent="0.25">
      <c r="A167" s="5">
        <v>264</v>
      </c>
      <c r="B167" s="6">
        <v>1</v>
      </c>
      <c r="C167" s="7" t="s">
        <v>778</v>
      </c>
      <c r="D167" s="7" t="s">
        <v>1012</v>
      </c>
      <c r="E167" s="7" t="s">
        <v>460</v>
      </c>
      <c r="F167" s="7" t="s">
        <v>461</v>
      </c>
      <c r="G167" s="7" t="s">
        <v>5</v>
      </c>
      <c r="H167" s="7" t="s">
        <v>1152</v>
      </c>
      <c r="I167" s="7" t="s">
        <v>148</v>
      </c>
      <c r="J167" s="7" t="s">
        <v>8</v>
      </c>
      <c r="K167" s="8" t="s">
        <v>149</v>
      </c>
      <c r="L167" s="7" t="s">
        <v>150</v>
      </c>
      <c r="M167" s="9" t="s">
        <v>46</v>
      </c>
      <c r="N167" s="12" t="s">
        <v>5127</v>
      </c>
    </row>
    <row r="168" spans="1:14" ht="25.5" customHeight="1" x14ac:dyDescent="0.25">
      <c r="A168" s="5">
        <v>112</v>
      </c>
      <c r="B168" s="6">
        <v>1</v>
      </c>
      <c r="C168" s="7" t="s">
        <v>772</v>
      </c>
      <c r="D168" s="7" t="s">
        <v>1007</v>
      </c>
      <c r="E168" s="7" t="s">
        <v>453</v>
      </c>
      <c r="F168" s="7" t="s">
        <v>617</v>
      </c>
      <c r="G168" s="7" t="s">
        <v>5</v>
      </c>
      <c r="H168" s="7" t="s">
        <v>1146</v>
      </c>
      <c r="I168" s="7" t="s">
        <v>138</v>
      </c>
      <c r="J168" s="7" t="s">
        <v>12</v>
      </c>
      <c r="K168" s="8" t="s">
        <v>16</v>
      </c>
      <c r="L168" s="7" t="s">
        <v>139</v>
      </c>
      <c r="M168" s="9" t="s">
        <v>46</v>
      </c>
      <c r="N168" s="12" t="s">
        <v>5127</v>
      </c>
    </row>
    <row r="169" spans="1:14" ht="25.5" customHeight="1" x14ac:dyDescent="0.25">
      <c r="A169" s="5">
        <v>216</v>
      </c>
      <c r="B169" s="6">
        <v>1</v>
      </c>
      <c r="C169" s="7" t="s">
        <v>943</v>
      </c>
      <c r="D169" s="7" t="s">
        <v>1095</v>
      </c>
      <c r="E169" s="7" t="s">
        <v>569</v>
      </c>
      <c r="F169" s="7"/>
      <c r="G169" s="7" t="s">
        <v>5</v>
      </c>
      <c r="H169" s="7" t="s">
        <v>1216</v>
      </c>
      <c r="I169" s="7"/>
      <c r="J169" s="7" t="s">
        <v>12</v>
      </c>
      <c r="K169" s="8" t="s">
        <v>16</v>
      </c>
      <c r="L169" s="7" t="s">
        <v>17</v>
      </c>
      <c r="M169" s="9" t="s">
        <v>17</v>
      </c>
      <c r="N169" s="12" t="s">
        <v>5127</v>
      </c>
    </row>
    <row r="170" spans="1:14" ht="25.5" customHeight="1" x14ac:dyDescent="0.25">
      <c r="A170" s="10" t="s">
        <v>101</v>
      </c>
      <c r="B170" s="11">
        <v>2</v>
      </c>
      <c r="C170" s="3" t="s">
        <v>746</v>
      </c>
      <c r="D170" s="3" t="s">
        <v>994</v>
      </c>
      <c r="E170" s="3" t="s">
        <v>432</v>
      </c>
      <c r="F170" s="3" t="s">
        <v>607</v>
      </c>
      <c r="G170" s="3" t="s">
        <v>5</v>
      </c>
      <c r="H170" s="3" t="s">
        <v>372</v>
      </c>
      <c r="I170" s="3" t="s">
        <v>102</v>
      </c>
      <c r="J170" s="3" t="s">
        <v>8</v>
      </c>
      <c r="K170" s="12" t="s">
        <v>3348</v>
      </c>
      <c r="L170" s="3" t="s">
        <v>103</v>
      </c>
      <c r="M170" s="13" t="s">
        <v>46</v>
      </c>
      <c r="N170" s="12" t="s">
        <v>5127</v>
      </c>
    </row>
    <row r="171" spans="1:14" ht="25.5" customHeight="1" x14ac:dyDescent="0.25">
      <c r="A171" s="10">
        <v>96</v>
      </c>
      <c r="B171" s="11">
        <v>1</v>
      </c>
      <c r="C171" s="3" t="s">
        <v>846</v>
      </c>
      <c r="D171" s="3" t="s">
        <v>1047</v>
      </c>
      <c r="E171" s="3" t="s">
        <v>511</v>
      </c>
      <c r="F171" s="3" t="s">
        <v>646</v>
      </c>
      <c r="G171" s="3" t="s">
        <v>5</v>
      </c>
      <c r="H171" s="3" t="s">
        <v>1178</v>
      </c>
      <c r="I171" s="3" t="s">
        <v>247</v>
      </c>
      <c r="J171" s="3" t="s">
        <v>12</v>
      </c>
      <c r="K171" s="12" t="s">
        <v>71</v>
      </c>
      <c r="L171" s="3" t="s">
        <v>248</v>
      </c>
      <c r="M171" s="13" t="s">
        <v>46</v>
      </c>
      <c r="N171" s="12" t="s">
        <v>5127</v>
      </c>
    </row>
    <row r="172" spans="1:14" ht="25.5" customHeight="1" x14ac:dyDescent="0.25">
      <c r="A172" s="5">
        <v>244</v>
      </c>
      <c r="B172" s="6">
        <v>1</v>
      </c>
      <c r="C172" s="7" t="s">
        <v>846</v>
      </c>
      <c r="D172" s="7" t="s">
        <v>1047</v>
      </c>
      <c r="E172" s="7" t="s">
        <v>512</v>
      </c>
      <c r="F172" s="7" t="s">
        <v>513</v>
      </c>
      <c r="G172" s="7" t="s">
        <v>5</v>
      </c>
      <c r="H172" s="7" t="s">
        <v>1179</v>
      </c>
      <c r="I172" s="7" t="s">
        <v>249</v>
      </c>
      <c r="J172" s="7" t="s">
        <v>12</v>
      </c>
      <c r="K172" s="8" t="s">
        <v>195</v>
      </c>
      <c r="L172" s="7" t="s">
        <v>250</v>
      </c>
      <c r="M172" s="9" t="s">
        <v>46</v>
      </c>
      <c r="N172" s="12" t="s">
        <v>5127</v>
      </c>
    </row>
    <row r="173" spans="1:14" ht="25.5" customHeight="1" x14ac:dyDescent="0.25">
      <c r="A173" s="5">
        <v>110.386</v>
      </c>
      <c r="B173" s="6">
        <v>2</v>
      </c>
      <c r="C173" s="7" t="s">
        <v>867</v>
      </c>
      <c r="D173" s="7" t="s">
        <v>1058</v>
      </c>
      <c r="E173" s="7" t="s">
        <v>525</v>
      </c>
      <c r="F173" s="7"/>
      <c r="G173" s="7" t="s">
        <v>5</v>
      </c>
      <c r="H173" s="7" t="s">
        <v>275</v>
      </c>
      <c r="I173" s="7" t="s">
        <v>276</v>
      </c>
      <c r="J173" s="7" t="s">
        <v>8</v>
      </c>
      <c r="K173" s="8" t="s">
        <v>9</v>
      </c>
      <c r="L173" s="7" t="s">
        <v>277</v>
      </c>
      <c r="M173" s="9" t="s">
        <v>46</v>
      </c>
      <c r="N173" s="12" t="s">
        <v>5127</v>
      </c>
    </row>
    <row r="174" spans="1:14" ht="25.5" customHeight="1" x14ac:dyDescent="0.25">
      <c r="A174" s="5">
        <v>249</v>
      </c>
      <c r="B174" s="6">
        <v>1</v>
      </c>
      <c r="C174" s="7" t="s">
        <v>937</v>
      </c>
      <c r="D174" s="7" t="s">
        <v>1093</v>
      </c>
      <c r="E174" s="7" t="s">
        <v>567</v>
      </c>
      <c r="F174" s="7"/>
      <c r="G174" s="7" t="s">
        <v>5</v>
      </c>
      <c r="H174" s="7" t="s">
        <v>1214</v>
      </c>
      <c r="I174" s="7"/>
      <c r="J174" s="7" t="s">
        <v>12</v>
      </c>
      <c r="K174" s="8" t="s">
        <v>16</v>
      </c>
      <c r="L174" s="7" t="s">
        <v>17</v>
      </c>
      <c r="M174" s="9" t="s">
        <v>17</v>
      </c>
      <c r="N174" s="12" t="s">
        <v>5127</v>
      </c>
    </row>
  </sheetData>
  <sortState xmlns:xlrd2="http://schemas.microsoft.com/office/spreadsheetml/2017/richdata2" ref="A3:N174">
    <sortCondition ref="H3:H174"/>
  </sortState>
  <mergeCells count="1">
    <mergeCell ref="A1:N1"/>
  </mergeCells>
  <pageMargins left="0.511811024" right="0.511811024" top="0.78740157499999996" bottom="0.78740157499999996" header="0.31496062000000002" footer="0.31496062000000002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05488-CF8D-4A77-A036-A516D3384739}">
  <dimension ref="A1:AQ229"/>
  <sheetViews>
    <sheetView workbookViewId="0">
      <selection activeCell="A2" sqref="A2"/>
    </sheetView>
  </sheetViews>
  <sheetFormatPr defaultRowHeight="12.5" x14ac:dyDescent="0.25"/>
  <cols>
    <col min="1" max="1" width="15.08984375" style="21" customWidth="1"/>
    <col min="2" max="3" width="8.7265625" style="21"/>
    <col min="4" max="4" width="9.453125" style="21" bestFit="1" customWidth="1"/>
    <col min="5" max="5" width="14.26953125" style="21" bestFit="1" customWidth="1"/>
    <col min="6" max="6" width="10" style="21" bestFit="1" customWidth="1"/>
    <col min="7" max="7" width="12.6328125" style="21" bestFit="1" customWidth="1"/>
    <col min="9" max="25" width="8.7265625" style="20"/>
    <col min="26" max="26" width="8.7265625" style="24"/>
    <col min="27" max="36" width="8.6328125" style="29" customWidth="1"/>
    <col min="39" max="39" width="8.7265625" style="38"/>
  </cols>
  <sheetData>
    <row r="1" spans="1:43" ht="161" customHeight="1" x14ac:dyDescent="0.25">
      <c r="A1" s="21" t="s">
        <v>0</v>
      </c>
      <c r="B1" s="21" t="s">
        <v>3316</v>
      </c>
      <c r="C1" s="21" t="s">
        <v>1222</v>
      </c>
      <c r="D1" s="23" t="s">
        <v>3352</v>
      </c>
      <c r="E1" s="22" t="s">
        <v>3228</v>
      </c>
      <c r="F1" s="22" t="s">
        <v>3226</v>
      </c>
      <c r="G1" s="22" t="s">
        <v>3227</v>
      </c>
      <c r="H1" s="26"/>
      <c r="I1" s="30" t="s">
        <v>3233</v>
      </c>
      <c r="J1" s="30" t="s">
        <v>3234</v>
      </c>
      <c r="K1" s="30" t="s">
        <v>3235</v>
      </c>
      <c r="L1" s="30" t="s">
        <v>3236</v>
      </c>
      <c r="M1" s="30" t="s">
        <v>3237</v>
      </c>
      <c r="N1" s="30" t="s">
        <v>3238</v>
      </c>
      <c r="O1" s="30" t="s">
        <v>3239</v>
      </c>
      <c r="P1" s="30" t="s">
        <v>3240</v>
      </c>
      <c r="Q1" s="30" t="s">
        <v>3241</v>
      </c>
      <c r="R1" s="30" t="s">
        <v>3242</v>
      </c>
      <c r="S1" s="30"/>
      <c r="T1" s="30" t="s">
        <v>3412</v>
      </c>
      <c r="U1" s="30" t="s">
        <v>3413</v>
      </c>
      <c r="V1" s="30" t="s">
        <v>3414</v>
      </c>
      <c r="W1" s="30" t="s">
        <v>3415</v>
      </c>
      <c r="X1" s="30" t="s">
        <v>3416</v>
      </c>
      <c r="Y1" s="30" t="s">
        <v>3417</v>
      </c>
      <c r="Z1" s="25"/>
      <c r="AA1" s="28" t="s">
        <v>3233</v>
      </c>
      <c r="AB1" s="28" t="s">
        <v>3234</v>
      </c>
      <c r="AC1" s="28" t="s">
        <v>3235</v>
      </c>
      <c r="AD1" s="28" t="s">
        <v>3236</v>
      </c>
      <c r="AE1" s="28" t="s">
        <v>3237</v>
      </c>
      <c r="AF1" s="28" t="s">
        <v>3238</v>
      </c>
      <c r="AG1" s="28" t="s">
        <v>3239</v>
      </c>
      <c r="AH1" s="28" t="s">
        <v>3240</v>
      </c>
      <c r="AI1" s="28" t="s">
        <v>3241</v>
      </c>
      <c r="AJ1" s="28" t="s">
        <v>3242</v>
      </c>
      <c r="AL1" s="28" t="s">
        <v>3411</v>
      </c>
      <c r="AM1" s="28" t="s">
        <v>3413</v>
      </c>
      <c r="AN1" s="28" t="s">
        <v>3414</v>
      </c>
      <c r="AO1" s="28" t="s">
        <v>3415</v>
      </c>
      <c r="AP1" s="28" t="s">
        <v>3416</v>
      </c>
      <c r="AQ1" s="28" t="s">
        <v>3417</v>
      </c>
    </row>
    <row r="2" spans="1:43" x14ac:dyDescent="0.25">
      <c r="A2" s="21" t="s">
        <v>2364</v>
      </c>
      <c r="B2" s="21" t="s">
        <v>692</v>
      </c>
      <c r="C2" s="21">
        <v>6</v>
      </c>
      <c r="D2" s="21">
        <f>C2/320</f>
        <v>1.8749999999999999E-2</v>
      </c>
      <c r="E2" s="21">
        <f>D2/2</f>
        <v>9.3749999999999997E-3</v>
      </c>
      <c r="F2" s="21">
        <f>E2^2</f>
        <v>8.7890624999999997E-5</v>
      </c>
      <c r="G2" s="21">
        <f>F2*10000</f>
        <v>0.87890625</v>
      </c>
      <c r="H2">
        <f>SUM(G2:G139)</f>
        <v>10.9619140625</v>
      </c>
      <c r="I2" s="20" t="e">
        <f t="shared" ref="I2:I33" si="0">VLOOKUP($B2,AA:AA,1,FALSE)</f>
        <v>#N/A</v>
      </c>
      <c r="J2" s="20" t="e">
        <f t="shared" ref="J2:J33" si="1">VLOOKUP($B2,AB:AB,1,FALSE)</f>
        <v>#N/A</v>
      </c>
      <c r="K2" s="20" t="e">
        <f t="shared" ref="K2:K33" si="2">VLOOKUP($B2,AC:AC,1,FALSE)</f>
        <v>#N/A</v>
      </c>
      <c r="L2" s="20" t="e">
        <f t="shared" ref="L2:L33" si="3">VLOOKUP($B2,AD:AD,1,FALSE)</f>
        <v>#N/A</v>
      </c>
      <c r="M2" s="20" t="e">
        <f t="shared" ref="M2:M33" si="4">VLOOKUP($B2,AE:AE,1,FALSE)</f>
        <v>#N/A</v>
      </c>
      <c r="N2" s="20" t="e">
        <f t="shared" ref="N2:N33" si="5">VLOOKUP($B2,AF:AF,1,FALSE)</f>
        <v>#N/A</v>
      </c>
      <c r="O2" s="20" t="str">
        <f t="shared" ref="O2:O33" si="6">VLOOKUP($B2,AG:AG,1,FALSE)</f>
        <v>GBA</v>
      </c>
      <c r="P2" s="20" t="e">
        <f t="shared" ref="P2:P33" si="7">VLOOKUP($B2,AH:AH,1,FALSE)</f>
        <v>#N/A</v>
      </c>
      <c r="Q2" s="20" t="e">
        <f t="shared" ref="Q2:Q33" si="8">VLOOKUP($B2,AI:AI,1,FALSE)</f>
        <v>#N/A</v>
      </c>
      <c r="R2" s="20" t="e">
        <f t="shared" ref="R2:R33" si="9">VLOOKUP($B2,AJ:AJ,1,FALSE)</f>
        <v>#N/A</v>
      </c>
      <c r="T2" s="20" t="str">
        <f t="shared" ref="T2:Y2" si="10">VLOOKUP($B2,AL:AL,1,FALSE)</f>
        <v>GBA</v>
      </c>
      <c r="U2" s="20" t="e">
        <f t="shared" si="10"/>
        <v>#N/A</v>
      </c>
      <c r="V2" s="20" t="e">
        <f t="shared" si="10"/>
        <v>#N/A</v>
      </c>
      <c r="W2" s="20" t="e">
        <f t="shared" si="10"/>
        <v>#N/A</v>
      </c>
      <c r="X2" s="20" t="str">
        <f t="shared" si="10"/>
        <v>GBA</v>
      </c>
      <c r="Y2" s="20" t="e">
        <f t="shared" si="10"/>
        <v>#N/A</v>
      </c>
      <c r="AA2" s="27" t="s">
        <v>1705</v>
      </c>
      <c r="AB2" s="27" t="s">
        <v>1756</v>
      </c>
      <c r="AC2" s="27" t="s">
        <v>732</v>
      </c>
      <c r="AD2" s="27" t="s">
        <v>2022</v>
      </c>
      <c r="AE2" s="27" t="s">
        <v>2156</v>
      </c>
      <c r="AF2" s="27" t="s">
        <v>2203</v>
      </c>
      <c r="AG2" s="27" t="s">
        <v>1432</v>
      </c>
      <c r="AH2" s="27" t="s">
        <v>2237</v>
      </c>
      <c r="AI2" s="27" t="s">
        <v>2304</v>
      </c>
      <c r="AJ2" s="27" t="s">
        <v>3247</v>
      </c>
      <c r="AL2" s="27" t="s">
        <v>730</v>
      </c>
      <c r="AM2" s="27" t="s">
        <v>1685</v>
      </c>
      <c r="AN2" s="27" t="s">
        <v>730</v>
      </c>
      <c r="AO2" s="27" t="s">
        <v>704</v>
      </c>
      <c r="AP2" s="27" t="s">
        <v>2225</v>
      </c>
      <c r="AQ2" s="27" t="s">
        <v>717</v>
      </c>
    </row>
    <row r="3" spans="1:43" x14ac:dyDescent="0.25">
      <c r="A3" s="21" t="s">
        <v>2368</v>
      </c>
      <c r="B3" s="21" t="s">
        <v>747</v>
      </c>
      <c r="C3" s="21">
        <v>6</v>
      </c>
      <c r="D3" s="21">
        <f t="shared" ref="D3:D66" si="11">C3/320</f>
        <v>1.8749999999999999E-2</v>
      </c>
      <c r="E3" s="21">
        <f t="shared" ref="E3:E66" si="12">D3/2</f>
        <v>9.3749999999999997E-3</v>
      </c>
      <c r="F3" s="21">
        <f t="shared" ref="F3:F66" si="13">E3^2</f>
        <v>8.7890624999999997E-5</v>
      </c>
      <c r="G3" s="21">
        <f t="shared" ref="G3:G66" si="14">F3*10000</f>
        <v>0.87890625</v>
      </c>
      <c r="I3" s="20" t="str">
        <f t="shared" si="0"/>
        <v>PAH</v>
      </c>
      <c r="J3" s="20" t="e">
        <f t="shared" si="1"/>
        <v>#N/A</v>
      </c>
      <c r="K3" s="20" t="e">
        <f t="shared" si="2"/>
        <v>#N/A</v>
      </c>
      <c r="L3" s="20" t="e">
        <f t="shared" si="3"/>
        <v>#N/A</v>
      </c>
      <c r="M3" s="20" t="e">
        <f t="shared" si="4"/>
        <v>#N/A</v>
      </c>
      <c r="N3" s="20" t="e">
        <f t="shared" si="5"/>
        <v>#N/A</v>
      </c>
      <c r="O3" s="20" t="e">
        <f t="shared" si="6"/>
        <v>#N/A</v>
      </c>
      <c r="P3" s="20" t="e">
        <f t="shared" si="7"/>
        <v>#N/A</v>
      </c>
      <c r="Q3" s="20" t="e">
        <f t="shared" si="8"/>
        <v>#N/A</v>
      </c>
      <c r="R3" s="20" t="e">
        <f t="shared" si="9"/>
        <v>#N/A</v>
      </c>
      <c r="T3" s="20" t="str">
        <f t="shared" ref="T3:T66" si="15">VLOOKUP($B3,AL:AL,1,FALSE)</f>
        <v>PAH</v>
      </c>
      <c r="U3" s="20" t="str">
        <f t="shared" ref="U3:U66" si="16">VLOOKUP($B3,AM:AM,1,FALSE)</f>
        <v>PAH</v>
      </c>
      <c r="V3" s="20" t="e">
        <f t="shared" ref="V3:V66" si="17">VLOOKUP($B3,AN:AN,1,FALSE)</f>
        <v>#N/A</v>
      </c>
      <c r="W3" s="20" t="e">
        <f t="shared" ref="W3:W66" si="18">VLOOKUP($B3,AO:AO,1,FALSE)</f>
        <v>#N/A</v>
      </c>
      <c r="X3" s="20" t="e">
        <f t="shared" ref="X3:X66" si="19">VLOOKUP($B3,AP:AP,1,FALSE)</f>
        <v>#N/A</v>
      </c>
      <c r="Y3" s="20" t="e">
        <f t="shared" ref="Y3:Y66" si="20">VLOOKUP($B3,AQ:AQ,1,FALSE)</f>
        <v>#N/A</v>
      </c>
      <c r="AA3" s="27" t="s">
        <v>1717</v>
      </c>
      <c r="AB3" s="27" t="s">
        <v>1765</v>
      </c>
      <c r="AC3" s="27" t="s">
        <v>686</v>
      </c>
      <c r="AD3" s="27" t="s">
        <v>1933</v>
      </c>
      <c r="AE3" s="27" t="s">
        <v>2146</v>
      </c>
      <c r="AF3" s="27" t="s">
        <v>2204</v>
      </c>
      <c r="AG3" s="27" t="s">
        <v>931</v>
      </c>
      <c r="AH3" s="27" t="s">
        <v>2238</v>
      </c>
      <c r="AI3" s="27" t="s">
        <v>798</v>
      </c>
      <c r="AJ3" s="27" t="s">
        <v>3248</v>
      </c>
      <c r="AL3" s="27" t="s">
        <v>712</v>
      </c>
      <c r="AM3" s="27" t="s">
        <v>1661</v>
      </c>
      <c r="AN3" s="27" t="s">
        <v>712</v>
      </c>
      <c r="AO3" s="27" t="s">
        <v>1839</v>
      </c>
      <c r="AP3" s="27" t="s">
        <v>692</v>
      </c>
      <c r="AQ3" s="27" t="s">
        <v>2091</v>
      </c>
    </row>
    <row r="4" spans="1:43" x14ac:dyDescent="0.25">
      <c r="A4" s="21" t="s">
        <v>132</v>
      </c>
      <c r="B4" s="21" t="s">
        <v>767</v>
      </c>
      <c r="C4" s="21">
        <v>6</v>
      </c>
      <c r="D4" s="21">
        <f t="shared" si="11"/>
        <v>1.8749999999999999E-2</v>
      </c>
      <c r="E4" s="21">
        <f t="shared" si="12"/>
        <v>9.3749999999999997E-3</v>
      </c>
      <c r="F4" s="21">
        <f t="shared" si="13"/>
        <v>8.7890624999999997E-5</v>
      </c>
      <c r="G4" s="21">
        <f t="shared" si="14"/>
        <v>0.87890625</v>
      </c>
      <c r="I4" s="20" t="str">
        <f t="shared" si="0"/>
        <v>RNASEH2B</v>
      </c>
      <c r="J4" s="20" t="e">
        <f t="shared" si="1"/>
        <v>#N/A</v>
      </c>
      <c r="K4" s="20" t="e">
        <f t="shared" si="2"/>
        <v>#N/A</v>
      </c>
      <c r="L4" s="20" t="e">
        <f t="shared" si="3"/>
        <v>#N/A</v>
      </c>
      <c r="M4" s="20" t="e">
        <f t="shared" si="4"/>
        <v>#N/A</v>
      </c>
      <c r="N4" s="20" t="e">
        <f t="shared" si="5"/>
        <v>#N/A</v>
      </c>
      <c r="O4" s="20" t="e">
        <f t="shared" si="6"/>
        <v>#N/A</v>
      </c>
      <c r="P4" s="20" t="e">
        <f t="shared" si="7"/>
        <v>#N/A</v>
      </c>
      <c r="Q4" s="20" t="e">
        <f t="shared" si="8"/>
        <v>#N/A</v>
      </c>
      <c r="R4" s="20" t="e">
        <f t="shared" si="9"/>
        <v>#N/A</v>
      </c>
      <c r="T4" s="20" t="e">
        <f t="shared" si="15"/>
        <v>#N/A</v>
      </c>
      <c r="U4" s="20" t="e">
        <f t="shared" si="16"/>
        <v>#N/A</v>
      </c>
      <c r="V4" s="20" t="e">
        <f t="shared" si="17"/>
        <v>#N/A</v>
      </c>
      <c r="W4" s="20" t="e">
        <f t="shared" si="18"/>
        <v>#N/A</v>
      </c>
      <c r="X4" s="20" t="e">
        <f t="shared" si="19"/>
        <v>#N/A</v>
      </c>
      <c r="Y4" s="20" t="e">
        <f t="shared" si="20"/>
        <v>#N/A</v>
      </c>
      <c r="AA4" s="27" t="s">
        <v>790</v>
      </c>
      <c r="AB4" s="27" t="s">
        <v>1794</v>
      </c>
      <c r="AC4" s="27" t="s">
        <v>1859</v>
      </c>
      <c r="AD4" s="27" t="s">
        <v>1895</v>
      </c>
      <c r="AE4" s="27" t="s">
        <v>852</v>
      </c>
      <c r="AF4" s="27" t="s">
        <v>2197</v>
      </c>
      <c r="AG4" s="27" t="s">
        <v>2224</v>
      </c>
      <c r="AH4" s="27" t="s">
        <v>1356</v>
      </c>
      <c r="AI4" s="27" t="s">
        <v>2260</v>
      </c>
      <c r="AJ4" s="27" t="s">
        <v>3249</v>
      </c>
      <c r="AL4" s="27" t="s">
        <v>2083</v>
      </c>
      <c r="AM4" s="27" t="s">
        <v>933</v>
      </c>
      <c r="AN4" s="27" t="s">
        <v>2083</v>
      </c>
      <c r="AO4" s="27" t="s">
        <v>1840</v>
      </c>
      <c r="AP4" s="27" t="s">
        <v>777</v>
      </c>
      <c r="AQ4" s="27" t="s">
        <v>2091</v>
      </c>
    </row>
    <row r="5" spans="1:43" x14ac:dyDescent="0.25">
      <c r="A5" s="21" t="s">
        <v>2375</v>
      </c>
      <c r="B5" s="21" t="s">
        <v>806</v>
      </c>
      <c r="C5" s="21">
        <v>5</v>
      </c>
      <c r="D5" s="21">
        <f t="shared" si="11"/>
        <v>1.5625E-2</v>
      </c>
      <c r="E5" s="21">
        <f t="shared" si="12"/>
        <v>7.8125E-3</v>
      </c>
      <c r="F5" s="21">
        <f t="shared" si="13"/>
        <v>6.103515625E-5</v>
      </c>
      <c r="G5" s="21">
        <f t="shared" si="14"/>
        <v>0.6103515625</v>
      </c>
      <c r="I5" s="20" t="e">
        <f t="shared" si="0"/>
        <v>#N/A</v>
      </c>
      <c r="J5" s="20" t="e">
        <f t="shared" si="1"/>
        <v>#N/A</v>
      </c>
      <c r="K5" s="20" t="e">
        <f t="shared" si="2"/>
        <v>#N/A</v>
      </c>
      <c r="L5" s="20" t="str">
        <f t="shared" si="3"/>
        <v>SPG7</v>
      </c>
      <c r="M5" s="20" t="e">
        <f t="shared" si="4"/>
        <v>#N/A</v>
      </c>
      <c r="N5" s="20" t="e">
        <f t="shared" si="5"/>
        <v>#N/A</v>
      </c>
      <c r="O5" s="20" t="e">
        <f t="shared" si="6"/>
        <v>#N/A</v>
      </c>
      <c r="P5" s="20" t="e">
        <f t="shared" si="7"/>
        <v>#N/A</v>
      </c>
      <c r="Q5" s="20" t="e">
        <f t="shared" si="8"/>
        <v>#N/A</v>
      </c>
      <c r="R5" s="20" t="e">
        <f t="shared" si="9"/>
        <v>#N/A</v>
      </c>
      <c r="T5" s="20" t="e">
        <f t="shared" si="15"/>
        <v>#N/A</v>
      </c>
      <c r="U5" s="20" t="e">
        <f t="shared" si="16"/>
        <v>#N/A</v>
      </c>
      <c r="V5" s="20" t="e">
        <f t="shared" si="17"/>
        <v>#N/A</v>
      </c>
      <c r="W5" s="20" t="e">
        <f t="shared" si="18"/>
        <v>#N/A</v>
      </c>
      <c r="X5" s="20" t="e">
        <f t="shared" si="19"/>
        <v>#N/A</v>
      </c>
      <c r="Y5" s="20" t="e">
        <f t="shared" si="20"/>
        <v>#N/A</v>
      </c>
      <c r="AA5" s="27" t="s">
        <v>730</v>
      </c>
      <c r="AB5" s="27" t="s">
        <v>1413</v>
      </c>
      <c r="AC5" s="27" t="s">
        <v>795</v>
      </c>
      <c r="AD5" s="27" t="s">
        <v>2058</v>
      </c>
      <c r="AE5" s="27" t="s">
        <v>2111</v>
      </c>
      <c r="AF5" s="27" t="s">
        <v>716</v>
      </c>
      <c r="AG5" s="27" t="s">
        <v>911</v>
      </c>
      <c r="AH5" s="27" t="s">
        <v>849</v>
      </c>
      <c r="AI5" s="27" t="s">
        <v>2264</v>
      </c>
      <c r="AJ5" s="27" t="s">
        <v>3250</v>
      </c>
      <c r="AL5" s="27" t="s">
        <v>717</v>
      </c>
      <c r="AM5" s="27" t="s">
        <v>949</v>
      </c>
      <c r="AN5" s="27" t="s">
        <v>2084</v>
      </c>
      <c r="AP5" s="27" t="s">
        <v>2222</v>
      </c>
      <c r="AQ5" s="27" t="s">
        <v>953</v>
      </c>
    </row>
    <row r="6" spans="1:43" x14ac:dyDescent="0.25">
      <c r="A6" s="21" t="s">
        <v>2359</v>
      </c>
      <c r="B6" s="21" t="s">
        <v>946</v>
      </c>
      <c r="C6" s="21">
        <v>4</v>
      </c>
      <c r="D6" s="21">
        <f t="shared" si="11"/>
        <v>1.2500000000000001E-2</v>
      </c>
      <c r="E6" s="21">
        <f t="shared" si="12"/>
        <v>6.2500000000000003E-3</v>
      </c>
      <c r="F6" s="21">
        <f t="shared" si="13"/>
        <v>3.9062500000000008E-5</v>
      </c>
      <c r="G6" s="21">
        <f t="shared" si="14"/>
        <v>0.39062500000000006</v>
      </c>
      <c r="I6" s="20" t="e">
        <f t="shared" si="0"/>
        <v>#N/A</v>
      </c>
      <c r="J6" s="20" t="e">
        <f t="shared" si="1"/>
        <v>#N/A</v>
      </c>
      <c r="K6" s="20" t="str">
        <f t="shared" si="2"/>
        <v>ALDOB</v>
      </c>
      <c r="L6" s="20" t="e">
        <f t="shared" si="3"/>
        <v>#N/A</v>
      </c>
      <c r="M6" s="20" t="e">
        <f t="shared" si="4"/>
        <v>#N/A</v>
      </c>
      <c r="N6" s="20" t="e">
        <f t="shared" si="5"/>
        <v>#N/A</v>
      </c>
      <c r="O6" s="20" t="e">
        <f t="shared" si="6"/>
        <v>#N/A</v>
      </c>
      <c r="P6" s="20" t="e">
        <f t="shared" si="7"/>
        <v>#N/A</v>
      </c>
      <c r="Q6" s="20" t="e">
        <f t="shared" si="8"/>
        <v>#N/A</v>
      </c>
      <c r="R6" s="20" t="e">
        <f t="shared" si="9"/>
        <v>#N/A</v>
      </c>
      <c r="T6" s="20" t="e">
        <f t="shared" si="15"/>
        <v>#N/A</v>
      </c>
      <c r="U6" s="20" t="e">
        <f t="shared" si="16"/>
        <v>#N/A</v>
      </c>
      <c r="V6" s="20" t="e">
        <f t="shared" si="17"/>
        <v>#N/A</v>
      </c>
      <c r="W6" s="20" t="e">
        <f t="shared" si="18"/>
        <v>#N/A</v>
      </c>
      <c r="X6" s="20" t="e">
        <f t="shared" si="19"/>
        <v>#N/A</v>
      </c>
      <c r="Y6" s="20" t="e">
        <f t="shared" si="20"/>
        <v>#N/A</v>
      </c>
      <c r="AA6" s="27" t="s">
        <v>717</v>
      </c>
      <c r="AB6" s="27" t="s">
        <v>1760</v>
      </c>
      <c r="AC6" s="27" t="s">
        <v>946</v>
      </c>
      <c r="AD6" s="27" t="s">
        <v>2044</v>
      </c>
      <c r="AE6" s="27" t="s">
        <v>2103</v>
      </c>
      <c r="AF6" s="27" t="s">
        <v>947</v>
      </c>
      <c r="AG6" s="27" t="s">
        <v>2226</v>
      </c>
      <c r="AH6" s="27" t="s">
        <v>2252</v>
      </c>
      <c r="AI6" s="27" t="s">
        <v>2258</v>
      </c>
      <c r="AJ6" s="27" t="s">
        <v>3251</v>
      </c>
      <c r="AL6" s="27" t="s">
        <v>2084</v>
      </c>
      <c r="AM6" s="27" t="s">
        <v>1692</v>
      </c>
      <c r="AN6" s="27" t="s">
        <v>2080</v>
      </c>
      <c r="AP6" s="27" t="s">
        <v>818</v>
      </c>
      <c r="AQ6" s="27" t="s">
        <v>1772</v>
      </c>
    </row>
    <row r="7" spans="1:43" x14ac:dyDescent="0.25">
      <c r="A7" s="21" t="s">
        <v>3231</v>
      </c>
      <c r="B7" s="21" t="s">
        <v>1803</v>
      </c>
      <c r="C7" s="21">
        <v>4</v>
      </c>
      <c r="D7" s="21">
        <f t="shared" si="11"/>
        <v>1.2500000000000001E-2</v>
      </c>
      <c r="E7" s="21">
        <f t="shared" si="12"/>
        <v>6.2500000000000003E-3</v>
      </c>
      <c r="F7" s="21">
        <f t="shared" si="13"/>
        <v>3.9062500000000008E-5</v>
      </c>
      <c r="G7" s="21">
        <f t="shared" si="14"/>
        <v>0.39062500000000006</v>
      </c>
      <c r="I7" s="20" t="e">
        <f t="shared" si="0"/>
        <v>#N/A</v>
      </c>
      <c r="J7" s="20" t="str">
        <f t="shared" si="1"/>
        <v>ATP7B</v>
      </c>
      <c r="K7" s="20" t="e">
        <f t="shared" si="2"/>
        <v>#N/A</v>
      </c>
      <c r="L7" s="20" t="e">
        <f t="shared" si="3"/>
        <v>#N/A</v>
      </c>
      <c r="M7" s="20" t="e">
        <f t="shared" si="4"/>
        <v>#N/A</v>
      </c>
      <c r="N7" s="20" t="e">
        <f t="shared" si="5"/>
        <v>#N/A</v>
      </c>
      <c r="O7" s="20" t="e">
        <f t="shared" si="6"/>
        <v>#N/A</v>
      </c>
      <c r="P7" s="20" t="e">
        <f t="shared" si="7"/>
        <v>#N/A</v>
      </c>
      <c r="Q7" s="20" t="e">
        <f t="shared" si="8"/>
        <v>#N/A</v>
      </c>
      <c r="R7" s="20" t="e">
        <f t="shared" si="9"/>
        <v>#N/A</v>
      </c>
      <c r="T7" s="20" t="e">
        <f t="shared" si="15"/>
        <v>#N/A</v>
      </c>
      <c r="U7" s="20" t="e">
        <f t="shared" si="16"/>
        <v>#N/A</v>
      </c>
      <c r="V7" s="20" t="e">
        <f t="shared" si="17"/>
        <v>#N/A</v>
      </c>
      <c r="W7" s="20" t="e">
        <f t="shared" si="18"/>
        <v>#N/A</v>
      </c>
      <c r="X7" s="20" t="e">
        <f t="shared" si="19"/>
        <v>#N/A</v>
      </c>
      <c r="Y7" s="20" t="e">
        <f t="shared" si="20"/>
        <v>#N/A</v>
      </c>
      <c r="AA7" s="27" t="s">
        <v>1703</v>
      </c>
      <c r="AB7" s="27" t="s">
        <v>1805</v>
      </c>
      <c r="AC7" s="27" t="s">
        <v>1858</v>
      </c>
      <c r="AD7" s="27" t="s">
        <v>1280</v>
      </c>
      <c r="AE7" s="27" t="s">
        <v>712</v>
      </c>
      <c r="AF7" s="27" t="s">
        <v>1611</v>
      </c>
      <c r="AG7" s="27" t="s">
        <v>2219</v>
      </c>
      <c r="AH7" s="27" t="s">
        <v>2240</v>
      </c>
      <c r="AI7" s="27" t="s">
        <v>2259</v>
      </c>
      <c r="AJ7" s="27" t="s">
        <v>3252</v>
      </c>
      <c r="AL7" s="27" t="s">
        <v>2091</v>
      </c>
      <c r="AM7" s="27" t="s">
        <v>924</v>
      </c>
      <c r="AN7" s="27" t="s">
        <v>708</v>
      </c>
      <c r="AQ7" s="27" t="s">
        <v>825</v>
      </c>
    </row>
    <row r="8" spans="1:43" x14ac:dyDescent="0.25">
      <c r="A8" s="21" t="s">
        <v>47</v>
      </c>
      <c r="B8" s="21" t="s">
        <v>708</v>
      </c>
      <c r="C8" s="21">
        <v>4</v>
      </c>
      <c r="D8" s="21">
        <f t="shared" si="11"/>
        <v>1.2500000000000001E-2</v>
      </c>
      <c r="E8" s="21">
        <f t="shared" si="12"/>
        <v>6.2500000000000003E-3</v>
      </c>
      <c r="F8" s="21">
        <f t="shared" si="13"/>
        <v>3.9062500000000008E-5</v>
      </c>
      <c r="G8" s="21">
        <f t="shared" si="14"/>
        <v>0.39062500000000006</v>
      </c>
      <c r="I8" s="20" t="e">
        <f t="shared" si="0"/>
        <v>#N/A</v>
      </c>
      <c r="J8" s="20" t="e">
        <f t="shared" si="1"/>
        <v>#N/A</v>
      </c>
      <c r="K8" s="20" t="e">
        <f t="shared" si="2"/>
        <v>#N/A</v>
      </c>
      <c r="L8" s="20" t="e">
        <f t="shared" si="3"/>
        <v>#N/A</v>
      </c>
      <c r="M8" s="20" t="str">
        <f t="shared" si="4"/>
        <v>CPT2</v>
      </c>
      <c r="N8" s="20" t="e">
        <f t="shared" si="5"/>
        <v>#N/A</v>
      </c>
      <c r="O8" s="20" t="e">
        <f t="shared" si="6"/>
        <v>#N/A</v>
      </c>
      <c r="P8" s="20" t="e">
        <f t="shared" si="7"/>
        <v>#N/A</v>
      </c>
      <c r="Q8" s="20" t="e">
        <f t="shared" si="8"/>
        <v>#N/A</v>
      </c>
      <c r="R8" s="20" t="e">
        <f t="shared" si="9"/>
        <v>#N/A</v>
      </c>
      <c r="T8" s="20" t="str">
        <f t="shared" si="15"/>
        <v>CPT2</v>
      </c>
      <c r="U8" s="20" t="e">
        <f t="shared" si="16"/>
        <v>#N/A</v>
      </c>
      <c r="V8" s="20" t="str">
        <f t="shared" si="17"/>
        <v>CPT2</v>
      </c>
      <c r="W8" s="20" t="e">
        <f t="shared" si="18"/>
        <v>#N/A</v>
      </c>
      <c r="X8" s="20" t="e">
        <f t="shared" si="19"/>
        <v>#N/A</v>
      </c>
      <c r="Y8" s="20" t="e">
        <f t="shared" si="20"/>
        <v>#N/A</v>
      </c>
      <c r="AA8" s="27" t="s">
        <v>1669</v>
      </c>
      <c r="AB8" s="27" t="s">
        <v>1804</v>
      </c>
      <c r="AC8" s="27" t="s">
        <v>1857</v>
      </c>
      <c r="AD8" s="27" t="s">
        <v>1960</v>
      </c>
      <c r="AE8" s="27" t="s">
        <v>2083</v>
      </c>
      <c r="AF8" s="27" t="s">
        <v>2202</v>
      </c>
      <c r="AG8" s="27" t="s">
        <v>2213</v>
      </c>
      <c r="AH8" s="27" t="s">
        <v>1357</v>
      </c>
      <c r="AI8" s="27" t="s">
        <v>945</v>
      </c>
      <c r="AJ8" s="27" t="s">
        <v>3253</v>
      </c>
      <c r="AL8" s="27" t="s">
        <v>1685</v>
      </c>
      <c r="AM8" s="27" t="s">
        <v>863</v>
      </c>
      <c r="AN8" s="27" t="s">
        <v>1779</v>
      </c>
      <c r="AQ8" s="27" t="s">
        <v>861</v>
      </c>
    </row>
    <row r="9" spans="1:43" x14ac:dyDescent="0.25">
      <c r="A9" s="21" t="s">
        <v>2365</v>
      </c>
      <c r="B9" s="21" t="s">
        <v>785</v>
      </c>
      <c r="C9" s="21">
        <v>4</v>
      </c>
      <c r="D9" s="21">
        <f t="shared" si="11"/>
        <v>1.2500000000000001E-2</v>
      </c>
      <c r="E9" s="21">
        <f t="shared" si="12"/>
        <v>6.2500000000000003E-3</v>
      </c>
      <c r="F9" s="21">
        <f t="shared" si="13"/>
        <v>3.9062500000000008E-5</v>
      </c>
      <c r="G9" s="21">
        <f t="shared" si="14"/>
        <v>0.39062500000000006</v>
      </c>
      <c r="I9" s="20" t="e">
        <f t="shared" si="0"/>
        <v>#N/A</v>
      </c>
      <c r="J9" s="20" t="e">
        <f t="shared" si="1"/>
        <v>#N/A</v>
      </c>
      <c r="K9" s="20" t="e">
        <f t="shared" si="2"/>
        <v>#N/A</v>
      </c>
      <c r="L9" s="20" t="e">
        <f t="shared" si="3"/>
        <v>#N/A</v>
      </c>
      <c r="M9" s="20" t="e">
        <f t="shared" si="4"/>
        <v>#N/A</v>
      </c>
      <c r="N9" s="20" t="e">
        <f t="shared" si="5"/>
        <v>#N/A</v>
      </c>
      <c r="O9" s="20" t="str">
        <f t="shared" si="6"/>
        <v>HEXA</v>
      </c>
      <c r="P9" s="20" t="e">
        <f t="shared" si="7"/>
        <v>#N/A</v>
      </c>
      <c r="Q9" s="20" t="e">
        <f t="shared" si="8"/>
        <v>#N/A</v>
      </c>
      <c r="R9" s="20" t="e">
        <f t="shared" si="9"/>
        <v>#N/A</v>
      </c>
      <c r="T9" s="20" t="e">
        <f t="shared" si="15"/>
        <v>#N/A</v>
      </c>
      <c r="U9" s="20" t="e">
        <f t="shared" si="16"/>
        <v>#N/A</v>
      </c>
      <c r="V9" s="20" t="e">
        <f t="shared" si="17"/>
        <v>#N/A</v>
      </c>
      <c r="W9" s="20" t="e">
        <f t="shared" si="18"/>
        <v>#N/A</v>
      </c>
      <c r="X9" s="20" t="e">
        <f t="shared" si="19"/>
        <v>#N/A</v>
      </c>
      <c r="Y9" s="20" t="e">
        <f t="shared" si="20"/>
        <v>#N/A</v>
      </c>
      <c r="AA9" s="27" t="s">
        <v>1629</v>
      </c>
      <c r="AB9" s="27" t="s">
        <v>1803</v>
      </c>
      <c r="AC9" s="27" t="s">
        <v>1846</v>
      </c>
      <c r="AD9" s="27" t="s">
        <v>2065</v>
      </c>
      <c r="AE9" s="27" t="s">
        <v>2084</v>
      </c>
      <c r="AF9" s="27" t="s">
        <v>2201</v>
      </c>
      <c r="AG9" s="27" t="s">
        <v>768</v>
      </c>
      <c r="AH9" s="27" t="s">
        <v>2236</v>
      </c>
      <c r="AI9" s="27" t="s">
        <v>2262</v>
      </c>
      <c r="AJ9" s="27" t="s">
        <v>3246</v>
      </c>
      <c r="AL9" s="27" t="s">
        <v>1661</v>
      </c>
      <c r="AM9" s="27" t="s">
        <v>1660</v>
      </c>
      <c r="AN9" s="27" t="s">
        <v>1780</v>
      </c>
      <c r="AQ9" s="27" t="s">
        <v>705</v>
      </c>
    </row>
    <row r="10" spans="1:43" x14ac:dyDescent="0.25">
      <c r="A10" s="21" t="s">
        <v>2371</v>
      </c>
      <c r="B10" s="21" t="s">
        <v>805</v>
      </c>
      <c r="C10" s="21">
        <v>4</v>
      </c>
      <c r="D10" s="21">
        <f t="shared" si="11"/>
        <v>1.2500000000000001E-2</v>
      </c>
      <c r="E10" s="21">
        <f t="shared" si="12"/>
        <v>6.2500000000000003E-3</v>
      </c>
      <c r="F10" s="21">
        <f t="shared" si="13"/>
        <v>3.9062500000000008E-5</v>
      </c>
      <c r="G10" s="21">
        <f t="shared" si="14"/>
        <v>0.39062500000000006</v>
      </c>
      <c r="I10" s="20" t="e">
        <f t="shared" si="0"/>
        <v>#N/A</v>
      </c>
      <c r="J10" s="20" t="e">
        <f t="shared" si="1"/>
        <v>#N/A</v>
      </c>
      <c r="K10" s="20" t="e">
        <f t="shared" si="2"/>
        <v>#N/A</v>
      </c>
      <c r="L10" s="20" t="e">
        <f t="shared" si="3"/>
        <v>#N/A</v>
      </c>
      <c r="M10" s="20" t="e">
        <f t="shared" si="4"/>
        <v>#N/A</v>
      </c>
      <c r="N10" s="20" t="e">
        <f t="shared" si="5"/>
        <v>#N/A</v>
      </c>
      <c r="O10" s="20" t="e">
        <f t="shared" si="6"/>
        <v>#N/A</v>
      </c>
      <c r="P10" s="20" t="e">
        <f t="shared" si="7"/>
        <v>#N/A</v>
      </c>
      <c r="Q10" s="20" t="str">
        <f t="shared" si="8"/>
        <v>PMM2</v>
      </c>
      <c r="R10" s="20" t="e">
        <f t="shared" si="9"/>
        <v>#N/A</v>
      </c>
      <c r="T10" s="20" t="e">
        <f t="shared" si="15"/>
        <v>#N/A</v>
      </c>
      <c r="U10" s="20" t="e">
        <f t="shared" si="16"/>
        <v>#N/A</v>
      </c>
      <c r="V10" s="20" t="e">
        <f t="shared" si="17"/>
        <v>#N/A</v>
      </c>
      <c r="W10" s="20" t="e">
        <f t="shared" si="18"/>
        <v>#N/A</v>
      </c>
      <c r="X10" s="20" t="e">
        <f t="shared" si="19"/>
        <v>#N/A</v>
      </c>
      <c r="Y10" s="20" t="e">
        <f t="shared" si="20"/>
        <v>#N/A</v>
      </c>
      <c r="AA10" s="27" t="s">
        <v>1630</v>
      </c>
      <c r="AB10" s="27" t="s">
        <v>1787</v>
      </c>
      <c r="AC10" s="27" t="s">
        <v>1885</v>
      </c>
      <c r="AD10" s="27" t="s">
        <v>1602</v>
      </c>
      <c r="AE10" s="27" t="s">
        <v>2091</v>
      </c>
      <c r="AF10" s="27" t="s">
        <v>2193</v>
      </c>
      <c r="AG10" s="27" t="s">
        <v>784</v>
      </c>
      <c r="AH10" s="27" t="s">
        <v>2253</v>
      </c>
      <c r="AI10" s="27" t="s">
        <v>2265</v>
      </c>
      <c r="AJ10" s="27" t="s">
        <v>3155</v>
      </c>
      <c r="AL10" s="27" t="s">
        <v>933</v>
      </c>
      <c r="AM10" s="27" t="s">
        <v>1693</v>
      </c>
      <c r="AN10" s="27" t="s">
        <v>894</v>
      </c>
      <c r="AQ10" s="27" t="s">
        <v>1696</v>
      </c>
    </row>
    <row r="11" spans="1:43" x14ac:dyDescent="0.25">
      <c r="A11" s="21" t="s">
        <v>2367</v>
      </c>
      <c r="B11" s="21" t="s">
        <v>706</v>
      </c>
      <c r="C11" s="21">
        <v>3</v>
      </c>
      <c r="D11" s="21">
        <f t="shared" si="11"/>
        <v>9.3749999999999997E-3</v>
      </c>
      <c r="E11" s="21">
        <f t="shared" si="12"/>
        <v>4.6874999999999998E-3</v>
      </c>
      <c r="F11" s="21">
        <f t="shared" si="13"/>
        <v>2.1972656249999999E-5</v>
      </c>
      <c r="G11" s="21">
        <f t="shared" si="14"/>
        <v>0.2197265625</v>
      </c>
      <c r="I11" s="20" t="e">
        <f t="shared" si="0"/>
        <v>#N/A</v>
      </c>
      <c r="J11" s="20" t="str">
        <f t="shared" si="1"/>
        <v>MMACHC</v>
      </c>
      <c r="K11" s="20" t="e">
        <f t="shared" si="2"/>
        <v>#N/A</v>
      </c>
      <c r="L11" s="20" t="e">
        <f t="shared" si="3"/>
        <v>#N/A</v>
      </c>
      <c r="M11" s="20" t="e">
        <f t="shared" si="4"/>
        <v>#N/A</v>
      </c>
      <c r="N11" s="20" t="e">
        <f t="shared" si="5"/>
        <v>#N/A</v>
      </c>
      <c r="O11" s="20" t="e">
        <f t="shared" si="6"/>
        <v>#N/A</v>
      </c>
      <c r="P11" s="20" t="e">
        <f t="shared" si="7"/>
        <v>#N/A</v>
      </c>
      <c r="Q11" s="20" t="e">
        <f t="shared" si="8"/>
        <v>#N/A</v>
      </c>
      <c r="R11" s="20" t="e">
        <f t="shared" si="9"/>
        <v>#N/A</v>
      </c>
      <c r="T11" s="20" t="str">
        <f t="shared" si="15"/>
        <v>MMACHC</v>
      </c>
      <c r="U11" s="20" t="e">
        <f t="shared" si="16"/>
        <v>#N/A</v>
      </c>
      <c r="V11" s="20" t="e">
        <f t="shared" si="17"/>
        <v>#N/A</v>
      </c>
      <c r="W11" s="20" t="e">
        <f t="shared" si="18"/>
        <v>#N/A</v>
      </c>
      <c r="X11" s="20" t="e">
        <f t="shared" si="19"/>
        <v>#N/A</v>
      </c>
      <c r="Y11" s="20" t="str">
        <f t="shared" si="20"/>
        <v>MMACHC</v>
      </c>
      <c r="AA11" s="27" t="s">
        <v>1647</v>
      </c>
      <c r="AB11" s="27" t="s">
        <v>1750</v>
      </c>
      <c r="AC11" s="27" t="s">
        <v>1873</v>
      </c>
      <c r="AD11" s="27" t="s">
        <v>1961</v>
      </c>
      <c r="AE11" s="27" t="s">
        <v>2188</v>
      </c>
      <c r="AF11" s="27" t="s">
        <v>2199</v>
      </c>
      <c r="AG11" s="27" t="s">
        <v>2216</v>
      </c>
      <c r="AH11" s="27" t="s">
        <v>1616</v>
      </c>
      <c r="AI11" s="27" t="s">
        <v>2266</v>
      </c>
      <c r="AJ11" s="27" t="s">
        <v>1859</v>
      </c>
      <c r="AL11" s="27" t="s">
        <v>949</v>
      </c>
      <c r="AM11" s="27" t="s">
        <v>786</v>
      </c>
      <c r="AN11" s="27" t="s">
        <v>1690</v>
      </c>
      <c r="AQ11" s="27" t="s">
        <v>1764</v>
      </c>
    </row>
    <row r="12" spans="1:43" x14ac:dyDescent="0.25">
      <c r="A12" s="21" t="s">
        <v>2369</v>
      </c>
      <c r="B12" s="21" t="s">
        <v>935</v>
      </c>
      <c r="C12" s="21">
        <v>3</v>
      </c>
      <c r="D12" s="21">
        <f t="shared" si="11"/>
        <v>9.3749999999999997E-3</v>
      </c>
      <c r="E12" s="21">
        <f t="shared" si="12"/>
        <v>4.6874999999999998E-3</v>
      </c>
      <c r="F12" s="21">
        <f t="shared" si="13"/>
        <v>2.1972656249999999E-5</v>
      </c>
      <c r="G12" s="21">
        <f t="shared" si="14"/>
        <v>0.2197265625</v>
      </c>
      <c r="I12" s="20" t="e">
        <f t="shared" si="0"/>
        <v>#N/A</v>
      </c>
      <c r="J12" s="20" t="e">
        <f t="shared" si="1"/>
        <v>#N/A</v>
      </c>
      <c r="K12" s="20" t="e">
        <f t="shared" si="2"/>
        <v>#N/A</v>
      </c>
      <c r="L12" s="20" t="e">
        <f t="shared" si="3"/>
        <v>#N/A</v>
      </c>
      <c r="M12" s="20" t="e">
        <f t="shared" si="4"/>
        <v>#N/A</v>
      </c>
      <c r="N12" s="20" t="e">
        <f t="shared" si="5"/>
        <v>#N/A</v>
      </c>
      <c r="O12" s="20" t="e">
        <f t="shared" si="6"/>
        <v>#N/A</v>
      </c>
      <c r="P12" s="20" t="str">
        <f t="shared" si="7"/>
        <v>PEX1</v>
      </c>
      <c r="Q12" s="20" t="e">
        <f t="shared" si="8"/>
        <v>#N/A</v>
      </c>
      <c r="R12" s="20" t="e">
        <f t="shared" si="9"/>
        <v>#N/A</v>
      </c>
      <c r="T12" s="20" t="e">
        <f t="shared" si="15"/>
        <v>#N/A</v>
      </c>
      <c r="U12" s="20" t="e">
        <f t="shared" si="16"/>
        <v>#N/A</v>
      </c>
      <c r="V12" s="20" t="e">
        <f t="shared" si="17"/>
        <v>#N/A</v>
      </c>
      <c r="W12" s="20" t="e">
        <f t="shared" si="18"/>
        <v>#N/A</v>
      </c>
      <c r="X12" s="20" t="e">
        <f t="shared" si="19"/>
        <v>#N/A</v>
      </c>
      <c r="Y12" s="20" t="e">
        <f t="shared" si="20"/>
        <v>#N/A</v>
      </c>
      <c r="AA12" s="27" t="s">
        <v>1686</v>
      </c>
      <c r="AB12" s="27" t="s">
        <v>1772</v>
      </c>
      <c r="AC12" s="27" t="s">
        <v>1876</v>
      </c>
      <c r="AD12" s="27" t="s">
        <v>1962</v>
      </c>
      <c r="AE12" s="27" t="s">
        <v>2099</v>
      </c>
      <c r="AF12" s="27" t="s">
        <v>2198</v>
      </c>
      <c r="AG12" s="27" t="s">
        <v>2233</v>
      </c>
      <c r="AH12" s="27" t="s">
        <v>2254</v>
      </c>
      <c r="AI12" s="27" t="s">
        <v>2263</v>
      </c>
      <c r="AJ12" s="27" t="s">
        <v>2549</v>
      </c>
      <c r="AL12" s="27" t="s">
        <v>953</v>
      </c>
      <c r="AM12" s="27" t="s">
        <v>1676</v>
      </c>
      <c r="AN12" s="27" t="s">
        <v>1690</v>
      </c>
      <c r="AQ12" s="27" t="s">
        <v>878</v>
      </c>
    </row>
    <row r="13" spans="1:43" x14ac:dyDescent="0.25">
      <c r="A13" s="21" t="s">
        <v>2372</v>
      </c>
      <c r="B13" s="21" t="s">
        <v>787</v>
      </c>
      <c r="C13" s="21">
        <v>3</v>
      </c>
      <c r="D13" s="21">
        <f t="shared" si="11"/>
        <v>9.3749999999999997E-3</v>
      </c>
      <c r="E13" s="21">
        <f t="shared" si="12"/>
        <v>4.6874999999999998E-3</v>
      </c>
      <c r="F13" s="21">
        <f t="shared" si="13"/>
        <v>2.1972656249999999E-5</v>
      </c>
      <c r="G13" s="21">
        <f t="shared" si="14"/>
        <v>0.2197265625</v>
      </c>
      <c r="I13" s="20" t="e">
        <f t="shared" si="0"/>
        <v>#N/A</v>
      </c>
      <c r="J13" s="20" t="e">
        <f t="shared" si="1"/>
        <v>#N/A</v>
      </c>
      <c r="K13" s="20" t="e">
        <f t="shared" si="2"/>
        <v>#N/A</v>
      </c>
      <c r="L13" s="20" t="str">
        <f t="shared" si="3"/>
        <v>POLG</v>
      </c>
      <c r="M13" s="20" t="e">
        <f t="shared" si="4"/>
        <v>#N/A</v>
      </c>
      <c r="N13" s="20" t="e">
        <f t="shared" si="5"/>
        <v>#N/A</v>
      </c>
      <c r="O13" s="20" t="e">
        <f t="shared" si="6"/>
        <v>#N/A</v>
      </c>
      <c r="P13" s="20" t="e">
        <f t="shared" si="7"/>
        <v>#N/A</v>
      </c>
      <c r="Q13" s="20" t="e">
        <f t="shared" si="8"/>
        <v>#N/A</v>
      </c>
      <c r="R13" s="20" t="e">
        <f t="shared" si="9"/>
        <v>#N/A</v>
      </c>
      <c r="T13" s="20" t="e">
        <f t="shared" si="15"/>
        <v>#N/A</v>
      </c>
      <c r="U13" s="20" t="e">
        <f t="shared" si="16"/>
        <v>#N/A</v>
      </c>
      <c r="V13" s="20" t="e">
        <f t="shared" si="17"/>
        <v>#N/A</v>
      </c>
      <c r="W13" s="20" t="e">
        <f t="shared" si="18"/>
        <v>#N/A</v>
      </c>
      <c r="X13" s="20" t="e">
        <f t="shared" si="19"/>
        <v>#N/A</v>
      </c>
      <c r="Y13" s="20" t="e">
        <f t="shared" si="20"/>
        <v>#N/A</v>
      </c>
      <c r="AA13" s="27" t="s">
        <v>870</v>
      </c>
      <c r="AB13" s="27" t="s">
        <v>1763</v>
      </c>
      <c r="AC13" s="27" t="s">
        <v>1875</v>
      </c>
      <c r="AD13" s="27" t="s">
        <v>843</v>
      </c>
      <c r="AE13" s="27" t="s">
        <v>2100</v>
      </c>
      <c r="AF13" s="27" t="s">
        <v>2195</v>
      </c>
      <c r="AG13" s="27" t="s">
        <v>2227</v>
      </c>
      <c r="AH13" s="27" t="s">
        <v>2239</v>
      </c>
      <c r="AI13" s="27" t="s">
        <v>2330</v>
      </c>
      <c r="AJ13" s="27" t="s">
        <v>3254</v>
      </c>
      <c r="AL13" s="27" t="s">
        <v>1692</v>
      </c>
      <c r="AM13" s="27" t="s">
        <v>1684</v>
      </c>
      <c r="AN13" s="27" t="s">
        <v>850</v>
      </c>
      <c r="AQ13" s="27" t="s">
        <v>909</v>
      </c>
    </row>
    <row r="14" spans="1:43" x14ac:dyDescent="0.25">
      <c r="A14" s="21" t="s">
        <v>2374</v>
      </c>
      <c r="B14" s="21" t="s">
        <v>903</v>
      </c>
      <c r="C14" s="21">
        <v>3</v>
      </c>
      <c r="D14" s="21">
        <f t="shared" si="11"/>
        <v>9.3749999999999997E-3</v>
      </c>
      <c r="E14" s="21">
        <f t="shared" si="12"/>
        <v>4.6874999999999998E-3</v>
      </c>
      <c r="F14" s="21">
        <f t="shared" si="13"/>
        <v>2.1972656249999999E-5</v>
      </c>
      <c r="G14" s="21">
        <f t="shared" si="14"/>
        <v>0.2197265625</v>
      </c>
      <c r="I14" s="20" t="e">
        <f t="shared" si="0"/>
        <v>#N/A</v>
      </c>
      <c r="J14" s="20" t="e">
        <f t="shared" si="1"/>
        <v>#N/A</v>
      </c>
      <c r="K14" s="20" t="e">
        <f t="shared" si="2"/>
        <v>#N/A</v>
      </c>
      <c r="L14" s="20" t="e">
        <f t="shared" si="3"/>
        <v>#N/A</v>
      </c>
      <c r="M14" s="20" t="e">
        <f t="shared" si="4"/>
        <v>#N/A</v>
      </c>
      <c r="N14" s="20" t="e">
        <f t="shared" si="5"/>
        <v>#N/A</v>
      </c>
      <c r="O14" s="20" t="e">
        <f t="shared" si="6"/>
        <v>#N/A</v>
      </c>
      <c r="P14" s="20" t="e">
        <f t="shared" si="7"/>
        <v>#N/A</v>
      </c>
      <c r="Q14" s="20" t="str">
        <f t="shared" si="8"/>
        <v>SLC26A2</v>
      </c>
      <c r="R14" s="20" t="e">
        <f t="shared" si="9"/>
        <v>#N/A</v>
      </c>
      <c r="T14" s="20" t="e">
        <f t="shared" si="15"/>
        <v>#N/A</v>
      </c>
      <c r="U14" s="20" t="e">
        <f t="shared" si="16"/>
        <v>#N/A</v>
      </c>
      <c r="V14" s="20" t="e">
        <f t="shared" si="17"/>
        <v>#N/A</v>
      </c>
      <c r="W14" s="20" t="e">
        <f t="shared" si="18"/>
        <v>#N/A</v>
      </c>
      <c r="X14" s="20" t="e">
        <f t="shared" si="19"/>
        <v>#N/A</v>
      </c>
      <c r="Y14" s="20" t="e">
        <f t="shared" si="20"/>
        <v>#N/A</v>
      </c>
      <c r="AA14" s="27" t="s">
        <v>1716</v>
      </c>
      <c r="AB14" s="27" t="s">
        <v>1826</v>
      </c>
      <c r="AC14" s="27" t="s">
        <v>1841</v>
      </c>
      <c r="AD14" s="27" t="s">
        <v>1999</v>
      </c>
      <c r="AE14" s="27" t="s">
        <v>2180</v>
      </c>
      <c r="AF14" s="27" t="s">
        <v>2196</v>
      </c>
      <c r="AG14" s="27" t="s">
        <v>2235</v>
      </c>
      <c r="AH14" s="27" t="s">
        <v>935</v>
      </c>
      <c r="AI14" s="27" t="s">
        <v>2331</v>
      </c>
      <c r="AJ14" s="27" t="s">
        <v>2620</v>
      </c>
      <c r="AL14" s="27" t="s">
        <v>924</v>
      </c>
      <c r="AM14" s="27" t="s">
        <v>1682</v>
      </c>
      <c r="AN14" s="27" t="s">
        <v>2086</v>
      </c>
      <c r="AQ14" s="27" t="s">
        <v>1704</v>
      </c>
    </row>
    <row r="15" spans="1:43" ht="24" x14ac:dyDescent="0.25">
      <c r="A15" s="21" t="s">
        <v>3232</v>
      </c>
      <c r="B15" s="21" t="s">
        <v>716</v>
      </c>
      <c r="C15" s="21">
        <v>2</v>
      </c>
      <c r="D15" s="21">
        <f t="shared" si="11"/>
        <v>6.2500000000000003E-3</v>
      </c>
      <c r="E15" s="21">
        <f t="shared" si="12"/>
        <v>3.1250000000000002E-3</v>
      </c>
      <c r="F15" s="21">
        <f t="shared" si="13"/>
        <v>9.7656250000000019E-6</v>
      </c>
      <c r="G15" s="21">
        <f t="shared" si="14"/>
        <v>9.7656250000000014E-2</v>
      </c>
      <c r="I15" s="20" t="e">
        <f t="shared" si="0"/>
        <v>#N/A</v>
      </c>
      <c r="J15" s="20" t="e">
        <f t="shared" si="1"/>
        <v>#N/A</v>
      </c>
      <c r="K15" s="20" t="e">
        <f t="shared" si="2"/>
        <v>#N/A</v>
      </c>
      <c r="L15" s="20" t="e">
        <f t="shared" si="3"/>
        <v>#N/A</v>
      </c>
      <c r="M15" s="20" t="e">
        <f t="shared" si="4"/>
        <v>#N/A</v>
      </c>
      <c r="N15" s="20" t="str">
        <f t="shared" si="5"/>
        <v>ABCC2</v>
      </c>
      <c r="O15" s="20" t="e">
        <f t="shared" si="6"/>
        <v>#N/A</v>
      </c>
      <c r="P15" s="20" t="e">
        <f t="shared" si="7"/>
        <v>#N/A</v>
      </c>
      <c r="Q15" s="20" t="e">
        <f t="shared" si="8"/>
        <v>#N/A</v>
      </c>
      <c r="R15" s="20" t="e">
        <f t="shared" si="9"/>
        <v>#N/A</v>
      </c>
      <c r="T15" s="20" t="e">
        <f t="shared" si="15"/>
        <v>#N/A</v>
      </c>
      <c r="U15" s="20" t="e">
        <f t="shared" si="16"/>
        <v>#N/A</v>
      </c>
      <c r="V15" s="20" t="e">
        <f t="shared" si="17"/>
        <v>#N/A</v>
      </c>
      <c r="W15" s="20" t="e">
        <f t="shared" si="18"/>
        <v>#N/A</v>
      </c>
      <c r="X15" s="20" t="e">
        <f t="shared" si="19"/>
        <v>#N/A</v>
      </c>
      <c r="Y15" s="20" t="e">
        <f t="shared" si="20"/>
        <v>#N/A</v>
      </c>
      <c r="AA15" s="27" t="s">
        <v>1685</v>
      </c>
      <c r="AB15" s="27" t="s">
        <v>1827</v>
      </c>
      <c r="AC15" s="27" t="s">
        <v>818</v>
      </c>
      <c r="AD15" s="27" t="s">
        <v>2067</v>
      </c>
      <c r="AE15" s="27" t="s">
        <v>2185</v>
      </c>
      <c r="AF15" s="27" t="s">
        <v>2190</v>
      </c>
      <c r="AG15" s="27" t="s">
        <v>2217</v>
      </c>
      <c r="AH15" s="27" t="s">
        <v>2244</v>
      </c>
      <c r="AI15" s="27" t="s">
        <v>2327</v>
      </c>
      <c r="AJ15" s="27" t="s">
        <v>2624</v>
      </c>
      <c r="AL15" s="27" t="s">
        <v>1772</v>
      </c>
      <c r="AM15" s="27" t="s">
        <v>1585</v>
      </c>
      <c r="AN15" s="27" t="s">
        <v>3409</v>
      </c>
      <c r="AQ15" s="27" t="s">
        <v>1767</v>
      </c>
    </row>
    <row r="16" spans="1:43" x14ac:dyDescent="0.25">
      <c r="A16" s="21" t="s">
        <v>178</v>
      </c>
      <c r="B16" s="21" t="s">
        <v>790</v>
      </c>
      <c r="C16" s="21">
        <v>2</v>
      </c>
      <c r="D16" s="21">
        <f t="shared" si="11"/>
        <v>6.2500000000000003E-3</v>
      </c>
      <c r="E16" s="21">
        <f t="shared" si="12"/>
        <v>3.1250000000000002E-3</v>
      </c>
      <c r="F16" s="21">
        <f t="shared" si="13"/>
        <v>9.7656250000000019E-6</v>
      </c>
      <c r="G16" s="21">
        <f t="shared" si="14"/>
        <v>9.7656250000000014E-2</v>
      </c>
      <c r="I16" s="20" t="str">
        <f t="shared" si="0"/>
        <v>ABCC6</v>
      </c>
      <c r="J16" s="20" t="e">
        <f t="shared" si="1"/>
        <v>#N/A</v>
      </c>
      <c r="K16" s="20" t="e">
        <f t="shared" si="2"/>
        <v>#N/A</v>
      </c>
      <c r="L16" s="20" t="e">
        <f t="shared" si="3"/>
        <v>#N/A</v>
      </c>
      <c r="M16" s="20" t="e">
        <f t="shared" si="4"/>
        <v>#N/A</v>
      </c>
      <c r="N16" s="20" t="e">
        <f t="shared" si="5"/>
        <v>#N/A</v>
      </c>
      <c r="O16" s="20" t="e">
        <f t="shared" si="6"/>
        <v>#N/A</v>
      </c>
      <c r="P16" s="20" t="e">
        <f t="shared" si="7"/>
        <v>#N/A</v>
      </c>
      <c r="Q16" s="20" t="e">
        <f t="shared" si="8"/>
        <v>#N/A</v>
      </c>
      <c r="R16" s="20" t="e">
        <f t="shared" si="9"/>
        <v>#N/A</v>
      </c>
      <c r="T16" s="20" t="e">
        <f t="shared" si="15"/>
        <v>#N/A</v>
      </c>
      <c r="U16" s="20" t="e">
        <f t="shared" si="16"/>
        <v>#N/A</v>
      </c>
      <c r="V16" s="20" t="e">
        <f t="shared" si="17"/>
        <v>#N/A</v>
      </c>
      <c r="W16" s="20" t="e">
        <f t="shared" si="18"/>
        <v>#N/A</v>
      </c>
      <c r="X16" s="20" t="e">
        <f t="shared" si="19"/>
        <v>#N/A</v>
      </c>
      <c r="Y16" s="20" t="e">
        <f t="shared" si="20"/>
        <v>#N/A</v>
      </c>
      <c r="AA16" s="27" t="s">
        <v>1624</v>
      </c>
      <c r="AB16" s="27" t="s">
        <v>1828</v>
      </c>
      <c r="AC16" s="27" t="s">
        <v>704</v>
      </c>
      <c r="AD16" s="27" t="s">
        <v>2024</v>
      </c>
      <c r="AE16" s="27" t="s">
        <v>1607</v>
      </c>
      <c r="AF16" s="27" t="s">
        <v>2200</v>
      </c>
      <c r="AG16" s="27" t="s">
        <v>741</v>
      </c>
      <c r="AH16" s="27" t="s">
        <v>2245</v>
      </c>
      <c r="AI16" s="27" t="s">
        <v>2328</v>
      </c>
      <c r="AJ16" s="27" t="s">
        <v>3019</v>
      </c>
      <c r="AL16" s="27" t="s">
        <v>863</v>
      </c>
      <c r="AM16" s="27" t="s">
        <v>3281</v>
      </c>
      <c r="AN16" s="27" t="s">
        <v>2079</v>
      </c>
      <c r="AQ16" s="27" t="s">
        <v>751</v>
      </c>
    </row>
    <row r="17" spans="1:43" ht="24" x14ac:dyDescent="0.25">
      <c r="A17" s="21" t="s">
        <v>2358</v>
      </c>
      <c r="B17" s="21" t="s">
        <v>849</v>
      </c>
      <c r="C17" s="21">
        <v>2</v>
      </c>
      <c r="D17" s="21">
        <f t="shared" si="11"/>
        <v>6.2500000000000003E-3</v>
      </c>
      <c r="E17" s="21">
        <f t="shared" si="12"/>
        <v>3.1250000000000002E-3</v>
      </c>
      <c r="F17" s="21">
        <f t="shared" si="13"/>
        <v>9.7656250000000019E-6</v>
      </c>
      <c r="G17" s="21">
        <f t="shared" si="14"/>
        <v>9.7656250000000014E-2</v>
      </c>
      <c r="I17" s="20" t="e">
        <f t="shared" si="0"/>
        <v>#N/A</v>
      </c>
      <c r="J17" s="20" t="e">
        <f t="shared" si="1"/>
        <v>#N/A</v>
      </c>
      <c r="K17" s="20" t="e">
        <f t="shared" si="2"/>
        <v>#N/A</v>
      </c>
      <c r="L17" s="20" t="e">
        <f t="shared" si="3"/>
        <v>#N/A</v>
      </c>
      <c r="M17" s="20" t="e">
        <f t="shared" si="4"/>
        <v>#N/A</v>
      </c>
      <c r="N17" s="20" t="e">
        <f t="shared" si="5"/>
        <v>#N/A</v>
      </c>
      <c r="O17" s="20" t="e">
        <f t="shared" si="6"/>
        <v>#N/A</v>
      </c>
      <c r="P17" s="20" t="str">
        <f t="shared" si="7"/>
        <v>AGXT</v>
      </c>
      <c r="Q17" s="20" t="e">
        <f t="shared" si="8"/>
        <v>#N/A</v>
      </c>
      <c r="R17" s="20" t="e">
        <f t="shared" si="9"/>
        <v>#N/A</v>
      </c>
      <c r="T17" s="20" t="e">
        <f t="shared" si="15"/>
        <v>#N/A</v>
      </c>
      <c r="U17" s="20" t="e">
        <f t="shared" si="16"/>
        <v>#N/A</v>
      </c>
      <c r="V17" s="20" t="e">
        <f t="shared" si="17"/>
        <v>#N/A</v>
      </c>
      <c r="W17" s="20" t="e">
        <f t="shared" si="18"/>
        <v>#N/A</v>
      </c>
      <c r="X17" s="20" t="e">
        <f t="shared" si="19"/>
        <v>#N/A</v>
      </c>
      <c r="Y17" s="20" t="e">
        <f t="shared" si="20"/>
        <v>#N/A</v>
      </c>
      <c r="AA17" s="27" t="s">
        <v>1635</v>
      </c>
      <c r="AB17" s="27" t="s">
        <v>1829</v>
      </c>
      <c r="AC17" s="27" t="s">
        <v>1840</v>
      </c>
      <c r="AD17" s="27" t="s">
        <v>2055</v>
      </c>
      <c r="AE17" s="27" t="s">
        <v>2187</v>
      </c>
      <c r="AF17" s="27" t="s">
        <v>2205</v>
      </c>
      <c r="AG17" s="27" t="s">
        <v>691</v>
      </c>
      <c r="AH17" s="27" t="s">
        <v>2246</v>
      </c>
      <c r="AI17" s="27" t="s">
        <v>2329</v>
      </c>
      <c r="AJ17" s="27" t="s">
        <v>3255</v>
      </c>
      <c r="AL17" s="27" t="s">
        <v>1660</v>
      </c>
      <c r="AM17" s="27" t="s">
        <v>1659</v>
      </c>
      <c r="AN17" s="27" t="s">
        <v>2081</v>
      </c>
      <c r="AQ17" s="27" t="s">
        <v>706</v>
      </c>
    </row>
    <row r="18" spans="1:43" ht="24" x14ac:dyDescent="0.25">
      <c r="A18" s="21" t="s">
        <v>3230</v>
      </c>
      <c r="B18" s="21" t="s">
        <v>784</v>
      </c>
      <c r="C18" s="21">
        <v>2</v>
      </c>
      <c r="D18" s="21">
        <f t="shared" si="11"/>
        <v>6.2500000000000003E-3</v>
      </c>
      <c r="E18" s="21">
        <f t="shared" si="12"/>
        <v>3.1250000000000002E-3</v>
      </c>
      <c r="F18" s="21">
        <f t="shared" si="13"/>
        <v>9.7656250000000019E-6</v>
      </c>
      <c r="G18" s="21">
        <f t="shared" si="14"/>
        <v>9.7656250000000014E-2</v>
      </c>
      <c r="I18" s="20" t="e">
        <f t="shared" si="0"/>
        <v>#N/A</v>
      </c>
      <c r="J18" s="20" t="e">
        <f t="shared" si="1"/>
        <v>#N/A</v>
      </c>
      <c r="K18" s="20" t="e">
        <f t="shared" si="2"/>
        <v>#N/A</v>
      </c>
      <c r="L18" s="20" t="e">
        <f t="shared" si="3"/>
        <v>#N/A</v>
      </c>
      <c r="M18" s="20" t="e">
        <f t="shared" si="4"/>
        <v>#N/A</v>
      </c>
      <c r="N18" s="20" t="e">
        <f t="shared" si="5"/>
        <v>#N/A</v>
      </c>
      <c r="O18" s="20" t="str">
        <f t="shared" si="6"/>
        <v>CLN6</v>
      </c>
      <c r="P18" s="20" t="e">
        <f t="shared" si="7"/>
        <v>#N/A</v>
      </c>
      <c r="Q18" s="20" t="e">
        <f t="shared" si="8"/>
        <v>#N/A</v>
      </c>
      <c r="R18" s="20" t="e">
        <f t="shared" si="9"/>
        <v>#N/A</v>
      </c>
      <c r="T18" s="20" t="e">
        <f t="shared" si="15"/>
        <v>#N/A</v>
      </c>
      <c r="U18" s="20" t="e">
        <f t="shared" si="16"/>
        <v>#N/A</v>
      </c>
      <c r="V18" s="20" t="e">
        <f t="shared" si="17"/>
        <v>#N/A</v>
      </c>
      <c r="W18" s="20" t="e">
        <f t="shared" si="18"/>
        <v>#N/A</v>
      </c>
      <c r="X18" s="20" t="e">
        <f t="shared" si="19"/>
        <v>#N/A</v>
      </c>
      <c r="Y18" s="20" t="e">
        <f t="shared" si="20"/>
        <v>#N/A</v>
      </c>
      <c r="AA18" s="27" t="s">
        <v>1636</v>
      </c>
      <c r="AB18" s="27" t="s">
        <v>812</v>
      </c>
      <c r="AC18" s="27" t="s">
        <v>1839</v>
      </c>
      <c r="AD18" s="27" t="s">
        <v>2056</v>
      </c>
      <c r="AE18" s="27" t="s">
        <v>2147</v>
      </c>
      <c r="AF18" s="27" t="s">
        <v>2194</v>
      </c>
      <c r="AG18" s="27" t="s">
        <v>2214</v>
      </c>
      <c r="AH18" s="27" t="s">
        <v>2247</v>
      </c>
      <c r="AI18" s="27" t="s">
        <v>2278</v>
      </c>
      <c r="AJ18" s="27" t="s">
        <v>3256</v>
      </c>
      <c r="AL18" s="27" t="s">
        <v>2080</v>
      </c>
      <c r="AM18" s="27" t="s">
        <v>1580</v>
      </c>
      <c r="AQ18" s="27" t="s">
        <v>839</v>
      </c>
    </row>
    <row r="19" spans="1:43" ht="24" x14ac:dyDescent="0.25">
      <c r="A19" s="21" t="s">
        <v>19</v>
      </c>
      <c r="B19" s="21" t="s">
        <v>691</v>
      </c>
      <c r="C19" s="21">
        <v>2</v>
      </c>
      <c r="D19" s="21">
        <f t="shared" si="11"/>
        <v>6.2500000000000003E-3</v>
      </c>
      <c r="E19" s="21">
        <f t="shared" si="12"/>
        <v>3.1250000000000002E-3</v>
      </c>
      <c r="F19" s="21">
        <f t="shared" si="13"/>
        <v>9.7656250000000019E-6</v>
      </c>
      <c r="G19" s="21">
        <f t="shared" si="14"/>
        <v>9.7656250000000014E-2</v>
      </c>
      <c r="I19" s="20" t="e">
        <f t="shared" si="0"/>
        <v>#N/A</v>
      </c>
      <c r="J19" s="20" t="e">
        <f t="shared" si="1"/>
        <v>#N/A</v>
      </c>
      <c r="K19" s="20" t="e">
        <f t="shared" si="2"/>
        <v>#N/A</v>
      </c>
      <c r="L19" s="20" t="e">
        <f t="shared" si="3"/>
        <v>#N/A</v>
      </c>
      <c r="M19" s="20" t="e">
        <f t="shared" si="4"/>
        <v>#N/A</v>
      </c>
      <c r="N19" s="20" t="e">
        <f t="shared" si="5"/>
        <v>#N/A</v>
      </c>
      <c r="O19" s="20" t="str">
        <f t="shared" si="6"/>
        <v>CTSK</v>
      </c>
      <c r="P19" s="20" t="e">
        <f t="shared" si="7"/>
        <v>#N/A</v>
      </c>
      <c r="Q19" s="20" t="e">
        <f t="shared" si="8"/>
        <v>#N/A</v>
      </c>
      <c r="R19" s="20" t="e">
        <f t="shared" si="9"/>
        <v>#N/A</v>
      </c>
      <c r="T19" s="20" t="e">
        <f t="shared" si="15"/>
        <v>#N/A</v>
      </c>
      <c r="U19" s="20" t="e">
        <f t="shared" si="16"/>
        <v>#N/A</v>
      </c>
      <c r="V19" s="20" t="e">
        <f t="shared" si="17"/>
        <v>#N/A</v>
      </c>
      <c r="W19" s="20" t="e">
        <f t="shared" si="18"/>
        <v>#N/A</v>
      </c>
      <c r="X19" s="20" t="e">
        <f t="shared" si="19"/>
        <v>#N/A</v>
      </c>
      <c r="Y19" s="20" t="e">
        <f t="shared" si="20"/>
        <v>#N/A</v>
      </c>
      <c r="AA19" s="27" t="s">
        <v>1708</v>
      </c>
      <c r="AB19" s="27" t="s">
        <v>1811</v>
      </c>
      <c r="AC19" s="27" t="s">
        <v>1864</v>
      </c>
      <c r="AD19" s="27" t="s">
        <v>702</v>
      </c>
      <c r="AE19" s="27" t="s">
        <v>2157</v>
      </c>
      <c r="AF19" s="27" t="s">
        <v>761</v>
      </c>
      <c r="AG19" s="27" t="s">
        <v>2206</v>
      </c>
      <c r="AH19" s="27" t="s">
        <v>2248</v>
      </c>
      <c r="AI19" s="27" t="s">
        <v>1344</v>
      </c>
      <c r="AJ19" s="27" t="s">
        <v>2648</v>
      </c>
      <c r="AL19" s="27" t="s">
        <v>708</v>
      </c>
      <c r="AM19" s="27" t="s">
        <v>747</v>
      </c>
      <c r="AQ19" s="27" t="s">
        <v>3410</v>
      </c>
    </row>
    <row r="20" spans="1:43" ht="36" x14ac:dyDescent="0.25">
      <c r="A20" s="21" t="s">
        <v>56</v>
      </c>
      <c r="B20" s="21" t="s">
        <v>714</v>
      </c>
      <c r="C20" s="21">
        <v>2</v>
      </c>
      <c r="D20" s="21">
        <f t="shared" si="11"/>
        <v>6.2500000000000003E-3</v>
      </c>
      <c r="E20" s="21">
        <f t="shared" si="12"/>
        <v>3.1250000000000002E-3</v>
      </c>
      <c r="F20" s="21">
        <f t="shared" si="13"/>
        <v>9.7656250000000019E-6</v>
      </c>
      <c r="G20" s="21">
        <f t="shared" si="14"/>
        <v>9.7656250000000014E-2</v>
      </c>
      <c r="I20" s="20" t="str">
        <f t="shared" si="0"/>
        <v>DPYD</v>
      </c>
      <c r="J20" s="20" t="e">
        <f t="shared" si="1"/>
        <v>#N/A</v>
      </c>
      <c r="K20" s="20" t="e">
        <f t="shared" si="2"/>
        <v>#N/A</v>
      </c>
      <c r="L20" s="20" t="e">
        <f t="shared" si="3"/>
        <v>#N/A</v>
      </c>
      <c r="M20" s="20" t="e">
        <f t="shared" si="4"/>
        <v>#N/A</v>
      </c>
      <c r="N20" s="20" t="e">
        <f t="shared" si="5"/>
        <v>#N/A</v>
      </c>
      <c r="O20" s="20" t="e">
        <f t="shared" si="6"/>
        <v>#N/A</v>
      </c>
      <c r="P20" s="20" t="e">
        <f t="shared" si="7"/>
        <v>#N/A</v>
      </c>
      <c r="Q20" s="20" t="e">
        <f t="shared" si="8"/>
        <v>#N/A</v>
      </c>
      <c r="R20" s="20" t="e">
        <f t="shared" si="9"/>
        <v>#N/A</v>
      </c>
      <c r="T20" s="20" t="e">
        <f t="shared" si="15"/>
        <v>#N/A</v>
      </c>
      <c r="U20" s="20" t="e">
        <f t="shared" si="16"/>
        <v>#N/A</v>
      </c>
      <c r="V20" s="20" t="e">
        <f t="shared" si="17"/>
        <v>#N/A</v>
      </c>
      <c r="W20" s="20" t="e">
        <f t="shared" si="18"/>
        <v>#N/A</v>
      </c>
      <c r="X20" s="20" t="e">
        <f t="shared" si="19"/>
        <v>#N/A</v>
      </c>
      <c r="Y20" s="20" t="e">
        <f t="shared" si="20"/>
        <v>#N/A</v>
      </c>
      <c r="AA20" s="27" t="s">
        <v>1710</v>
      </c>
      <c r="AB20" s="27" t="s">
        <v>720</v>
      </c>
      <c r="AC20" s="27" t="s">
        <v>1880</v>
      </c>
      <c r="AD20" s="27" t="s">
        <v>2072</v>
      </c>
      <c r="AE20" s="27" t="s">
        <v>2154</v>
      </c>
      <c r="AF20" s="27" t="s">
        <v>3257</v>
      </c>
      <c r="AG20" s="27" t="s">
        <v>2228</v>
      </c>
      <c r="AH20" s="27" t="s">
        <v>2249</v>
      </c>
      <c r="AI20" s="27" t="s">
        <v>1347</v>
      </c>
      <c r="AJ20" s="27" t="s">
        <v>3258</v>
      </c>
      <c r="AL20" s="27" t="s">
        <v>1693</v>
      </c>
      <c r="AM20" s="27" t="s">
        <v>1877</v>
      </c>
      <c r="AQ20" s="27" t="s">
        <v>1700</v>
      </c>
    </row>
    <row r="21" spans="1:43" x14ac:dyDescent="0.25">
      <c r="A21" s="21" t="s">
        <v>2360</v>
      </c>
      <c r="B21" s="21" t="s">
        <v>792</v>
      </c>
      <c r="C21" s="21">
        <v>2</v>
      </c>
      <c r="D21" s="21">
        <f t="shared" si="11"/>
        <v>6.2500000000000003E-3</v>
      </c>
      <c r="E21" s="21">
        <f t="shared" si="12"/>
        <v>3.1250000000000002E-3</v>
      </c>
      <c r="F21" s="21">
        <f t="shared" si="13"/>
        <v>9.7656250000000019E-6</v>
      </c>
      <c r="G21" s="21">
        <f t="shared" si="14"/>
        <v>9.7656250000000014E-2</v>
      </c>
      <c r="I21" s="20" t="e">
        <f t="shared" si="0"/>
        <v>#N/A</v>
      </c>
      <c r="J21" s="20" t="e">
        <f t="shared" si="1"/>
        <v>#N/A</v>
      </c>
      <c r="K21" s="20" t="e">
        <f t="shared" si="2"/>
        <v>#N/A</v>
      </c>
      <c r="L21" s="20" t="str">
        <f t="shared" si="3"/>
        <v>EARS2</v>
      </c>
      <c r="M21" s="20" t="e">
        <f t="shared" si="4"/>
        <v>#N/A</v>
      </c>
      <c r="N21" s="20" t="e">
        <f t="shared" si="5"/>
        <v>#N/A</v>
      </c>
      <c r="O21" s="20" t="e">
        <f t="shared" si="6"/>
        <v>#N/A</v>
      </c>
      <c r="P21" s="20" t="e">
        <f t="shared" si="7"/>
        <v>#N/A</v>
      </c>
      <c r="Q21" s="20" t="e">
        <f t="shared" si="8"/>
        <v>#N/A</v>
      </c>
      <c r="R21" s="20" t="e">
        <f t="shared" si="9"/>
        <v>#N/A</v>
      </c>
      <c r="T21" s="20" t="e">
        <f t="shared" si="15"/>
        <v>#N/A</v>
      </c>
      <c r="U21" s="20" t="e">
        <f t="shared" si="16"/>
        <v>#N/A</v>
      </c>
      <c r="V21" s="20" t="e">
        <f t="shared" si="17"/>
        <v>#N/A</v>
      </c>
      <c r="W21" s="20" t="e">
        <f t="shared" si="18"/>
        <v>#N/A</v>
      </c>
      <c r="X21" s="20" t="e">
        <f t="shared" si="19"/>
        <v>#N/A</v>
      </c>
      <c r="Y21" s="20" t="e">
        <f t="shared" si="20"/>
        <v>#N/A</v>
      </c>
      <c r="AA21" s="27" t="s">
        <v>1718</v>
      </c>
      <c r="AB21" s="27" t="s">
        <v>1796</v>
      </c>
      <c r="AC21" s="27" t="s">
        <v>1881</v>
      </c>
      <c r="AD21" s="27" t="s">
        <v>2073</v>
      </c>
      <c r="AE21" s="27" t="s">
        <v>2143</v>
      </c>
      <c r="AF21" s="27" t="s">
        <v>846</v>
      </c>
      <c r="AG21" s="27" t="s">
        <v>777</v>
      </c>
      <c r="AH21" s="27" t="s">
        <v>2250</v>
      </c>
      <c r="AI21" s="27" t="s">
        <v>2288</v>
      </c>
      <c r="AJ21" s="27" t="s">
        <v>3259</v>
      </c>
      <c r="AL21" s="27" t="s">
        <v>1779</v>
      </c>
      <c r="AM21" s="27" t="s">
        <v>1679</v>
      </c>
      <c r="AQ21" s="27" t="s">
        <v>1701</v>
      </c>
    </row>
    <row r="22" spans="1:43" ht="24" x14ac:dyDescent="0.25">
      <c r="A22" s="21" t="s">
        <v>2361</v>
      </c>
      <c r="B22" s="21" t="s">
        <v>719</v>
      </c>
      <c r="C22" s="21">
        <v>2</v>
      </c>
      <c r="D22" s="21">
        <f t="shared" si="11"/>
        <v>6.2500000000000003E-3</v>
      </c>
      <c r="E22" s="21">
        <f t="shared" si="12"/>
        <v>3.1250000000000002E-3</v>
      </c>
      <c r="F22" s="21">
        <f t="shared" si="13"/>
        <v>9.7656250000000019E-6</v>
      </c>
      <c r="G22" s="21">
        <f t="shared" si="14"/>
        <v>9.7656250000000014E-2</v>
      </c>
      <c r="I22" s="20" t="str">
        <f t="shared" si="0"/>
        <v>ECHS1</v>
      </c>
      <c r="J22" s="20" t="e">
        <f t="shared" si="1"/>
        <v>#N/A</v>
      </c>
      <c r="K22" s="20" t="e">
        <f t="shared" si="2"/>
        <v>#N/A</v>
      </c>
      <c r="L22" s="20" t="e">
        <f t="shared" si="3"/>
        <v>#N/A</v>
      </c>
      <c r="M22" s="20" t="e">
        <f t="shared" si="4"/>
        <v>#N/A</v>
      </c>
      <c r="N22" s="20" t="e">
        <f t="shared" si="5"/>
        <v>#N/A</v>
      </c>
      <c r="O22" s="20" t="e">
        <f t="shared" si="6"/>
        <v>#N/A</v>
      </c>
      <c r="P22" s="20" t="e">
        <f t="shared" si="7"/>
        <v>#N/A</v>
      </c>
      <c r="Q22" s="20" t="e">
        <f t="shared" si="8"/>
        <v>#N/A</v>
      </c>
      <c r="R22" s="20" t="e">
        <f t="shared" si="9"/>
        <v>#N/A</v>
      </c>
      <c r="T22" s="20" t="e">
        <f t="shared" si="15"/>
        <v>#N/A</v>
      </c>
      <c r="U22" s="20" t="e">
        <f t="shared" si="16"/>
        <v>#N/A</v>
      </c>
      <c r="V22" s="20" t="e">
        <f t="shared" si="17"/>
        <v>#N/A</v>
      </c>
      <c r="W22" s="20" t="e">
        <f t="shared" si="18"/>
        <v>#N/A</v>
      </c>
      <c r="X22" s="20" t="e">
        <f t="shared" si="19"/>
        <v>#N/A</v>
      </c>
      <c r="Y22" s="20" t="e">
        <f t="shared" si="20"/>
        <v>#N/A</v>
      </c>
      <c r="AA22" s="27" t="s">
        <v>1699</v>
      </c>
      <c r="AB22" s="27" t="s">
        <v>757</v>
      </c>
      <c r="AC22" s="27" t="s">
        <v>876</v>
      </c>
      <c r="AD22" s="27" t="s">
        <v>2074</v>
      </c>
      <c r="AE22" s="27" t="s">
        <v>2151</v>
      </c>
      <c r="AF22" s="27" t="s">
        <v>2192</v>
      </c>
      <c r="AG22" s="27" t="s">
        <v>1428</v>
      </c>
      <c r="AH22" s="27" t="s">
        <v>2241</v>
      </c>
      <c r="AI22" s="27" t="s">
        <v>2302</v>
      </c>
      <c r="AJ22" s="27" t="s">
        <v>3245</v>
      </c>
      <c r="AL22" s="27" t="s">
        <v>1780</v>
      </c>
      <c r="AM22" s="27" t="s">
        <v>3297</v>
      </c>
    </row>
    <row r="23" spans="1:43" x14ac:dyDescent="0.25">
      <c r="A23" s="21" t="s">
        <v>2362</v>
      </c>
      <c r="B23" s="21" t="s">
        <v>833</v>
      </c>
      <c r="C23" s="21">
        <v>2</v>
      </c>
      <c r="D23" s="21">
        <f t="shared" si="11"/>
        <v>6.2500000000000003E-3</v>
      </c>
      <c r="E23" s="21">
        <f t="shared" si="12"/>
        <v>3.1250000000000002E-3</v>
      </c>
      <c r="F23" s="21">
        <f t="shared" si="13"/>
        <v>9.7656250000000019E-6</v>
      </c>
      <c r="G23" s="21">
        <f t="shared" si="14"/>
        <v>9.7656250000000014E-2</v>
      </c>
      <c r="I23" s="20" t="e">
        <f t="shared" si="0"/>
        <v>#N/A</v>
      </c>
      <c r="J23" s="20" t="e">
        <f t="shared" si="1"/>
        <v>#N/A</v>
      </c>
      <c r="K23" s="20" t="e">
        <f t="shared" si="2"/>
        <v>#N/A</v>
      </c>
      <c r="L23" s="20" t="e">
        <f t="shared" si="3"/>
        <v>#N/A</v>
      </c>
      <c r="M23" s="20" t="e">
        <f t="shared" si="4"/>
        <v>#N/A</v>
      </c>
      <c r="N23" s="20" t="e">
        <f t="shared" si="5"/>
        <v>#N/A</v>
      </c>
      <c r="O23" s="20" t="e">
        <f t="shared" si="6"/>
        <v>#N/A</v>
      </c>
      <c r="P23" s="20" t="e">
        <f t="shared" si="7"/>
        <v>#N/A</v>
      </c>
      <c r="Q23" s="20" t="str">
        <f t="shared" si="8"/>
        <v>FKRP</v>
      </c>
      <c r="R23" s="20" t="e">
        <f t="shared" si="9"/>
        <v>#N/A</v>
      </c>
      <c r="T23" s="20" t="e">
        <f t="shared" si="15"/>
        <v>#N/A</v>
      </c>
      <c r="U23" s="20" t="e">
        <f t="shared" si="16"/>
        <v>#N/A</v>
      </c>
      <c r="V23" s="20" t="e">
        <f t="shared" si="17"/>
        <v>#N/A</v>
      </c>
      <c r="W23" s="20" t="e">
        <f t="shared" si="18"/>
        <v>#N/A</v>
      </c>
      <c r="X23" s="20" t="e">
        <f t="shared" si="19"/>
        <v>#N/A</v>
      </c>
      <c r="Y23" s="20" t="e">
        <f t="shared" si="20"/>
        <v>#N/A</v>
      </c>
      <c r="AA23" s="27" t="s">
        <v>901</v>
      </c>
      <c r="AB23" s="27" t="s">
        <v>731</v>
      </c>
      <c r="AC23" s="27" t="s">
        <v>1861</v>
      </c>
      <c r="AD23" s="27" t="s">
        <v>2075</v>
      </c>
      <c r="AE23" s="27" t="s">
        <v>1609</v>
      </c>
      <c r="AF23" s="27" t="s">
        <v>2191</v>
      </c>
      <c r="AG23" s="27" t="s">
        <v>692</v>
      </c>
      <c r="AH23" s="27" t="s">
        <v>2251</v>
      </c>
      <c r="AI23" s="27" t="s">
        <v>1407</v>
      </c>
      <c r="AJ23" s="27" t="s">
        <v>3260</v>
      </c>
      <c r="AL23" s="27" t="s">
        <v>894</v>
      </c>
      <c r="AM23" s="27" t="s">
        <v>1677</v>
      </c>
    </row>
    <row r="24" spans="1:43" x14ac:dyDescent="0.25">
      <c r="A24" s="21" t="s">
        <v>267</v>
      </c>
      <c r="B24" s="21" t="s">
        <v>864</v>
      </c>
      <c r="C24" s="21">
        <v>2</v>
      </c>
      <c r="D24" s="21">
        <f t="shared" si="11"/>
        <v>6.2500000000000003E-3</v>
      </c>
      <c r="E24" s="21">
        <f t="shared" si="12"/>
        <v>3.1250000000000002E-3</v>
      </c>
      <c r="F24" s="21">
        <f t="shared" si="13"/>
        <v>9.7656250000000019E-6</v>
      </c>
      <c r="G24" s="21">
        <f t="shared" si="14"/>
        <v>9.7656250000000014E-2</v>
      </c>
      <c r="I24" s="20" t="e">
        <f t="shared" si="0"/>
        <v>#N/A</v>
      </c>
      <c r="J24" s="20" t="str">
        <f t="shared" si="1"/>
        <v>FTCD</v>
      </c>
      <c r="K24" s="20" t="e">
        <f t="shared" si="2"/>
        <v>#N/A</v>
      </c>
      <c r="L24" s="20" t="e">
        <f t="shared" si="3"/>
        <v>#N/A</v>
      </c>
      <c r="M24" s="20" t="e">
        <f t="shared" si="4"/>
        <v>#N/A</v>
      </c>
      <c r="N24" s="20" t="e">
        <f t="shared" si="5"/>
        <v>#N/A</v>
      </c>
      <c r="O24" s="20" t="e">
        <f t="shared" si="6"/>
        <v>#N/A</v>
      </c>
      <c r="P24" s="20" t="e">
        <f t="shared" si="7"/>
        <v>#N/A</v>
      </c>
      <c r="Q24" s="20" t="e">
        <f t="shared" si="8"/>
        <v>#N/A</v>
      </c>
      <c r="R24" s="20" t="e">
        <f t="shared" si="9"/>
        <v>#N/A</v>
      </c>
      <c r="T24" s="20" t="e">
        <f t="shared" si="15"/>
        <v>#N/A</v>
      </c>
      <c r="U24" s="20" t="e">
        <f t="shared" si="16"/>
        <v>#N/A</v>
      </c>
      <c r="V24" s="20" t="e">
        <f t="shared" si="17"/>
        <v>#N/A</v>
      </c>
      <c r="W24" s="20" t="e">
        <f t="shared" si="18"/>
        <v>#N/A</v>
      </c>
      <c r="X24" s="20" t="e">
        <f t="shared" si="19"/>
        <v>#N/A</v>
      </c>
      <c r="Y24" s="20" t="e">
        <f t="shared" si="20"/>
        <v>#N/A</v>
      </c>
      <c r="AA24" s="27" t="s">
        <v>688</v>
      </c>
      <c r="AB24" s="27" t="s">
        <v>1771</v>
      </c>
      <c r="AC24" s="27" t="s">
        <v>1862</v>
      </c>
      <c r="AD24" s="27" t="s">
        <v>2076</v>
      </c>
      <c r="AE24" s="27" t="s">
        <v>2150</v>
      </c>
      <c r="AG24" s="27" t="s">
        <v>2225</v>
      </c>
      <c r="AH24" s="27" t="s">
        <v>2242</v>
      </c>
      <c r="AI24" s="27" t="s">
        <v>2283</v>
      </c>
      <c r="AJ24" s="27" t="s">
        <v>3261</v>
      </c>
      <c r="AL24" s="27" t="s">
        <v>1690</v>
      </c>
      <c r="AM24" s="27" t="s">
        <v>1678</v>
      </c>
    </row>
    <row r="25" spans="1:43" ht="24" x14ac:dyDescent="0.25">
      <c r="A25" s="21" t="s">
        <v>2382</v>
      </c>
      <c r="B25" s="21" t="s">
        <v>777</v>
      </c>
      <c r="C25" s="21">
        <v>2</v>
      </c>
      <c r="D25" s="21">
        <f t="shared" si="11"/>
        <v>6.2500000000000003E-3</v>
      </c>
      <c r="E25" s="21">
        <f t="shared" si="12"/>
        <v>3.1250000000000002E-3</v>
      </c>
      <c r="F25" s="21">
        <f t="shared" si="13"/>
        <v>9.7656250000000019E-6</v>
      </c>
      <c r="G25" s="21">
        <f t="shared" si="14"/>
        <v>9.7656250000000014E-2</v>
      </c>
      <c r="I25" s="20" t="e">
        <f t="shared" si="0"/>
        <v>#N/A</v>
      </c>
      <c r="J25" s="20" t="e">
        <f t="shared" si="1"/>
        <v>#N/A</v>
      </c>
      <c r="K25" s="20" t="e">
        <f t="shared" si="2"/>
        <v>#N/A</v>
      </c>
      <c r="L25" s="20" t="e">
        <f t="shared" si="3"/>
        <v>#N/A</v>
      </c>
      <c r="M25" s="20" t="e">
        <f t="shared" si="4"/>
        <v>#N/A</v>
      </c>
      <c r="N25" s="20" t="e">
        <f t="shared" si="5"/>
        <v>#N/A</v>
      </c>
      <c r="O25" s="20" t="str">
        <f t="shared" si="6"/>
        <v>GALC</v>
      </c>
      <c r="P25" s="20" t="e">
        <f t="shared" si="7"/>
        <v>#N/A</v>
      </c>
      <c r="Q25" s="20" t="e">
        <f t="shared" si="8"/>
        <v>#N/A</v>
      </c>
      <c r="R25" s="20" t="e">
        <f t="shared" si="9"/>
        <v>#N/A</v>
      </c>
      <c r="T25" s="20" t="str">
        <f t="shared" si="15"/>
        <v>GALC</v>
      </c>
      <c r="U25" s="20" t="e">
        <f t="shared" si="16"/>
        <v>#N/A</v>
      </c>
      <c r="V25" s="20" t="e">
        <f t="shared" si="17"/>
        <v>#N/A</v>
      </c>
      <c r="W25" s="20" t="e">
        <f t="shared" si="18"/>
        <v>#N/A</v>
      </c>
      <c r="X25" s="20" t="str">
        <f t="shared" si="19"/>
        <v>GALC</v>
      </c>
      <c r="Y25" s="20" t="e">
        <f t="shared" si="20"/>
        <v>#N/A</v>
      </c>
      <c r="AA25" s="27" t="s">
        <v>1627</v>
      </c>
      <c r="AB25" s="27" t="s">
        <v>1799</v>
      </c>
      <c r="AC25" s="27" t="s">
        <v>1879</v>
      </c>
      <c r="AD25" s="27" t="s">
        <v>2077</v>
      </c>
      <c r="AE25" s="27" t="s">
        <v>2098</v>
      </c>
      <c r="AG25" s="27" t="s">
        <v>881</v>
      </c>
      <c r="AH25" s="27" t="s">
        <v>760</v>
      </c>
      <c r="AI25" s="27" t="s">
        <v>2286</v>
      </c>
      <c r="AJ25" s="27" t="s">
        <v>3262</v>
      </c>
      <c r="AL25" s="27" t="s">
        <v>786</v>
      </c>
      <c r="AM25" s="27" t="s">
        <v>1663</v>
      </c>
    </row>
    <row r="26" spans="1:43" x14ac:dyDescent="0.25">
      <c r="A26" s="21" t="s">
        <v>2363</v>
      </c>
      <c r="B26" s="21" t="s">
        <v>826</v>
      </c>
      <c r="C26" s="21">
        <v>2</v>
      </c>
      <c r="D26" s="21">
        <f t="shared" si="11"/>
        <v>6.2500000000000003E-3</v>
      </c>
      <c r="E26" s="21">
        <f t="shared" si="12"/>
        <v>3.1250000000000002E-3</v>
      </c>
      <c r="F26" s="21">
        <f t="shared" si="13"/>
        <v>9.7656250000000019E-6</v>
      </c>
      <c r="G26" s="21">
        <f t="shared" si="14"/>
        <v>9.7656250000000014E-2</v>
      </c>
      <c r="I26" s="20" t="str">
        <f t="shared" si="0"/>
        <v>GAMT</v>
      </c>
      <c r="J26" s="20" t="e">
        <f t="shared" si="1"/>
        <v>#N/A</v>
      </c>
      <c r="K26" s="20" t="e">
        <f t="shared" si="2"/>
        <v>#N/A</v>
      </c>
      <c r="L26" s="20" t="e">
        <f t="shared" si="3"/>
        <v>#N/A</v>
      </c>
      <c r="M26" s="20" t="e">
        <f t="shared" si="4"/>
        <v>#N/A</v>
      </c>
      <c r="N26" s="20" t="e">
        <f t="shared" si="5"/>
        <v>#N/A</v>
      </c>
      <c r="O26" s="20" t="e">
        <f t="shared" si="6"/>
        <v>#N/A</v>
      </c>
      <c r="P26" s="20" t="e">
        <f t="shared" si="7"/>
        <v>#N/A</v>
      </c>
      <c r="Q26" s="20" t="e">
        <f t="shared" si="8"/>
        <v>#N/A</v>
      </c>
      <c r="R26" s="20" t="e">
        <f t="shared" si="9"/>
        <v>#N/A</v>
      </c>
      <c r="T26" s="20" t="e">
        <f t="shared" si="15"/>
        <v>#N/A</v>
      </c>
      <c r="U26" s="20" t="e">
        <f t="shared" si="16"/>
        <v>#N/A</v>
      </c>
      <c r="V26" s="20" t="e">
        <f t="shared" si="17"/>
        <v>#N/A</v>
      </c>
      <c r="W26" s="20" t="e">
        <f t="shared" si="18"/>
        <v>#N/A</v>
      </c>
      <c r="X26" s="20" t="e">
        <f t="shared" si="19"/>
        <v>#N/A</v>
      </c>
      <c r="Y26" s="20" t="e">
        <f t="shared" si="20"/>
        <v>#N/A</v>
      </c>
      <c r="AA26" s="27" t="s">
        <v>1628</v>
      </c>
      <c r="AB26" s="27" t="s">
        <v>1779</v>
      </c>
      <c r="AC26" s="27" t="s">
        <v>1849</v>
      </c>
      <c r="AD26" s="27" t="s">
        <v>2078</v>
      </c>
      <c r="AE26" s="27" t="s">
        <v>2183</v>
      </c>
      <c r="AG26" s="27" t="s">
        <v>2223</v>
      </c>
      <c r="AH26" s="27" t="s">
        <v>2243</v>
      </c>
      <c r="AI26" s="27" t="s">
        <v>1341</v>
      </c>
      <c r="AJ26" s="27" t="s">
        <v>3263</v>
      </c>
      <c r="AL26" s="27" t="s">
        <v>818</v>
      </c>
      <c r="AM26" s="27" t="s">
        <v>1681</v>
      </c>
    </row>
    <row r="27" spans="1:43" x14ac:dyDescent="0.25">
      <c r="A27" s="21" t="s">
        <v>341</v>
      </c>
      <c r="B27" s="21" t="s">
        <v>932</v>
      </c>
      <c r="C27" s="21">
        <v>2</v>
      </c>
      <c r="D27" s="21">
        <f t="shared" si="11"/>
        <v>6.2500000000000003E-3</v>
      </c>
      <c r="E27" s="21">
        <f t="shared" si="12"/>
        <v>3.1250000000000002E-3</v>
      </c>
      <c r="F27" s="21">
        <f t="shared" si="13"/>
        <v>9.7656250000000019E-6</v>
      </c>
      <c r="G27" s="21">
        <f t="shared" si="14"/>
        <v>9.7656250000000014E-2</v>
      </c>
      <c r="I27" s="20" t="e">
        <f t="shared" si="0"/>
        <v>#N/A</v>
      </c>
      <c r="J27" s="20" t="e">
        <f t="shared" si="1"/>
        <v>#N/A</v>
      </c>
      <c r="K27" s="20" t="e">
        <f t="shared" si="2"/>
        <v>#N/A</v>
      </c>
      <c r="L27" s="20" t="e">
        <f t="shared" si="3"/>
        <v>#N/A</v>
      </c>
      <c r="M27" s="20" t="e">
        <f t="shared" si="4"/>
        <v>#N/A</v>
      </c>
      <c r="N27" s="20" t="e">
        <f t="shared" si="5"/>
        <v>#N/A</v>
      </c>
      <c r="O27" s="20" t="str">
        <f t="shared" si="6"/>
        <v>GUSB</v>
      </c>
      <c r="P27" s="20" t="e">
        <f t="shared" si="7"/>
        <v>#N/A</v>
      </c>
      <c r="Q27" s="20" t="e">
        <f t="shared" si="8"/>
        <v>#N/A</v>
      </c>
      <c r="R27" s="20" t="e">
        <f t="shared" si="9"/>
        <v>#N/A</v>
      </c>
      <c r="T27" s="20" t="e">
        <f t="shared" si="15"/>
        <v>#N/A</v>
      </c>
      <c r="U27" s="20" t="e">
        <f t="shared" si="16"/>
        <v>#N/A</v>
      </c>
      <c r="V27" s="20" t="e">
        <f t="shared" si="17"/>
        <v>#N/A</v>
      </c>
      <c r="W27" s="20" t="e">
        <f t="shared" si="18"/>
        <v>#N/A</v>
      </c>
      <c r="X27" s="20" t="e">
        <f t="shared" si="19"/>
        <v>#N/A</v>
      </c>
      <c r="Y27" s="20" t="e">
        <f t="shared" si="20"/>
        <v>#N/A</v>
      </c>
      <c r="AA27" s="27" t="s">
        <v>1740</v>
      </c>
      <c r="AB27" s="27" t="s">
        <v>1780</v>
      </c>
      <c r="AC27" s="27" t="s">
        <v>1850</v>
      </c>
      <c r="AD27" s="27" t="s">
        <v>1951</v>
      </c>
      <c r="AE27" s="27" t="s">
        <v>2189</v>
      </c>
      <c r="AG27" s="27" t="s">
        <v>1436</v>
      </c>
      <c r="AH27" s="27" t="s">
        <v>1355</v>
      </c>
      <c r="AI27" s="27" t="s">
        <v>2333</v>
      </c>
      <c r="AJ27" s="27" t="s">
        <v>3041</v>
      </c>
      <c r="AL27" s="27" t="s">
        <v>777</v>
      </c>
    </row>
    <row r="28" spans="1:43" x14ac:dyDescent="0.25">
      <c r="A28" s="21" t="s">
        <v>2366</v>
      </c>
      <c r="B28" s="21" t="s">
        <v>874</v>
      </c>
      <c r="C28" s="21">
        <v>2</v>
      </c>
      <c r="D28" s="21">
        <f t="shared" si="11"/>
        <v>6.2500000000000003E-3</v>
      </c>
      <c r="E28" s="21">
        <f t="shared" si="12"/>
        <v>3.1250000000000002E-3</v>
      </c>
      <c r="F28" s="21">
        <f t="shared" si="13"/>
        <v>9.7656250000000019E-6</v>
      </c>
      <c r="G28" s="21">
        <f t="shared" si="14"/>
        <v>9.7656250000000014E-2</v>
      </c>
      <c r="I28" s="20" t="str">
        <f t="shared" si="0"/>
        <v>HGD</v>
      </c>
      <c r="J28" s="20" t="e">
        <f t="shared" si="1"/>
        <v>#N/A</v>
      </c>
      <c r="K28" s="20" t="e">
        <f t="shared" si="2"/>
        <v>#N/A</v>
      </c>
      <c r="L28" s="20" t="e">
        <f t="shared" si="3"/>
        <v>#N/A</v>
      </c>
      <c r="M28" s="20" t="e">
        <f t="shared" si="4"/>
        <v>#N/A</v>
      </c>
      <c r="N28" s="20" t="e">
        <f t="shared" si="5"/>
        <v>#N/A</v>
      </c>
      <c r="O28" s="20" t="e">
        <f t="shared" si="6"/>
        <v>#N/A</v>
      </c>
      <c r="P28" s="20" t="e">
        <f t="shared" si="7"/>
        <v>#N/A</v>
      </c>
      <c r="Q28" s="20" t="e">
        <f t="shared" si="8"/>
        <v>#N/A</v>
      </c>
      <c r="R28" s="20" t="e">
        <f t="shared" si="9"/>
        <v>#N/A</v>
      </c>
      <c r="T28" s="20" t="e">
        <f t="shared" si="15"/>
        <v>#N/A</v>
      </c>
      <c r="U28" s="20" t="e">
        <f t="shared" si="16"/>
        <v>#N/A</v>
      </c>
      <c r="V28" s="20" t="e">
        <f t="shared" si="17"/>
        <v>#N/A</v>
      </c>
      <c r="W28" s="20" t="e">
        <f t="shared" si="18"/>
        <v>#N/A</v>
      </c>
      <c r="X28" s="20" t="e">
        <f t="shared" si="19"/>
        <v>#N/A</v>
      </c>
      <c r="Y28" s="20" t="e">
        <f t="shared" si="20"/>
        <v>#N/A</v>
      </c>
      <c r="AA28" s="27" t="s">
        <v>1634</v>
      </c>
      <c r="AB28" s="27" t="s">
        <v>894</v>
      </c>
      <c r="AC28" s="27" t="s">
        <v>1848</v>
      </c>
      <c r="AD28" s="27" t="s">
        <v>715</v>
      </c>
      <c r="AE28" s="27" t="s">
        <v>2114</v>
      </c>
      <c r="AG28" s="27" t="s">
        <v>1437</v>
      </c>
      <c r="AH28" s="27" t="s">
        <v>718</v>
      </c>
      <c r="AI28" s="27" t="s">
        <v>1230</v>
      </c>
      <c r="AJ28" s="27" t="s">
        <v>3264</v>
      </c>
      <c r="AL28" s="27" t="s">
        <v>704</v>
      </c>
    </row>
    <row r="29" spans="1:43" x14ac:dyDescent="0.25">
      <c r="A29" s="21" t="s">
        <v>151</v>
      </c>
      <c r="B29" s="21" t="s">
        <v>783</v>
      </c>
      <c r="C29" s="21">
        <v>2</v>
      </c>
      <c r="D29" s="21">
        <f t="shared" si="11"/>
        <v>6.2500000000000003E-3</v>
      </c>
      <c r="E29" s="21">
        <f t="shared" si="12"/>
        <v>3.1250000000000002E-3</v>
      </c>
      <c r="F29" s="21">
        <f t="shared" si="13"/>
        <v>9.7656250000000019E-6</v>
      </c>
      <c r="G29" s="21">
        <f t="shared" si="14"/>
        <v>9.7656250000000014E-2</v>
      </c>
      <c r="I29" s="20" t="e">
        <f t="shared" si="0"/>
        <v>#N/A</v>
      </c>
      <c r="J29" s="20" t="e">
        <f t="shared" si="1"/>
        <v>#N/A</v>
      </c>
      <c r="K29" s="20" t="e">
        <f t="shared" si="2"/>
        <v>#N/A</v>
      </c>
      <c r="L29" s="20" t="str">
        <f t="shared" si="3"/>
        <v>MTFMT</v>
      </c>
      <c r="M29" s="20" t="e">
        <f t="shared" si="4"/>
        <v>#N/A</v>
      </c>
      <c r="N29" s="20" t="e">
        <f t="shared" si="5"/>
        <v>#N/A</v>
      </c>
      <c r="O29" s="20" t="e">
        <f t="shared" si="6"/>
        <v>#N/A</v>
      </c>
      <c r="P29" s="20" t="e">
        <f t="shared" si="7"/>
        <v>#N/A</v>
      </c>
      <c r="Q29" s="20" t="e">
        <f t="shared" si="8"/>
        <v>#N/A</v>
      </c>
      <c r="R29" s="20" t="e">
        <f t="shared" si="9"/>
        <v>#N/A</v>
      </c>
      <c r="T29" s="20" t="e">
        <f t="shared" si="15"/>
        <v>#N/A</v>
      </c>
      <c r="U29" s="20" t="e">
        <f t="shared" si="16"/>
        <v>#N/A</v>
      </c>
      <c r="V29" s="20" t="e">
        <f t="shared" si="17"/>
        <v>#N/A</v>
      </c>
      <c r="W29" s="20" t="e">
        <f t="shared" si="18"/>
        <v>#N/A</v>
      </c>
      <c r="X29" s="20" t="e">
        <f t="shared" si="19"/>
        <v>#N/A</v>
      </c>
      <c r="Y29" s="20" t="e">
        <f t="shared" si="20"/>
        <v>#N/A</v>
      </c>
      <c r="AA29" s="27" t="s">
        <v>1661</v>
      </c>
      <c r="AB29" s="27" t="s">
        <v>1757</v>
      </c>
      <c r="AC29" s="27" t="s">
        <v>1852</v>
      </c>
      <c r="AD29" s="27" t="s">
        <v>1952</v>
      </c>
      <c r="AE29" s="27" t="s">
        <v>2158</v>
      </c>
      <c r="AG29" s="27" t="s">
        <v>1427</v>
      </c>
      <c r="AH29" s="27" t="s">
        <v>1615</v>
      </c>
      <c r="AI29" s="27" t="s">
        <v>1229</v>
      </c>
      <c r="AJ29" s="27" t="s">
        <v>2665</v>
      </c>
      <c r="AL29" s="27" t="s">
        <v>1840</v>
      </c>
    </row>
    <row r="30" spans="1:43" x14ac:dyDescent="0.25">
      <c r="A30" s="21" t="s">
        <v>284</v>
      </c>
      <c r="B30" s="21" t="s">
        <v>871</v>
      </c>
      <c r="C30" s="21">
        <v>2</v>
      </c>
      <c r="D30" s="21">
        <f t="shared" si="11"/>
        <v>6.2500000000000003E-3</v>
      </c>
      <c r="E30" s="21">
        <f t="shared" si="12"/>
        <v>3.1250000000000002E-3</v>
      </c>
      <c r="F30" s="21">
        <f t="shared" si="13"/>
        <v>9.7656250000000019E-6</v>
      </c>
      <c r="G30" s="21">
        <f t="shared" si="14"/>
        <v>9.7656250000000014E-2</v>
      </c>
      <c r="I30" s="20" t="e">
        <f t="shared" si="0"/>
        <v>#N/A</v>
      </c>
      <c r="J30" s="20" t="e">
        <f t="shared" si="1"/>
        <v>#N/A</v>
      </c>
      <c r="K30" s="20" t="e">
        <f t="shared" si="2"/>
        <v>#N/A</v>
      </c>
      <c r="L30" s="20" t="e">
        <f t="shared" si="3"/>
        <v>#N/A</v>
      </c>
      <c r="M30" s="20" t="e">
        <f t="shared" si="4"/>
        <v>#N/A</v>
      </c>
      <c r="N30" s="20" t="e">
        <f t="shared" si="5"/>
        <v>#N/A</v>
      </c>
      <c r="O30" s="20" t="str">
        <f t="shared" si="6"/>
        <v>NAGA</v>
      </c>
      <c r="P30" s="20" t="e">
        <f t="shared" si="7"/>
        <v>#N/A</v>
      </c>
      <c r="Q30" s="20" t="e">
        <f t="shared" si="8"/>
        <v>#N/A</v>
      </c>
      <c r="R30" s="20" t="e">
        <f t="shared" si="9"/>
        <v>#N/A</v>
      </c>
      <c r="T30" s="20" t="e">
        <f t="shared" si="15"/>
        <v>#N/A</v>
      </c>
      <c r="U30" s="20" t="e">
        <f t="shared" si="16"/>
        <v>#N/A</v>
      </c>
      <c r="V30" s="20" t="e">
        <f t="shared" si="17"/>
        <v>#N/A</v>
      </c>
      <c r="W30" s="20" t="e">
        <f t="shared" si="18"/>
        <v>#N/A</v>
      </c>
      <c r="X30" s="20" t="e">
        <f t="shared" si="19"/>
        <v>#N/A</v>
      </c>
      <c r="Y30" s="20" t="e">
        <f t="shared" si="20"/>
        <v>#N/A</v>
      </c>
      <c r="AA30" s="27" t="s">
        <v>933</v>
      </c>
      <c r="AB30" s="27" t="s">
        <v>1777</v>
      </c>
      <c r="AC30" s="27" t="s">
        <v>836</v>
      </c>
      <c r="AD30" s="27" t="s">
        <v>1948</v>
      </c>
      <c r="AE30" s="27" t="s">
        <v>2106</v>
      </c>
      <c r="AG30" s="27" t="s">
        <v>2218</v>
      </c>
      <c r="AH30" s="27" t="s">
        <v>2255</v>
      </c>
      <c r="AI30" s="27" t="s">
        <v>2285</v>
      </c>
      <c r="AJ30" s="27" t="s">
        <v>3265</v>
      </c>
      <c r="AL30" s="27" t="s">
        <v>1839</v>
      </c>
    </row>
    <row r="31" spans="1:43" ht="24" x14ac:dyDescent="0.25">
      <c r="A31" s="21" t="s">
        <v>2370</v>
      </c>
      <c r="B31" s="21" t="s">
        <v>869</v>
      </c>
      <c r="C31" s="21">
        <v>2</v>
      </c>
      <c r="D31" s="21">
        <f t="shared" si="11"/>
        <v>6.2500000000000003E-3</v>
      </c>
      <c r="E31" s="21">
        <f t="shared" si="12"/>
        <v>3.1250000000000002E-3</v>
      </c>
      <c r="F31" s="21">
        <f t="shared" si="13"/>
        <v>9.7656250000000019E-6</v>
      </c>
      <c r="G31" s="21">
        <f t="shared" si="14"/>
        <v>9.7656250000000014E-2</v>
      </c>
      <c r="I31" s="20" t="e">
        <f t="shared" si="0"/>
        <v>#N/A</v>
      </c>
      <c r="J31" s="20" t="e">
        <f t="shared" si="1"/>
        <v>#N/A</v>
      </c>
      <c r="K31" s="20" t="e">
        <f t="shared" si="2"/>
        <v>#N/A</v>
      </c>
      <c r="L31" s="20" t="e">
        <f t="shared" si="3"/>
        <v>#N/A</v>
      </c>
      <c r="M31" s="20" t="str">
        <f t="shared" si="4"/>
        <v>PLA2G6</v>
      </c>
      <c r="N31" s="20" t="e">
        <f t="shared" si="5"/>
        <v>#N/A</v>
      </c>
      <c r="O31" s="20" t="e">
        <f t="shared" si="6"/>
        <v>#N/A</v>
      </c>
      <c r="P31" s="20" t="e">
        <f t="shared" si="7"/>
        <v>#N/A</v>
      </c>
      <c r="Q31" s="20" t="e">
        <f t="shared" si="8"/>
        <v>#N/A</v>
      </c>
      <c r="R31" s="20" t="e">
        <f t="shared" si="9"/>
        <v>#N/A</v>
      </c>
      <c r="T31" s="20" t="e">
        <f t="shared" si="15"/>
        <v>#N/A</v>
      </c>
      <c r="U31" s="20" t="e">
        <f t="shared" si="16"/>
        <v>#N/A</v>
      </c>
      <c r="V31" s="20" t="e">
        <f t="shared" si="17"/>
        <v>#N/A</v>
      </c>
      <c r="W31" s="20" t="e">
        <f t="shared" si="18"/>
        <v>#N/A</v>
      </c>
      <c r="X31" s="20" t="e">
        <f t="shared" si="19"/>
        <v>#N/A</v>
      </c>
      <c r="Y31" s="20" t="e">
        <f t="shared" si="20"/>
        <v>#N/A</v>
      </c>
      <c r="AA31" s="27" t="s">
        <v>936</v>
      </c>
      <c r="AB31" s="27" t="s">
        <v>744</v>
      </c>
      <c r="AC31" s="27" t="s">
        <v>1847</v>
      </c>
      <c r="AD31" s="27" t="s">
        <v>1949</v>
      </c>
      <c r="AE31" s="27" t="s">
        <v>2119</v>
      </c>
      <c r="AG31" s="27" t="s">
        <v>932</v>
      </c>
      <c r="AI31" s="27" t="s">
        <v>1534</v>
      </c>
      <c r="AJ31" s="27" t="s">
        <v>3266</v>
      </c>
      <c r="AL31" s="27" t="s">
        <v>692</v>
      </c>
    </row>
    <row r="32" spans="1:43" ht="24" x14ac:dyDescent="0.25">
      <c r="A32" s="21" t="s">
        <v>271</v>
      </c>
      <c r="B32" s="21" t="s">
        <v>865</v>
      </c>
      <c r="C32" s="21">
        <v>2</v>
      </c>
      <c r="D32" s="21">
        <f t="shared" si="11"/>
        <v>6.2500000000000003E-3</v>
      </c>
      <c r="E32" s="21">
        <f t="shared" si="12"/>
        <v>3.1250000000000002E-3</v>
      </c>
      <c r="F32" s="21">
        <f t="shared" si="13"/>
        <v>9.7656250000000019E-6</v>
      </c>
      <c r="G32" s="21">
        <f t="shared" si="14"/>
        <v>9.7656250000000014E-2</v>
      </c>
      <c r="I32" s="20" t="str">
        <f t="shared" si="0"/>
        <v>PRODH</v>
      </c>
      <c r="J32" s="20" t="e">
        <f t="shared" si="1"/>
        <v>#N/A</v>
      </c>
      <c r="K32" s="20" t="e">
        <f t="shared" si="2"/>
        <v>#N/A</v>
      </c>
      <c r="L32" s="20" t="e">
        <f t="shared" si="3"/>
        <v>#N/A</v>
      </c>
      <c r="M32" s="20" t="e">
        <f t="shared" si="4"/>
        <v>#N/A</v>
      </c>
      <c r="N32" s="20" t="e">
        <f t="shared" si="5"/>
        <v>#N/A</v>
      </c>
      <c r="O32" s="20" t="e">
        <f t="shared" si="6"/>
        <v>#N/A</v>
      </c>
      <c r="P32" s="20" t="e">
        <f t="shared" si="7"/>
        <v>#N/A</v>
      </c>
      <c r="Q32" s="20" t="e">
        <f t="shared" si="8"/>
        <v>#N/A</v>
      </c>
      <c r="R32" s="20" t="e">
        <f t="shared" si="9"/>
        <v>#N/A</v>
      </c>
      <c r="T32" s="20" t="e">
        <f t="shared" si="15"/>
        <v>#N/A</v>
      </c>
      <c r="U32" s="20" t="e">
        <f t="shared" si="16"/>
        <v>#N/A</v>
      </c>
      <c r="V32" s="20" t="e">
        <f t="shared" si="17"/>
        <v>#N/A</v>
      </c>
      <c r="W32" s="20" t="e">
        <f t="shared" si="18"/>
        <v>#N/A</v>
      </c>
      <c r="X32" s="20" t="e">
        <f t="shared" si="19"/>
        <v>#N/A</v>
      </c>
      <c r="Y32" s="20" t="e">
        <f t="shared" si="20"/>
        <v>#N/A</v>
      </c>
      <c r="AA32" s="27" t="s">
        <v>1668</v>
      </c>
      <c r="AB32" s="27" t="s">
        <v>864</v>
      </c>
      <c r="AC32" s="27" t="s">
        <v>1598</v>
      </c>
      <c r="AD32" s="27" t="s">
        <v>1950</v>
      </c>
      <c r="AE32" s="27" t="s">
        <v>2080</v>
      </c>
      <c r="AG32" s="27" t="s">
        <v>785</v>
      </c>
      <c r="AI32" s="27" t="s">
        <v>2321</v>
      </c>
      <c r="AJ32" s="27" t="s">
        <v>1346</v>
      </c>
      <c r="AL32" s="27" t="s">
        <v>825</v>
      </c>
    </row>
    <row r="33" spans="1:38" x14ac:dyDescent="0.25">
      <c r="A33" s="21" t="s">
        <v>86</v>
      </c>
      <c r="B33" s="21" t="s">
        <v>739</v>
      </c>
      <c r="C33" s="21">
        <v>2</v>
      </c>
      <c r="D33" s="21">
        <f t="shared" si="11"/>
        <v>6.2500000000000003E-3</v>
      </c>
      <c r="E33" s="21">
        <f t="shared" si="12"/>
        <v>3.1250000000000002E-3</v>
      </c>
      <c r="F33" s="21">
        <f t="shared" si="13"/>
        <v>9.7656250000000019E-6</v>
      </c>
      <c r="G33" s="21">
        <f t="shared" si="14"/>
        <v>9.7656250000000014E-2</v>
      </c>
      <c r="I33" s="20" t="e">
        <f t="shared" si="0"/>
        <v>#N/A</v>
      </c>
      <c r="J33" s="20" t="e">
        <f t="shared" si="1"/>
        <v>#N/A</v>
      </c>
      <c r="K33" s="20" t="str">
        <f t="shared" si="2"/>
        <v>PYGM</v>
      </c>
      <c r="L33" s="20" t="e">
        <f t="shared" si="3"/>
        <v>#N/A</v>
      </c>
      <c r="M33" s="20" t="e">
        <f t="shared" si="4"/>
        <v>#N/A</v>
      </c>
      <c r="N33" s="20" t="e">
        <f t="shared" si="5"/>
        <v>#N/A</v>
      </c>
      <c r="O33" s="20" t="e">
        <f t="shared" si="6"/>
        <v>#N/A</v>
      </c>
      <c r="P33" s="20" t="e">
        <f t="shared" si="7"/>
        <v>#N/A</v>
      </c>
      <c r="Q33" s="20" t="e">
        <f t="shared" si="8"/>
        <v>#N/A</v>
      </c>
      <c r="R33" s="20" t="e">
        <f t="shared" si="9"/>
        <v>#N/A</v>
      </c>
      <c r="T33" s="20" t="e">
        <f t="shared" si="15"/>
        <v>#N/A</v>
      </c>
      <c r="U33" s="20" t="e">
        <f t="shared" si="16"/>
        <v>#N/A</v>
      </c>
      <c r="V33" s="20" t="e">
        <f t="shared" si="17"/>
        <v>#N/A</v>
      </c>
      <c r="W33" s="20" t="e">
        <f t="shared" si="18"/>
        <v>#N/A</v>
      </c>
      <c r="X33" s="20" t="e">
        <f t="shared" si="19"/>
        <v>#N/A</v>
      </c>
      <c r="Y33" s="20" t="e">
        <f t="shared" si="20"/>
        <v>#N/A</v>
      </c>
      <c r="AA33" s="27" t="s">
        <v>949</v>
      </c>
      <c r="AB33" s="27" t="s">
        <v>1810</v>
      </c>
      <c r="AC33" s="27" t="s">
        <v>1855</v>
      </c>
      <c r="AD33" s="27" t="s">
        <v>1601</v>
      </c>
      <c r="AE33" s="27" t="s">
        <v>708</v>
      </c>
      <c r="AG33" s="27" t="s">
        <v>910</v>
      </c>
      <c r="AI33" s="27" t="s">
        <v>1340</v>
      </c>
      <c r="AJ33" s="27" t="s">
        <v>3267</v>
      </c>
      <c r="AL33" s="27" t="s">
        <v>1676</v>
      </c>
    </row>
    <row r="34" spans="1:38" x14ac:dyDescent="0.25">
      <c r="A34" s="21" t="s">
        <v>2373</v>
      </c>
      <c r="B34" s="21" t="s">
        <v>800</v>
      </c>
      <c r="C34" s="21">
        <v>2</v>
      </c>
      <c r="D34" s="21">
        <f t="shared" si="11"/>
        <v>6.2500000000000003E-3</v>
      </c>
      <c r="E34" s="21">
        <f t="shared" si="12"/>
        <v>3.1250000000000002E-3</v>
      </c>
      <c r="F34" s="21">
        <f t="shared" si="13"/>
        <v>9.7656250000000019E-6</v>
      </c>
      <c r="G34" s="21">
        <f t="shared" si="14"/>
        <v>9.7656250000000014E-2</v>
      </c>
      <c r="I34" s="20" t="e">
        <f t="shared" ref="I34:I65" si="21">VLOOKUP($B34,AA:AA,1,FALSE)</f>
        <v>#N/A</v>
      </c>
      <c r="J34" s="20" t="str">
        <f t="shared" ref="J34:J65" si="22">VLOOKUP($B34,AB:AB,1,FALSE)</f>
        <v>SLC12A3</v>
      </c>
      <c r="K34" s="20" t="e">
        <f t="shared" ref="K34:K65" si="23">VLOOKUP($B34,AC:AC,1,FALSE)</f>
        <v>#N/A</v>
      </c>
      <c r="L34" s="20" t="e">
        <f t="shared" ref="L34:L65" si="24">VLOOKUP($B34,AD:AD,1,FALSE)</f>
        <v>#N/A</v>
      </c>
      <c r="M34" s="20" t="e">
        <f t="shared" ref="M34:M65" si="25">VLOOKUP($B34,AE:AE,1,FALSE)</f>
        <v>#N/A</v>
      </c>
      <c r="N34" s="20" t="e">
        <f t="shared" ref="N34:N65" si="26">VLOOKUP($B34,AF:AF,1,FALSE)</f>
        <v>#N/A</v>
      </c>
      <c r="O34" s="20" t="e">
        <f t="shared" ref="O34:O65" si="27">VLOOKUP($B34,AG:AG,1,FALSE)</f>
        <v>#N/A</v>
      </c>
      <c r="P34" s="20" t="e">
        <f t="shared" ref="P34:P65" si="28">VLOOKUP($B34,AH:AH,1,FALSE)</f>
        <v>#N/A</v>
      </c>
      <c r="Q34" s="20" t="e">
        <f t="shared" ref="Q34:Q65" si="29">VLOOKUP($B34,AI:AI,1,FALSE)</f>
        <v>#N/A</v>
      </c>
      <c r="R34" s="20" t="e">
        <f t="shared" ref="R34:R65" si="30">VLOOKUP($B34,AJ:AJ,1,FALSE)</f>
        <v>#N/A</v>
      </c>
      <c r="T34" s="20" t="e">
        <f t="shared" si="15"/>
        <v>#N/A</v>
      </c>
      <c r="U34" s="20" t="e">
        <f t="shared" si="16"/>
        <v>#N/A</v>
      </c>
      <c r="V34" s="20" t="e">
        <f t="shared" si="17"/>
        <v>#N/A</v>
      </c>
      <c r="W34" s="20" t="e">
        <f t="shared" si="18"/>
        <v>#N/A</v>
      </c>
      <c r="X34" s="20" t="e">
        <f t="shared" si="19"/>
        <v>#N/A</v>
      </c>
      <c r="Y34" s="20" t="e">
        <f t="shared" si="20"/>
        <v>#N/A</v>
      </c>
      <c r="AA34" s="27" t="s">
        <v>953</v>
      </c>
      <c r="AB34" s="27" t="s">
        <v>1758</v>
      </c>
      <c r="AC34" s="27" t="s">
        <v>1872</v>
      </c>
      <c r="AD34" s="27" t="s">
        <v>1966</v>
      </c>
      <c r="AE34" s="27" t="s">
        <v>2178</v>
      </c>
      <c r="AG34" s="27" t="s">
        <v>2230</v>
      </c>
      <c r="AI34" s="27" t="s">
        <v>2322</v>
      </c>
      <c r="AJ34" s="27" t="s">
        <v>3268</v>
      </c>
      <c r="AL34" s="27" t="s">
        <v>2225</v>
      </c>
    </row>
    <row r="35" spans="1:38" x14ac:dyDescent="0.25">
      <c r="A35" s="21" t="s">
        <v>2376</v>
      </c>
      <c r="B35" s="21" t="s">
        <v>926</v>
      </c>
      <c r="C35" s="21">
        <v>2</v>
      </c>
      <c r="D35" s="21">
        <f t="shared" si="11"/>
        <v>6.2500000000000003E-3</v>
      </c>
      <c r="E35" s="21">
        <f t="shared" si="12"/>
        <v>3.1250000000000002E-3</v>
      </c>
      <c r="F35" s="21">
        <f t="shared" si="13"/>
        <v>9.7656250000000019E-6</v>
      </c>
      <c r="G35" s="21">
        <f t="shared" si="14"/>
        <v>9.7656250000000014E-2</v>
      </c>
      <c r="I35" s="20" t="e">
        <f t="shared" si="21"/>
        <v>#N/A</v>
      </c>
      <c r="J35" s="20" t="str">
        <f t="shared" si="22"/>
        <v>TFR2</v>
      </c>
      <c r="K35" s="20" t="e">
        <f t="shared" si="23"/>
        <v>#N/A</v>
      </c>
      <c r="L35" s="20" t="e">
        <f t="shared" si="24"/>
        <v>#N/A</v>
      </c>
      <c r="M35" s="20" t="e">
        <f t="shared" si="25"/>
        <v>#N/A</v>
      </c>
      <c r="N35" s="20" t="e">
        <f t="shared" si="26"/>
        <v>#N/A</v>
      </c>
      <c r="O35" s="20" t="e">
        <f t="shared" si="27"/>
        <v>#N/A</v>
      </c>
      <c r="P35" s="20" t="e">
        <f t="shared" si="28"/>
        <v>#N/A</v>
      </c>
      <c r="Q35" s="20" t="e">
        <f t="shared" si="29"/>
        <v>#N/A</v>
      </c>
      <c r="R35" s="20" t="e">
        <f t="shared" si="30"/>
        <v>#N/A</v>
      </c>
      <c r="T35" s="20" t="e">
        <f t="shared" si="15"/>
        <v>#N/A</v>
      </c>
      <c r="U35" s="20" t="e">
        <f t="shared" si="16"/>
        <v>#N/A</v>
      </c>
      <c r="V35" s="20" t="e">
        <f t="shared" si="17"/>
        <v>#N/A</v>
      </c>
      <c r="W35" s="20" t="e">
        <f t="shared" si="18"/>
        <v>#N/A</v>
      </c>
      <c r="X35" s="20" t="e">
        <f t="shared" si="19"/>
        <v>#N/A</v>
      </c>
      <c r="Y35" s="20" t="e">
        <f t="shared" si="20"/>
        <v>#N/A</v>
      </c>
      <c r="AA35" s="27" t="s">
        <v>1691</v>
      </c>
      <c r="AB35" s="27" t="s">
        <v>1825</v>
      </c>
      <c r="AC35" s="27" t="s">
        <v>1837</v>
      </c>
      <c r="AD35" s="27" t="s">
        <v>1967</v>
      </c>
      <c r="AE35" s="27" t="s">
        <v>2166</v>
      </c>
      <c r="AG35" s="27" t="s">
        <v>2231</v>
      </c>
      <c r="AI35" s="27" t="s">
        <v>2323</v>
      </c>
      <c r="AJ35" s="27" t="s">
        <v>2686</v>
      </c>
      <c r="AL35" s="27" t="s">
        <v>1684</v>
      </c>
    </row>
    <row r="36" spans="1:38" x14ac:dyDescent="0.25">
      <c r="A36" s="21" t="s">
        <v>101</v>
      </c>
      <c r="B36" s="21" t="s">
        <v>746</v>
      </c>
      <c r="C36" s="21">
        <v>2</v>
      </c>
      <c r="D36" s="21">
        <f t="shared" si="11"/>
        <v>6.2500000000000003E-3</v>
      </c>
      <c r="E36" s="21">
        <f t="shared" si="12"/>
        <v>3.1250000000000002E-3</v>
      </c>
      <c r="F36" s="21">
        <f t="shared" si="13"/>
        <v>9.7656250000000019E-6</v>
      </c>
      <c r="G36" s="21">
        <f t="shared" si="14"/>
        <v>9.7656250000000014E-2</v>
      </c>
      <c r="I36" s="20" t="str">
        <f t="shared" si="21"/>
        <v>TYR</v>
      </c>
      <c r="J36" s="20" t="e">
        <f t="shared" si="22"/>
        <v>#N/A</v>
      </c>
      <c r="K36" s="20" t="e">
        <f t="shared" si="23"/>
        <v>#N/A</v>
      </c>
      <c r="L36" s="20" t="e">
        <f t="shared" si="24"/>
        <v>#N/A</v>
      </c>
      <c r="M36" s="20" t="e">
        <f t="shared" si="25"/>
        <v>#N/A</v>
      </c>
      <c r="N36" s="20" t="e">
        <f t="shared" si="26"/>
        <v>#N/A</v>
      </c>
      <c r="O36" s="20" t="e">
        <f t="shared" si="27"/>
        <v>#N/A</v>
      </c>
      <c r="P36" s="20" t="e">
        <f t="shared" si="28"/>
        <v>#N/A</v>
      </c>
      <c r="Q36" s="20" t="e">
        <f t="shared" si="29"/>
        <v>#N/A</v>
      </c>
      <c r="R36" s="20" t="e">
        <f t="shared" si="30"/>
        <v>#N/A</v>
      </c>
      <c r="T36" s="20" t="e">
        <f t="shared" si="15"/>
        <v>#N/A</v>
      </c>
      <c r="U36" s="20" t="e">
        <f t="shared" si="16"/>
        <v>#N/A</v>
      </c>
      <c r="V36" s="20" t="e">
        <f t="shared" si="17"/>
        <v>#N/A</v>
      </c>
      <c r="W36" s="20" t="e">
        <f t="shared" si="18"/>
        <v>#N/A</v>
      </c>
      <c r="X36" s="20" t="e">
        <f t="shared" si="19"/>
        <v>#N/A</v>
      </c>
      <c r="Y36" s="20" t="e">
        <f t="shared" si="20"/>
        <v>#N/A</v>
      </c>
      <c r="AA36" s="27" t="s">
        <v>1692</v>
      </c>
      <c r="AB36" s="27" t="s">
        <v>1797</v>
      </c>
      <c r="AC36" s="27" t="s">
        <v>1886</v>
      </c>
      <c r="AD36" s="27" t="s">
        <v>1899</v>
      </c>
      <c r="AE36" s="27" t="s">
        <v>2170</v>
      </c>
      <c r="AG36" s="27" t="s">
        <v>1424</v>
      </c>
      <c r="AI36" s="27" t="s">
        <v>791</v>
      </c>
      <c r="AJ36" s="27" t="s">
        <v>3269</v>
      </c>
      <c r="AL36" s="27" t="s">
        <v>850</v>
      </c>
    </row>
    <row r="37" spans="1:38" x14ac:dyDescent="0.25">
      <c r="A37" s="21" t="s">
        <v>2378</v>
      </c>
      <c r="B37" s="21" t="s">
        <v>846</v>
      </c>
      <c r="C37" s="21">
        <v>2</v>
      </c>
      <c r="D37" s="21">
        <f t="shared" si="11"/>
        <v>6.2500000000000003E-3</v>
      </c>
      <c r="E37" s="21">
        <f t="shared" si="12"/>
        <v>3.1250000000000002E-3</v>
      </c>
      <c r="F37" s="21">
        <f t="shared" si="13"/>
        <v>9.7656250000000019E-6</v>
      </c>
      <c r="G37" s="21">
        <f t="shared" si="14"/>
        <v>9.7656250000000014E-2</v>
      </c>
      <c r="I37" s="20" t="e">
        <f t="shared" si="21"/>
        <v>#N/A</v>
      </c>
      <c r="J37" s="20" t="e">
        <f t="shared" si="22"/>
        <v>#N/A</v>
      </c>
      <c r="K37" s="20" t="e">
        <f t="shared" si="23"/>
        <v>#N/A</v>
      </c>
      <c r="L37" s="20" t="e">
        <f t="shared" si="24"/>
        <v>#N/A</v>
      </c>
      <c r="M37" s="20" t="e">
        <f t="shared" si="25"/>
        <v>#N/A</v>
      </c>
      <c r="N37" s="20" t="str">
        <f t="shared" si="26"/>
        <v>UGT1A1</v>
      </c>
      <c r="O37" s="20" t="e">
        <f t="shared" si="27"/>
        <v>#N/A</v>
      </c>
      <c r="P37" s="20" t="e">
        <f t="shared" si="28"/>
        <v>#N/A</v>
      </c>
      <c r="Q37" s="20" t="e">
        <f t="shared" si="29"/>
        <v>#N/A</v>
      </c>
      <c r="R37" s="20" t="e">
        <f t="shared" si="30"/>
        <v>#N/A</v>
      </c>
      <c r="T37" s="20" t="e">
        <f t="shared" si="15"/>
        <v>#N/A</v>
      </c>
      <c r="U37" s="20" t="e">
        <f t="shared" si="16"/>
        <v>#N/A</v>
      </c>
      <c r="V37" s="20" t="e">
        <f t="shared" si="17"/>
        <v>#N/A</v>
      </c>
      <c r="W37" s="20" t="e">
        <f t="shared" si="18"/>
        <v>#N/A</v>
      </c>
      <c r="X37" s="20" t="e">
        <f t="shared" si="19"/>
        <v>#N/A</v>
      </c>
      <c r="Y37" s="20" t="e">
        <f t="shared" si="20"/>
        <v>#N/A</v>
      </c>
      <c r="AA37" s="27" t="s">
        <v>924</v>
      </c>
      <c r="AB37" s="27" t="s">
        <v>1759</v>
      </c>
      <c r="AC37" s="27" t="s">
        <v>1887</v>
      </c>
      <c r="AD37" s="27" t="s">
        <v>695</v>
      </c>
      <c r="AE37" s="27" t="s">
        <v>2168</v>
      </c>
      <c r="AG37" s="27" t="s">
        <v>900</v>
      </c>
      <c r="AI37" s="27" t="s">
        <v>2324</v>
      </c>
      <c r="AJ37" s="27" t="s">
        <v>3270</v>
      </c>
      <c r="AL37" s="27" t="s">
        <v>2086</v>
      </c>
    </row>
    <row r="38" spans="1:38" x14ac:dyDescent="0.25">
      <c r="A38" s="21" t="s">
        <v>2379</v>
      </c>
      <c r="B38" s="21" t="s">
        <v>867</v>
      </c>
      <c r="C38" s="21">
        <v>2</v>
      </c>
      <c r="D38" s="21">
        <f t="shared" si="11"/>
        <v>6.2500000000000003E-3</v>
      </c>
      <c r="E38" s="21">
        <f t="shared" si="12"/>
        <v>3.1250000000000002E-3</v>
      </c>
      <c r="F38" s="21">
        <f t="shared" si="13"/>
        <v>9.7656250000000019E-6</v>
      </c>
      <c r="G38" s="21">
        <f t="shared" si="14"/>
        <v>9.7656250000000014E-2</v>
      </c>
      <c r="I38" s="20" t="str">
        <f t="shared" si="21"/>
        <v>UPB1</v>
      </c>
      <c r="J38" s="20" t="e">
        <f t="shared" si="22"/>
        <v>#N/A</v>
      </c>
      <c r="K38" s="20" t="e">
        <f t="shared" si="23"/>
        <v>#N/A</v>
      </c>
      <c r="L38" s="20" t="e">
        <f t="shared" si="24"/>
        <v>#N/A</v>
      </c>
      <c r="M38" s="20" t="e">
        <f t="shared" si="25"/>
        <v>#N/A</v>
      </c>
      <c r="N38" s="20" t="e">
        <f t="shared" si="26"/>
        <v>#N/A</v>
      </c>
      <c r="O38" s="20" t="e">
        <f t="shared" si="27"/>
        <v>#N/A</v>
      </c>
      <c r="P38" s="20" t="e">
        <f t="shared" si="28"/>
        <v>#N/A</v>
      </c>
      <c r="Q38" s="20" t="e">
        <f t="shared" si="29"/>
        <v>#N/A</v>
      </c>
      <c r="R38" s="20" t="e">
        <f t="shared" si="30"/>
        <v>#N/A</v>
      </c>
      <c r="T38" s="20" t="e">
        <f t="shared" si="15"/>
        <v>#N/A</v>
      </c>
      <c r="U38" s="20" t="e">
        <f t="shared" si="16"/>
        <v>#N/A</v>
      </c>
      <c r="V38" s="20" t="e">
        <f t="shared" si="17"/>
        <v>#N/A</v>
      </c>
      <c r="W38" s="20" t="e">
        <f t="shared" si="18"/>
        <v>#N/A</v>
      </c>
      <c r="X38" s="20" t="e">
        <f t="shared" si="19"/>
        <v>#N/A</v>
      </c>
      <c r="Y38" s="20" t="e">
        <f t="shared" si="20"/>
        <v>#N/A</v>
      </c>
      <c r="AA38" s="27" t="s">
        <v>1695</v>
      </c>
      <c r="AB38" s="27" t="s">
        <v>1751</v>
      </c>
      <c r="AC38" s="27" t="s">
        <v>1854</v>
      </c>
      <c r="AD38" s="27" t="s">
        <v>1969</v>
      </c>
      <c r="AE38" s="27" t="s">
        <v>2176</v>
      </c>
      <c r="AG38" s="27" t="s">
        <v>2220</v>
      </c>
      <c r="AI38" s="27" t="s">
        <v>2305</v>
      </c>
      <c r="AJ38" s="27" t="s">
        <v>3271</v>
      </c>
      <c r="AL38" s="27" t="s">
        <v>3409</v>
      </c>
    </row>
    <row r="39" spans="1:38" x14ac:dyDescent="0.25">
      <c r="A39" s="21">
        <v>181</v>
      </c>
      <c r="B39" s="21" t="s">
        <v>732</v>
      </c>
      <c r="C39" s="21">
        <v>1</v>
      </c>
      <c r="D39" s="21">
        <f t="shared" si="11"/>
        <v>3.1250000000000002E-3</v>
      </c>
      <c r="E39" s="21">
        <f t="shared" si="12"/>
        <v>1.5625000000000001E-3</v>
      </c>
      <c r="F39" s="21">
        <f t="shared" si="13"/>
        <v>2.4414062500000005E-6</v>
      </c>
      <c r="G39" s="21">
        <f t="shared" si="14"/>
        <v>2.4414062500000003E-2</v>
      </c>
      <c r="I39" s="20" t="e">
        <f t="shared" si="21"/>
        <v>#N/A</v>
      </c>
      <c r="J39" s="20" t="e">
        <f t="shared" si="22"/>
        <v>#N/A</v>
      </c>
      <c r="K39" s="20" t="str">
        <f t="shared" si="23"/>
        <v>ABCC8</v>
      </c>
      <c r="L39" s="20" t="e">
        <f t="shared" si="24"/>
        <v>#N/A</v>
      </c>
      <c r="M39" s="20" t="e">
        <f t="shared" si="25"/>
        <v>#N/A</v>
      </c>
      <c r="N39" s="20" t="e">
        <f t="shared" si="26"/>
        <v>#N/A</v>
      </c>
      <c r="O39" s="20" t="e">
        <f t="shared" si="27"/>
        <v>#N/A</v>
      </c>
      <c r="P39" s="20" t="e">
        <f t="shared" si="28"/>
        <v>#N/A</v>
      </c>
      <c r="Q39" s="20" t="e">
        <f t="shared" si="29"/>
        <v>#N/A</v>
      </c>
      <c r="R39" s="20" t="e">
        <f t="shared" si="30"/>
        <v>#N/A</v>
      </c>
      <c r="T39" s="20" t="e">
        <f t="shared" si="15"/>
        <v>#N/A</v>
      </c>
      <c r="U39" s="20" t="e">
        <f t="shared" si="16"/>
        <v>#N/A</v>
      </c>
      <c r="V39" s="20" t="e">
        <f t="shared" si="17"/>
        <v>#N/A</v>
      </c>
      <c r="W39" s="20" t="e">
        <f t="shared" si="18"/>
        <v>#N/A</v>
      </c>
      <c r="X39" s="20" t="e">
        <f t="shared" si="19"/>
        <v>#N/A</v>
      </c>
      <c r="Y39" s="20" t="e">
        <f t="shared" si="20"/>
        <v>#N/A</v>
      </c>
      <c r="AA39" s="27" t="s">
        <v>1664</v>
      </c>
      <c r="AB39" s="27" t="s">
        <v>773</v>
      </c>
      <c r="AC39" s="27" t="s">
        <v>1874</v>
      </c>
      <c r="AD39" s="27" t="s">
        <v>1890</v>
      </c>
      <c r="AE39" s="27" t="s">
        <v>2165</v>
      </c>
      <c r="AG39" s="27" t="s">
        <v>723</v>
      </c>
      <c r="AI39" s="27" t="s">
        <v>2308</v>
      </c>
      <c r="AJ39" s="27" t="s">
        <v>2699</v>
      </c>
      <c r="AL39" s="27" t="s">
        <v>861</v>
      </c>
    </row>
    <row r="40" spans="1:38" x14ac:dyDescent="0.25">
      <c r="A40" s="21">
        <v>187</v>
      </c>
      <c r="B40" s="21" t="s">
        <v>852</v>
      </c>
      <c r="C40" s="21">
        <v>1</v>
      </c>
      <c r="D40" s="21">
        <f t="shared" si="11"/>
        <v>3.1250000000000002E-3</v>
      </c>
      <c r="E40" s="21">
        <f t="shared" si="12"/>
        <v>1.5625000000000001E-3</v>
      </c>
      <c r="F40" s="21">
        <f t="shared" si="13"/>
        <v>2.4414062500000005E-6</v>
      </c>
      <c r="G40" s="21">
        <f t="shared" si="14"/>
        <v>2.4414062500000003E-2</v>
      </c>
      <c r="I40" s="20" t="e">
        <f t="shared" si="21"/>
        <v>#N/A</v>
      </c>
      <c r="J40" s="20" t="e">
        <f t="shared" si="22"/>
        <v>#N/A</v>
      </c>
      <c r="K40" s="20" t="e">
        <f t="shared" si="23"/>
        <v>#N/A</v>
      </c>
      <c r="L40" s="20" t="e">
        <f t="shared" si="24"/>
        <v>#N/A</v>
      </c>
      <c r="M40" s="20" t="str">
        <f t="shared" si="25"/>
        <v>ABCG8</v>
      </c>
      <c r="N40" s="20" t="e">
        <f t="shared" si="26"/>
        <v>#N/A</v>
      </c>
      <c r="O40" s="20" t="e">
        <f t="shared" si="27"/>
        <v>#N/A</v>
      </c>
      <c r="P40" s="20" t="e">
        <f t="shared" si="28"/>
        <v>#N/A</v>
      </c>
      <c r="Q40" s="20" t="e">
        <f t="shared" si="29"/>
        <v>#N/A</v>
      </c>
      <c r="R40" s="20" t="e">
        <f t="shared" si="30"/>
        <v>#N/A</v>
      </c>
      <c r="T40" s="20" t="e">
        <f t="shared" si="15"/>
        <v>#N/A</v>
      </c>
      <c r="U40" s="20" t="e">
        <f t="shared" si="16"/>
        <v>#N/A</v>
      </c>
      <c r="V40" s="20" t="e">
        <f t="shared" si="17"/>
        <v>#N/A</v>
      </c>
      <c r="W40" s="20" t="e">
        <f t="shared" si="18"/>
        <v>#N/A</v>
      </c>
      <c r="X40" s="20" t="e">
        <f t="shared" si="19"/>
        <v>#N/A</v>
      </c>
      <c r="Y40" s="20" t="e">
        <f t="shared" si="20"/>
        <v>#N/A</v>
      </c>
      <c r="AA40" s="27" t="s">
        <v>1621</v>
      </c>
      <c r="AB40" s="27" t="s">
        <v>1808</v>
      </c>
      <c r="AC40" s="27" t="s">
        <v>1856</v>
      </c>
      <c r="AD40" s="27" t="s">
        <v>1333</v>
      </c>
      <c r="AE40" s="27" t="s">
        <v>844</v>
      </c>
      <c r="AG40" s="27" t="s">
        <v>1430</v>
      </c>
      <c r="AI40" s="27" t="s">
        <v>2257</v>
      </c>
      <c r="AJ40" s="27" t="s">
        <v>2700</v>
      </c>
      <c r="AL40" s="27" t="s">
        <v>705</v>
      </c>
    </row>
    <row r="41" spans="1:38" x14ac:dyDescent="0.25">
      <c r="A41" s="21">
        <v>362</v>
      </c>
      <c r="B41" s="21" t="s">
        <v>730</v>
      </c>
      <c r="C41" s="21">
        <v>1</v>
      </c>
      <c r="D41" s="21">
        <f t="shared" si="11"/>
        <v>3.1250000000000002E-3</v>
      </c>
      <c r="E41" s="21">
        <f t="shared" si="12"/>
        <v>1.5625000000000001E-3</v>
      </c>
      <c r="F41" s="21">
        <f t="shared" si="13"/>
        <v>2.4414062500000005E-6</v>
      </c>
      <c r="G41" s="21">
        <f t="shared" si="14"/>
        <v>2.4414062500000003E-2</v>
      </c>
      <c r="I41" s="20" t="str">
        <f t="shared" si="21"/>
        <v>ACAD8</v>
      </c>
      <c r="J41" s="20" t="e">
        <f t="shared" si="22"/>
        <v>#N/A</v>
      </c>
      <c r="K41" s="20" t="e">
        <f t="shared" si="23"/>
        <v>#N/A</v>
      </c>
      <c r="L41" s="20" t="e">
        <f t="shared" si="24"/>
        <v>#N/A</v>
      </c>
      <c r="M41" s="20" t="e">
        <f t="shared" si="25"/>
        <v>#N/A</v>
      </c>
      <c r="N41" s="20" t="e">
        <f t="shared" si="26"/>
        <v>#N/A</v>
      </c>
      <c r="O41" s="20" t="e">
        <f t="shared" si="27"/>
        <v>#N/A</v>
      </c>
      <c r="P41" s="20" t="e">
        <f t="shared" si="28"/>
        <v>#N/A</v>
      </c>
      <c r="Q41" s="20" t="e">
        <f t="shared" si="29"/>
        <v>#N/A</v>
      </c>
      <c r="R41" s="20" t="e">
        <f t="shared" si="30"/>
        <v>#N/A</v>
      </c>
      <c r="T41" s="20" t="str">
        <f t="shared" si="15"/>
        <v>ACAD8</v>
      </c>
      <c r="U41" s="20" t="e">
        <f t="shared" si="16"/>
        <v>#N/A</v>
      </c>
      <c r="V41" s="20" t="str">
        <f t="shared" si="17"/>
        <v>ACAD8</v>
      </c>
      <c r="W41" s="20" t="e">
        <f t="shared" si="18"/>
        <v>#N/A</v>
      </c>
      <c r="X41" s="20" t="e">
        <f t="shared" si="19"/>
        <v>#N/A</v>
      </c>
      <c r="Y41" s="20" t="e">
        <f t="shared" si="20"/>
        <v>#N/A</v>
      </c>
      <c r="AA41" s="27" t="s">
        <v>863</v>
      </c>
      <c r="AB41" s="27" t="s">
        <v>1768</v>
      </c>
      <c r="AC41" s="27" t="s">
        <v>1877</v>
      </c>
      <c r="AD41" s="27" t="s">
        <v>2048</v>
      </c>
      <c r="AE41" s="27" t="s">
        <v>2110</v>
      </c>
      <c r="AG41" s="27" t="s">
        <v>1431</v>
      </c>
      <c r="AI41" s="27" t="s">
        <v>2309</v>
      </c>
      <c r="AJ41" s="27" t="s">
        <v>3060</v>
      </c>
      <c r="AL41" s="27" t="s">
        <v>1682</v>
      </c>
    </row>
    <row r="42" spans="1:38" x14ac:dyDescent="0.25">
      <c r="A42" s="21">
        <v>343</v>
      </c>
      <c r="B42" s="21" t="s">
        <v>712</v>
      </c>
      <c r="C42" s="21">
        <v>1</v>
      </c>
      <c r="D42" s="21">
        <f t="shared" si="11"/>
        <v>3.1250000000000002E-3</v>
      </c>
      <c r="E42" s="21">
        <f t="shared" si="12"/>
        <v>1.5625000000000001E-3</v>
      </c>
      <c r="F42" s="21">
        <f t="shared" si="13"/>
        <v>2.4414062500000005E-6</v>
      </c>
      <c r="G42" s="21">
        <f t="shared" si="14"/>
        <v>2.4414062500000003E-2</v>
      </c>
      <c r="I42" s="20" t="e">
        <f t="shared" si="21"/>
        <v>#N/A</v>
      </c>
      <c r="J42" s="20" t="e">
        <f t="shared" si="22"/>
        <v>#N/A</v>
      </c>
      <c r="K42" s="20" t="e">
        <f t="shared" si="23"/>
        <v>#N/A</v>
      </c>
      <c r="L42" s="20" t="e">
        <f t="shared" si="24"/>
        <v>#N/A</v>
      </c>
      <c r="M42" s="20" t="str">
        <f t="shared" si="25"/>
        <v>ACADM</v>
      </c>
      <c r="N42" s="20" t="e">
        <f t="shared" si="26"/>
        <v>#N/A</v>
      </c>
      <c r="O42" s="20" t="e">
        <f t="shared" si="27"/>
        <v>#N/A</v>
      </c>
      <c r="P42" s="20" t="e">
        <f t="shared" si="28"/>
        <v>#N/A</v>
      </c>
      <c r="Q42" s="20" t="e">
        <f t="shared" si="29"/>
        <v>#N/A</v>
      </c>
      <c r="R42" s="20" t="e">
        <f t="shared" si="30"/>
        <v>#N/A</v>
      </c>
      <c r="T42" s="20" t="str">
        <f t="shared" si="15"/>
        <v>ACADM</v>
      </c>
      <c r="U42" s="20" t="e">
        <f t="shared" si="16"/>
        <v>#N/A</v>
      </c>
      <c r="V42" s="20" t="str">
        <f t="shared" si="17"/>
        <v>ACADM</v>
      </c>
      <c r="W42" s="20" t="e">
        <f t="shared" si="18"/>
        <v>#N/A</v>
      </c>
      <c r="X42" s="20" t="e">
        <f t="shared" si="19"/>
        <v>#N/A</v>
      </c>
      <c r="Y42" s="20" t="e">
        <f t="shared" si="20"/>
        <v>#N/A</v>
      </c>
      <c r="AA42" s="27" t="s">
        <v>1660</v>
      </c>
      <c r="AB42" s="27" t="s">
        <v>1807</v>
      </c>
      <c r="AC42" s="27" t="s">
        <v>1878</v>
      </c>
      <c r="AD42" s="27" t="s">
        <v>2035</v>
      </c>
      <c r="AE42" s="27" t="s">
        <v>2115</v>
      </c>
      <c r="AG42" s="27" t="s">
        <v>2229</v>
      </c>
      <c r="AI42" s="27" t="s">
        <v>2310</v>
      </c>
      <c r="AJ42" s="27" t="s">
        <v>3272</v>
      </c>
      <c r="AL42" s="27" t="s">
        <v>1696</v>
      </c>
    </row>
    <row r="43" spans="1:38" x14ac:dyDescent="0.25">
      <c r="A43" s="21">
        <v>385</v>
      </c>
      <c r="B43" s="21" t="s">
        <v>717</v>
      </c>
      <c r="C43" s="21">
        <v>1</v>
      </c>
      <c r="D43" s="21">
        <f t="shared" si="11"/>
        <v>3.1250000000000002E-3</v>
      </c>
      <c r="E43" s="21">
        <f t="shared" si="12"/>
        <v>1.5625000000000001E-3</v>
      </c>
      <c r="F43" s="21">
        <f t="shared" si="13"/>
        <v>2.4414062500000005E-6</v>
      </c>
      <c r="G43" s="21">
        <f t="shared" si="14"/>
        <v>2.4414062500000003E-2</v>
      </c>
      <c r="I43" s="20" t="str">
        <f t="shared" si="21"/>
        <v>ACADSB</v>
      </c>
      <c r="J43" s="20" t="e">
        <f t="shared" si="22"/>
        <v>#N/A</v>
      </c>
      <c r="K43" s="20" t="e">
        <f t="shared" si="23"/>
        <v>#N/A</v>
      </c>
      <c r="L43" s="20" t="e">
        <f t="shared" si="24"/>
        <v>#N/A</v>
      </c>
      <c r="M43" s="20" t="e">
        <f t="shared" si="25"/>
        <v>#N/A</v>
      </c>
      <c r="N43" s="20" t="e">
        <f t="shared" si="26"/>
        <v>#N/A</v>
      </c>
      <c r="O43" s="20" t="e">
        <f t="shared" si="27"/>
        <v>#N/A</v>
      </c>
      <c r="P43" s="20" t="e">
        <f t="shared" si="28"/>
        <v>#N/A</v>
      </c>
      <c r="Q43" s="20" t="e">
        <f t="shared" si="29"/>
        <v>#N/A</v>
      </c>
      <c r="R43" s="20" t="e">
        <f t="shared" si="30"/>
        <v>#N/A</v>
      </c>
      <c r="T43" s="20" t="str">
        <f t="shared" si="15"/>
        <v>ACADSB</v>
      </c>
      <c r="U43" s="20" t="e">
        <f t="shared" si="16"/>
        <v>#N/A</v>
      </c>
      <c r="V43" s="20" t="e">
        <f t="shared" si="17"/>
        <v>#N/A</v>
      </c>
      <c r="W43" s="20" t="e">
        <f t="shared" si="18"/>
        <v>#N/A</v>
      </c>
      <c r="X43" s="20" t="e">
        <f t="shared" si="19"/>
        <v>#N/A</v>
      </c>
      <c r="Y43" s="20" t="str">
        <f t="shared" si="20"/>
        <v>ACADSB</v>
      </c>
      <c r="AA43" s="27" t="s">
        <v>1687</v>
      </c>
      <c r="AB43" s="27" t="s">
        <v>689</v>
      </c>
      <c r="AC43" s="27" t="s">
        <v>1853</v>
      </c>
      <c r="AD43" s="27" t="s">
        <v>792</v>
      </c>
      <c r="AE43" s="27" t="s">
        <v>2186</v>
      </c>
      <c r="AG43" s="27" t="s">
        <v>2215</v>
      </c>
      <c r="AI43" s="27" t="s">
        <v>2311</v>
      </c>
      <c r="AJ43" s="27" t="s">
        <v>3244</v>
      </c>
      <c r="AL43" s="27" t="s">
        <v>1764</v>
      </c>
    </row>
    <row r="44" spans="1:38" x14ac:dyDescent="0.25">
      <c r="A44" s="21">
        <v>206</v>
      </c>
      <c r="B44" s="21" t="s">
        <v>870</v>
      </c>
      <c r="C44" s="21">
        <v>1</v>
      </c>
      <c r="D44" s="21">
        <f t="shared" si="11"/>
        <v>3.1250000000000002E-3</v>
      </c>
      <c r="E44" s="21">
        <f t="shared" si="12"/>
        <v>1.5625000000000001E-3</v>
      </c>
      <c r="F44" s="21">
        <f t="shared" si="13"/>
        <v>2.4414062500000005E-6</v>
      </c>
      <c r="G44" s="21">
        <f t="shared" si="14"/>
        <v>2.4414062500000003E-2</v>
      </c>
      <c r="I44" s="20" t="str">
        <f t="shared" si="21"/>
        <v>ADSL</v>
      </c>
      <c r="J44" s="20" t="e">
        <f t="shared" si="22"/>
        <v>#N/A</v>
      </c>
      <c r="K44" s="20" t="e">
        <f t="shared" si="23"/>
        <v>#N/A</v>
      </c>
      <c r="L44" s="20" t="e">
        <f t="shared" si="24"/>
        <v>#N/A</v>
      </c>
      <c r="M44" s="20" t="e">
        <f t="shared" si="25"/>
        <v>#N/A</v>
      </c>
      <c r="N44" s="20" t="e">
        <f t="shared" si="26"/>
        <v>#N/A</v>
      </c>
      <c r="O44" s="20" t="e">
        <f t="shared" si="27"/>
        <v>#N/A</v>
      </c>
      <c r="P44" s="20" t="e">
        <f t="shared" si="28"/>
        <v>#N/A</v>
      </c>
      <c r="Q44" s="20" t="e">
        <f t="shared" si="29"/>
        <v>#N/A</v>
      </c>
      <c r="R44" s="20" t="e">
        <f t="shared" si="30"/>
        <v>#N/A</v>
      </c>
      <c r="T44" s="20" t="e">
        <f t="shared" si="15"/>
        <v>#N/A</v>
      </c>
      <c r="U44" s="20" t="e">
        <f t="shared" si="16"/>
        <v>#N/A</v>
      </c>
      <c r="V44" s="20" t="e">
        <f t="shared" si="17"/>
        <v>#N/A</v>
      </c>
      <c r="W44" s="20" t="e">
        <f t="shared" si="18"/>
        <v>#N/A</v>
      </c>
      <c r="X44" s="20" t="e">
        <f t="shared" si="19"/>
        <v>#N/A</v>
      </c>
      <c r="Y44" s="20" t="e">
        <f t="shared" si="20"/>
        <v>#N/A</v>
      </c>
      <c r="AA44" s="27" t="s">
        <v>1672</v>
      </c>
      <c r="AB44" s="27" t="s">
        <v>861</v>
      </c>
      <c r="AC44" s="27" t="s">
        <v>1882</v>
      </c>
      <c r="AD44" s="27" t="s">
        <v>1980</v>
      </c>
      <c r="AE44" s="27" t="s">
        <v>2107</v>
      </c>
      <c r="AG44" s="27" t="s">
        <v>871</v>
      </c>
      <c r="AI44" s="27" t="s">
        <v>1231</v>
      </c>
      <c r="AJ44" s="27" t="s">
        <v>3273</v>
      </c>
      <c r="AL44" s="27" t="s">
        <v>1585</v>
      </c>
    </row>
    <row r="45" spans="1:38" x14ac:dyDescent="0.25">
      <c r="A45" s="21">
        <v>318</v>
      </c>
      <c r="B45" s="21" t="s">
        <v>686</v>
      </c>
      <c r="C45" s="21">
        <v>1</v>
      </c>
      <c r="D45" s="21">
        <f t="shared" si="11"/>
        <v>3.1250000000000002E-3</v>
      </c>
      <c r="E45" s="21">
        <f t="shared" si="12"/>
        <v>1.5625000000000001E-3</v>
      </c>
      <c r="F45" s="21">
        <f t="shared" si="13"/>
        <v>2.4414062500000005E-6</v>
      </c>
      <c r="G45" s="21">
        <f t="shared" si="14"/>
        <v>2.4414062500000003E-2</v>
      </c>
      <c r="I45" s="20" t="e">
        <f t="shared" si="21"/>
        <v>#N/A</v>
      </c>
      <c r="J45" s="20" t="e">
        <f t="shared" si="22"/>
        <v>#N/A</v>
      </c>
      <c r="K45" s="20" t="str">
        <f t="shared" si="23"/>
        <v>AGL</v>
      </c>
      <c r="L45" s="20" t="e">
        <f t="shared" si="24"/>
        <v>#N/A</v>
      </c>
      <c r="M45" s="20" t="e">
        <f t="shared" si="25"/>
        <v>#N/A</v>
      </c>
      <c r="N45" s="20" t="e">
        <f t="shared" si="26"/>
        <v>#N/A</v>
      </c>
      <c r="O45" s="20" t="e">
        <f t="shared" si="27"/>
        <v>#N/A</v>
      </c>
      <c r="P45" s="20" t="e">
        <f t="shared" si="28"/>
        <v>#N/A</v>
      </c>
      <c r="Q45" s="20" t="e">
        <f t="shared" si="29"/>
        <v>#N/A</v>
      </c>
      <c r="R45" s="20" t="e">
        <f t="shared" si="30"/>
        <v>#N/A</v>
      </c>
      <c r="T45" s="20" t="e">
        <f t="shared" si="15"/>
        <v>#N/A</v>
      </c>
      <c r="U45" s="20" t="e">
        <f t="shared" si="16"/>
        <v>#N/A</v>
      </c>
      <c r="V45" s="20" t="e">
        <f t="shared" si="17"/>
        <v>#N/A</v>
      </c>
      <c r="W45" s="20" t="e">
        <f t="shared" si="18"/>
        <v>#N/A</v>
      </c>
      <c r="X45" s="20" t="e">
        <f t="shared" si="19"/>
        <v>#N/A</v>
      </c>
      <c r="Y45" s="20" t="e">
        <f t="shared" si="20"/>
        <v>#N/A</v>
      </c>
      <c r="AA45" s="27" t="s">
        <v>1693</v>
      </c>
      <c r="AB45" s="27" t="s">
        <v>1752</v>
      </c>
      <c r="AC45" s="27" t="s">
        <v>1884</v>
      </c>
      <c r="AD45" s="27" t="s">
        <v>2028</v>
      </c>
      <c r="AE45" s="27" t="s">
        <v>2108</v>
      </c>
      <c r="AG45" s="27" t="s">
        <v>1426</v>
      </c>
      <c r="AI45" s="27" t="s">
        <v>1558</v>
      </c>
      <c r="AJ45" s="27" t="s">
        <v>3274</v>
      </c>
      <c r="AL45" s="27" t="s">
        <v>3281</v>
      </c>
    </row>
    <row r="46" spans="1:38" x14ac:dyDescent="0.25">
      <c r="A46" s="21">
        <v>270</v>
      </c>
      <c r="B46" s="21" t="s">
        <v>947</v>
      </c>
      <c r="C46" s="21">
        <v>1</v>
      </c>
      <c r="D46" s="21">
        <f t="shared" si="11"/>
        <v>3.1250000000000002E-3</v>
      </c>
      <c r="E46" s="21">
        <f t="shared" si="12"/>
        <v>1.5625000000000001E-3</v>
      </c>
      <c r="F46" s="21">
        <f t="shared" si="13"/>
        <v>2.4414062500000005E-6</v>
      </c>
      <c r="G46" s="21">
        <f t="shared" si="14"/>
        <v>2.4414062500000003E-2</v>
      </c>
      <c r="I46" s="20" t="e">
        <f t="shared" si="21"/>
        <v>#N/A</v>
      </c>
      <c r="J46" s="20" t="e">
        <f t="shared" si="22"/>
        <v>#N/A</v>
      </c>
      <c r="K46" s="20" t="e">
        <f t="shared" si="23"/>
        <v>#N/A</v>
      </c>
      <c r="L46" s="20" t="e">
        <f t="shared" si="24"/>
        <v>#N/A</v>
      </c>
      <c r="M46" s="20" t="e">
        <f t="shared" si="25"/>
        <v>#N/A</v>
      </c>
      <c r="N46" s="20" t="str">
        <f t="shared" si="26"/>
        <v>ALAD</v>
      </c>
      <c r="O46" s="20" t="e">
        <f t="shared" si="27"/>
        <v>#N/A</v>
      </c>
      <c r="P46" s="20" t="e">
        <f t="shared" si="28"/>
        <v>#N/A</v>
      </c>
      <c r="Q46" s="20" t="e">
        <f t="shared" si="29"/>
        <v>#N/A</v>
      </c>
      <c r="R46" s="20" t="e">
        <f t="shared" si="30"/>
        <v>#N/A</v>
      </c>
      <c r="T46" s="20" t="e">
        <f t="shared" si="15"/>
        <v>#N/A</v>
      </c>
      <c r="U46" s="20" t="e">
        <f t="shared" si="16"/>
        <v>#N/A</v>
      </c>
      <c r="V46" s="20" t="e">
        <f t="shared" si="17"/>
        <v>#N/A</v>
      </c>
      <c r="W46" s="20" t="e">
        <f t="shared" si="18"/>
        <v>#N/A</v>
      </c>
      <c r="X46" s="20" t="e">
        <f t="shared" si="19"/>
        <v>#N/A</v>
      </c>
      <c r="Y46" s="20" t="e">
        <f t="shared" si="20"/>
        <v>#N/A</v>
      </c>
      <c r="AA46" s="27" t="s">
        <v>1671</v>
      </c>
      <c r="AB46" s="27" t="s">
        <v>1753</v>
      </c>
      <c r="AC46" s="27" t="s">
        <v>1883</v>
      </c>
      <c r="AD46" s="27" t="s">
        <v>1959</v>
      </c>
      <c r="AE46" s="27" t="s">
        <v>2102</v>
      </c>
      <c r="AG46" s="27" t="s">
        <v>1433</v>
      </c>
      <c r="AI46" s="27" t="s">
        <v>1302</v>
      </c>
      <c r="AJ46" s="27" t="s">
        <v>3275</v>
      </c>
      <c r="AL46" s="27" t="s">
        <v>878</v>
      </c>
    </row>
    <row r="47" spans="1:38" x14ac:dyDescent="0.25">
      <c r="A47" s="21">
        <v>284</v>
      </c>
      <c r="B47" s="21" t="s">
        <v>901</v>
      </c>
      <c r="C47" s="21">
        <v>1</v>
      </c>
      <c r="D47" s="21">
        <f t="shared" si="11"/>
        <v>3.1250000000000002E-3</v>
      </c>
      <c r="E47" s="21">
        <f t="shared" si="12"/>
        <v>1.5625000000000001E-3</v>
      </c>
      <c r="F47" s="21">
        <f t="shared" si="13"/>
        <v>2.4414062500000005E-6</v>
      </c>
      <c r="G47" s="21">
        <f t="shared" si="14"/>
        <v>2.4414062500000003E-2</v>
      </c>
      <c r="I47" s="20" t="str">
        <f t="shared" si="21"/>
        <v>ALDH7A1</v>
      </c>
      <c r="J47" s="20" t="e">
        <f t="shared" si="22"/>
        <v>#N/A</v>
      </c>
      <c r="K47" s="20" t="e">
        <f t="shared" si="23"/>
        <v>#N/A</v>
      </c>
      <c r="L47" s="20" t="e">
        <f t="shared" si="24"/>
        <v>#N/A</v>
      </c>
      <c r="M47" s="20" t="e">
        <f t="shared" si="25"/>
        <v>#N/A</v>
      </c>
      <c r="N47" s="20" t="e">
        <f t="shared" si="26"/>
        <v>#N/A</v>
      </c>
      <c r="O47" s="20" t="e">
        <f t="shared" si="27"/>
        <v>#N/A</v>
      </c>
      <c r="P47" s="20" t="e">
        <f t="shared" si="28"/>
        <v>#N/A</v>
      </c>
      <c r="Q47" s="20" t="e">
        <f t="shared" si="29"/>
        <v>#N/A</v>
      </c>
      <c r="R47" s="20" t="e">
        <f t="shared" si="30"/>
        <v>#N/A</v>
      </c>
      <c r="T47" s="20" t="e">
        <f t="shared" si="15"/>
        <v>#N/A</v>
      </c>
      <c r="U47" s="20" t="e">
        <f t="shared" si="16"/>
        <v>#N/A</v>
      </c>
      <c r="V47" s="20" t="e">
        <f t="shared" si="17"/>
        <v>#N/A</v>
      </c>
      <c r="W47" s="20" t="e">
        <f t="shared" si="18"/>
        <v>#N/A</v>
      </c>
      <c r="X47" s="20" t="e">
        <f t="shared" si="19"/>
        <v>#N/A</v>
      </c>
      <c r="Y47" s="20" t="e">
        <f t="shared" si="20"/>
        <v>#N/A</v>
      </c>
      <c r="AA47" s="27" t="s">
        <v>1487</v>
      </c>
      <c r="AB47" s="27" t="s">
        <v>1754</v>
      </c>
      <c r="AC47" s="27" t="s">
        <v>1869</v>
      </c>
      <c r="AD47" s="27" t="s">
        <v>1977</v>
      </c>
      <c r="AE47" s="27" t="s">
        <v>814</v>
      </c>
      <c r="AG47" s="27" t="s">
        <v>821</v>
      </c>
      <c r="AI47" s="27" t="s">
        <v>1444</v>
      </c>
      <c r="AJ47" s="27" t="s">
        <v>2086</v>
      </c>
      <c r="AL47" s="27" t="s">
        <v>909</v>
      </c>
    </row>
    <row r="48" spans="1:38" x14ac:dyDescent="0.25">
      <c r="A48" s="21">
        <v>216</v>
      </c>
      <c r="B48" s="21" t="s">
        <v>795</v>
      </c>
      <c r="C48" s="21">
        <v>1</v>
      </c>
      <c r="D48" s="21">
        <f t="shared" si="11"/>
        <v>3.1250000000000002E-3</v>
      </c>
      <c r="E48" s="21">
        <f t="shared" si="12"/>
        <v>1.5625000000000001E-3</v>
      </c>
      <c r="F48" s="21">
        <f t="shared" si="13"/>
        <v>2.4414062500000005E-6</v>
      </c>
      <c r="G48" s="21">
        <f t="shared" si="14"/>
        <v>2.4414062500000003E-2</v>
      </c>
      <c r="I48" s="20" t="e">
        <f t="shared" si="21"/>
        <v>#N/A</v>
      </c>
      <c r="J48" s="20" t="e">
        <f t="shared" si="22"/>
        <v>#N/A</v>
      </c>
      <c r="K48" s="20" t="str">
        <f t="shared" si="23"/>
        <v>ALDOA</v>
      </c>
      <c r="L48" s="20" t="e">
        <f t="shared" si="24"/>
        <v>#N/A</v>
      </c>
      <c r="M48" s="20" t="e">
        <f t="shared" si="25"/>
        <v>#N/A</v>
      </c>
      <c r="N48" s="20" t="e">
        <f t="shared" si="26"/>
        <v>#N/A</v>
      </c>
      <c r="O48" s="20" t="e">
        <f t="shared" si="27"/>
        <v>#N/A</v>
      </c>
      <c r="P48" s="20" t="e">
        <f t="shared" si="28"/>
        <v>#N/A</v>
      </c>
      <c r="Q48" s="20" t="e">
        <f t="shared" si="29"/>
        <v>#N/A</v>
      </c>
      <c r="R48" s="20" t="e">
        <f t="shared" si="30"/>
        <v>#N/A</v>
      </c>
      <c r="T48" s="20" t="e">
        <f t="shared" si="15"/>
        <v>#N/A</v>
      </c>
      <c r="U48" s="20" t="e">
        <f t="shared" si="16"/>
        <v>#N/A</v>
      </c>
      <c r="V48" s="20" t="e">
        <f t="shared" si="17"/>
        <v>#N/A</v>
      </c>
      <c r="W48" s="20" t="e">
        <f t="shared" si="18"/>
        <v>#N/A</v>
      </c>
      <c r="X48" s="20" t="e">
        <f t="shared" si="19"/>
        <v>#N/A</v>
      </c>
      <c r="Y48" s="20" t="e">
        <f t="shared" si="20"/>
        <v>#N/A</v>
      </c>
      <c r="AA48" s="27" t="s">
        <v>1706</v>
      </c>
      <c r="AB48" s="27" t="s">
        <v>1755</v>
      </c>
      <c r="AC48" s="27" t="s">
        <v>1866</v>
      </c>
      <c r="AD48" s="27" t="s">
        <v>1898</v>
      </c>
      <c r="AE48" s="27" t="s">
        <v>1358</v>
      </c>
      <c r="AG48" s="27" t="s">
        <v>2232</v>
      </c>
      <c r="AI48" s="27" t="s">
        <v>1282</v>
      </c>
      <c r="AJ48" s="27" t="s">
        <v>3276</v>
      </c>
      <c r="AL48" s="27" t="s">
        <v>1704</v>
      </c>
    </row>
    <row r="49" spans="1:38" x14ac:dyDescent="0.25">
      <c r="A49" s="21">
        <v>310</v>
      </c>
      <c r="B49" s="21" t="s">
        <v>798</v>
      </c>
      <c r="C49" s="21">
        <v>1</v>
      </c>
      <c r="D49" s="21">
        <f t="shared" si="11"/>
        <v>3.1250000000000002E-3</v>
      </c>
      <c r="E49" s="21">
        <f t="shared" si="12"/>
        <v>1.5625000000000001E-3</v>
      </c>
      <c r="F49" s="21">
        <f t="shared" si="13"/>
        <v>2.4414062500000005E-6</v>
      </c>
      <c r="G49" s="21">
        <f t="shared" si="14"/>
        <v>2.4414062500000003E-2</v>
      </c>
      <c r="I49" s="20" t="e">
        <f t="shared" si="21"/>
        <v>#N/A</v>
      </c>
      <c r="J49" s="20" t="e">
        <f t="shared" si="22"/>
        <v>#N/A</v>
      </c>
      <c r="K49" s="20" t="e">
        <f t="shared" si="23"/>
        <v>#N/A</v>
      </c>
      <c r="L49" s="20" t="e">
        <f t="shared" si="24"/>
        <v>#N/A</v>
      </c>
      <c r="M49" s="20" t="e">
        <f t="shared" si="25"/>
        <v>#N/A</v>
      </c>
      <c r="N49" s="20" t="e">
        <f t="shared" si="26"/>
        <v>#N/A</v>
      </c>
      <c r="O49" s="20" t="e">
        <f t="shared" si="27"/>
        <v>#N/A</v>
      </c>
      <c r="P49" s="20" t="e">
        <f t="shared" si="28"/>
        <v>#N/A</v>
      </c>
      <c r="Q49" s="20" t="str">
        <f t="shared" si="29"/>
        <v>ALG1</v>
      </c>
      <c r="R49" s="20" t="e">
        <f t="shared" si="30"/>
        <v>#N/A</v>
      </c>
      <c r="T49" s="20" t="e">
        <f t="shared" si="15"/>
        <v>#N/A</v>
      </c>
      <c r="U49" s="20" t="e">
        <f t="shared" si="16"/>
        <v>#N/A</v>
      </c>
      <c r="V49" s="20" t="e">
        <f t="shared" si="17"/>
        <v>#N/A</v>
      </c>
      <c r="W49" s="20" t="e">
        <f t="shared" si="18"/>
        <v>#N/A</v>
      </c>
      <c r="X49" s="20" t="e">
        <f t="shared" si="19"/>
        <v>#N/A</v>
      </c>
      <c r="Y49" s="20" t="e">
        <f t="shared" si="20"/>
        <v>#N/A</v>
      </c>
      <c r="AA49" s="27" t="s">
        <v>1694</v>
      </c>
      <c r="AB49" s="27" t="s">
        <v>1830</v>
      </c>
      <c r="AC49" s="27" t="s">
        <v>1867</v>
      </c>
      <c r="AD49" s="27" t="s">
        <v>1931</v>
      </c>
      <c r="AE49" s="27" t="s">
        <v>2164</v>
      </c>
      <c r="AG49" s="27" t="s">
        <v>2221</v>
      </c>
      <c r="AI49" s="27" t="s">
        <v>833</v>
      </c>
      <c r="AJ49" s="27" t="s">
        <v>3277</v>
      </c>
      <c r="AL49" s="27" t="s">
        <v>1767</v>
      </c>
    </row>
    <row r="50" spans="1:38" x14ac:dyDescent="0.25">
      <c r="A50" s="21">
        <v>213</v>
      </c>
      <c r="B50" s="21" t="s">
        <v>945</v>
      </c>
      <c r="C50" s="21">
        <v>1</v>
      </c>
      <c r="D50" s="21">
        <f t="shared" si="11"/>
        <v>3.1250000000000002E-3</v>
      </c>
      <c r="E50" s="21">
        <f t="shared" si="12"/>
        <v>1.5625000000000001E-3</v>
      </c>
      <c r="F50" s="21">
        <f t="shared" si="13"/>
        <v>2.4414062500000005E-6</v>
      </c>
      <c r="G50" s="21">
        <f t="shared" si="14"/>
        <v>2.4414062500000003E-2</v>
      </c>
      <c r="I50" s="20" t="e">
        <f t="shared" si="21"/>
        <v>#N/A</v>
      </c>
      <c r="J50" s="20" t="e">
        <f t="shared" si="22"/>
        <v>#N/A</v>
      </c>
      <c r="K50" s="20" t="e">
        <f t="shared" si="23"/>
        <v>#N/A</v>
      </c>
      <c r="L50" s="20" t="e">
        <f t="shared" si="24"/>
        <v>#N/A</v>
      </c>
      <c r="M50" s="20" t="e">
        <f t="shared" si="25"/>
        <v>#N/A</v>
      </c>
      <c r="N50" s="20" t="e">
        <f t="shared" si="26"/>
        <v>#N/A</v>
      </c>
      <c r="O50" s="20" t="e">
        <f t="shared" si="27"/>
        <v>#N/A</v>
      </c>
      <c r="P50" s="20" t="e">
        <f t="shared" si="28"/>
        <v>#N/A</v>
      </c>
      <c r="Q50" s="20" t="str">
        <f t="shared" si="29"/>
        <v>ALG2</v>
      </c>
      <c r="R50" s="20" t="e">
        <f t="shared" si="30"/>
        <v>#N/A</v>
      </c>
      <c r="T50" s="20" t="e">
        <f t="shared" si="15"/>
        <v>#N/A</v>
      </c>
      <c r="U50" s="20" t="e">
        <f t="shared" si="16"/>
        <v>#N/A</v>
      </c>
      <c r="V50" s="20" t="e">
        <f t="shared" si="17"/>
        <v>#N/A</v>
      </c>
      <c r="W50" s="20" t="e">
        <f t="shared" si="18"/>
        <v>#N/A</v>
      </c>
      <c r="X50" s="20" t="e">
        <f t="shared" si="19"/>
        <v>#N/A</v>
      </c>
      <c r="Y50" s="20" t="e">
        <f t="shared" si="20"/>
        <v>#N/A</v>
      </c>
      <c r="AA50" s="27" t="s">
        <v>912</v>
      </c>
      <c r="AB50" s="27" t="s">
        <v>1747</v>
      </c>
      <c r="AC50" s="27" t="s">
        <v>1868</v>
      </c>
      <c r="AD50" s="27" t="s">
        <v>2032</v>
      </c>
      <c r="AE50" s="27" t="s">
        <v>1351</v>
      </c>
      <c r="AG50" s="27" t="s">
        <v>1614</v>
      </c>
      <c r="AI50" s="27" t="s">
        <v>2281</v>
      </c>
      <c r="AJ50" s="27" t="s">
        <v>3278</v>
      </c>
      <c r="AL50" s="27" t="s">
        <v>751</v>
      </c>
    </row>
    <row r="51" spans="1:38" x14ac:dyDescent="0.25">
      <c r="A51" s="21">
        <v>277</v>
      </c>
      <c r="B51" s="21" t="s">
        <v>688</v>
      </c>
      <c r="C51" s="21">
        <v>1</v>
      </c>
      <c r="D51" s="21">
        <f t="shared" si="11"/>
        <v>3.1250000000000002E-3</v>
      </c>
      <c r="E51" s="21">
        <f t="shared" si="12"/>
        <v>1.5625000000000001E-3</v>
      </c>
      <c r="F51" s="21">
        <f t="shared" si="13"/>
        <v>2.4414062500000005E-6</v>
      </c>
      <c r="G51" s="21">
        <f t="shared" si="14"/>
        <v>2.4414062500000003E-2</v>
      </c>
      <c r="I51" s="20" t="str">
        <f t="shared" si="21"/>
        <v>AMPD1</v>
      </c>
      <c r="J51" s="20" t="e">
        <f t="shared" si="22"/>
        <v>#N/A</v>
      </c>
      <c r="K51" s="20" t="e">
        <f t="shared" si="23"/>
        <v>#N/A</v>
      </c>
      <c r="L51" s="20" t="e">
        <f t="shared" si="24"/>
        <v>#N/A</v>
      </c>
      <c r="M51" s="20" t="e">
        <f t="shared" si="25"/>
        <v>#N/A</v>
      </c>
      <c r="N51" s="20" t="e">
        <f t="shared" si="26"/>
        <v>#N/A</v>
      </c>
      <c r="O51" s="20" t="e">
        <f t="shared" si="27"/>
        <v>#N/A</v>
      </c>
      <c r="P51" s="20" t="e">
        <f t="shared" si="28"/>
        <v>#N/A</v>
      </c>
      <c r="Q51" s="20" t="e">
        <f t="shared" si="29"/>
        <v>#N/A</v>
      </c>
      <c r="R51" s="20" t="e">
        <f t="shared" si="30"/>
        <v>#N/A</v>
      </c>
      <c r="T51" s="20" t="e">
        <f t="shared" si="15"/>
        <v>#N/A</v>
      </c>
      <c r="U51" s="20" t="e">
        <f t="shared" si="16"/>
        <v>#N/A</v>
      </c>
      <c r="V51" s="20" t="e">
        <f t="shared" si="17"/>
        <v>#N/A</v>
      </c>
      <c r="W51" s="20" t="e">
        <f t="shared" si="18"/>
        <v>#N/A</v>
      </c>
      <c r="X51" s="20" t="e">
        <f t="shared" si="19"/>
        <v>#N/A</v>
      </c>
      <c r="Y51" s="20" t="e">
        <f t="shared" si="20"/>
        <v>#N/A</v>
      </c>
      <c r="AA51" s="27" t="s">
        <v>1680</v>
      </c>
      <c r="AB51" s="27" t="s">
        <v>1748</v>
      </c>
      <c r="AC51" s="27" t="s">
        <v>693</v>
      </c>
      <c r="AD51" s="27" t="s">
        <v>2037</v>
      </c>
      <c r="AE51" s="27" t="s">
        <v>2094</v>
      </c>
      <c r="AG51" s="27" t="s">
        <v>2234</v>
      </c>
      <c r="AI51" s="27" t="s">
        <v>2275</v>
      </c>
      <c r="AJ51" s="27" t="s">
        <v>2730</v>
      </c>
      <c r="AL51" s="27" t="s">
        <v>706</v>
      </c>
    </row>
    <row r="52" spans="1:38" x14ac:dyDescent="0.25">
      <c r="A52" s="21">
        <v>251</v>
      </c>
      <c r="B52" s="21" t="s">
        <v>931</v>
      </c>
      <c r="C52" s="21">
        <v>1</v>
      </c>
      <c r="D52" s="21">
        <f t="shared" si="11"/>
        <v>3.1250000000000002E-3</v>
      </c>
      <c r="E52" s="21">
        <f t="shared" si="12"/>
        <v>1.5625000000000001E-3</v>
      </c>
      <c r="F52" s="21">
        <f t="shared" si="13"/>
        <v>2.4414062500000005E-6</v>
      </c>
      <c r="G52" s="21">
        <f t="shared" si="14"/>
        <v>2.4414062500000003E-2</v>
      </c>
      <c r="I52" s="20" t="e">
        <f t="shared" si="21"/>
        <v>#N/A</v>
      </c>
      <c r="J52" s="20" t="e">
        <f t="shared" si="22"/>
        <v>#N/A</v>
      </c>
      <c r="K52" s="20" t="e">
        <f t="shared" si="23"/>
        <v>#N/A</v>
      </c>
      <c r="L52" s="20" t="e">
        <f t="shared" si="24"/>
        <v>#N/A</v>
      </c>
      <c r="M52" s="20" t="e">
        <f t="shared" si="25"/>
        <v>#N/A</v>
      </c>
      <c r="N52" s="20" t="e">
        <f t="shared" si="26"/>
        <v>#N/A</v>
      </c>
      <c r="O52" s="20" t="str">
        <f t="shared" si="27"/>
        <v>AP5Z1</v>
      </c>
      <c r="P52" s="20" t="e">
        <f t="shared" si="28"/>
        <v>#N/A</v>
      </c>
      <c r="Q52" s="20" t="e">
        <f t="shared" si="29"/>
        <v>#N/A</v>
      </c>
      <c r="R52" s="20" t="e">
        <f t="shared" si="30"/>
        <v>#N/A</v>
      </c>
      <c r="T52" s="20" t="e">
        <f t="shared" si="15"/>
        <v>#N/A</v>
      </c>
      <c r="U52" s="20" t="e">
        <f t="shared" si="16"/>
        <v>#N/A</v>
      </c>
      <c r="V52" s="20" t="e">
        <f t="shared" si="17"/>
        <v>#N/A</v>
      </c>
      <c r="W52" s="20" t="e">
        <f t="shared" si="18"/>
        <v>#N/A</v>
      </c>
      <c r="X52" s="20" t="e">
        <f t="shared" si="19"/>
        <v>#N/A</v>
      </c>
      <c r="Y52" s="20" t="e">
        <f t="shared" si="20"/>
        <v>#N/A</v>
      </c>
      <c r="AA52" s="27" t="s">
        <v>714</v>
      </c>
      <c r="AB52" s="27" t="s">
        <v>1746</v>
      </c>
      <c r="AC52" s="27" t="s">
        <v>1871</v>
      </c>
      <c r="AD52" s="27" t="s">
        <v>2052</v>
      </c>
      <c r="AE52" s="27" t="s">
        <v>2095</v>
      </c>
      <c r="AG52" s="27" t="s">
        <v>1425</v>
      </c>
      <c r="AI52" s="27" t="s">
        <v>2316</v>
      </c>
      <c r="AJ52" s="27" t="s">
        <v>3279</v>
      </c>
      <c r="AL52" s="27" t="s">
        <v>839</v>
      </c>
    </row>
    <row r="53" spans="1:38" x14ac:dyDescent="0.25">
      <c r="A53" s="21">
        <v>281</v>
      </c>
      <c r="B53" s="21" t="s">
        <v>911</v>
      </c>
      <c r="C53" s="21">
        <v>1</v>
      </c>
      <c r="D53" s="21">
        <f t="shared" si="11"/>
        <v>3.1250000000000002E-3</v>
      </c>
      <c r="E53" s="21">
        <f t="shared" si="12"/>
        <v>1.5625000000000001E-3</v>
      </c>
      <c r="F53" s="21">
        <f t="shared" si="13"/>
        <v>2.4414062500000005E-6</v>
      </c>
      <c r="G53" s="21">
        <f t="shared" si="14"/>
        <v>2.4414062500000003E-2</v>
      </c>
      <c r="I53" s="20" t="e">
        <f t="shared" si="21"/>
        <v>#N/A</v>
      </c>
      <c r="J53" s="20" t="e">
        <f t="shared" si="22"/>
        <v>#N/A</v>
      </c>
      <c r="K53" s="20" t="e">
        <f t="shared" si="23"/>
        <v>#N/A</v>
      </c>
      <c r="L53" s="20" t="e">
        <f t="shared" si="24"/>
        <v>#N/A</v>
      </c>
      <c r="M53" s="20" t="e">
        <f t="shared" si="25"/>
        <v>#N/A</v>
      </c>
      <c r="N53" s="20" t="e">
        <f t="shared" si="26"/>
        <v>#N/A</v>
      </c>
      <c r="O53" s="20" t="str">
        <f t="shared" si="27"/>
        <v>ARSB</v>
      </c>
      <c r="P53" s="20" t="e">
        <f t="shared" si="28"/>
        <v>#N/A</v>
      </c>
      <c r="Q53" s="20" t="e">
        <f t="shared" si="29"/>
        <v>#N/A</v>
      </c>
      <c r="R53" s="20" t="e">
        <f t="shared" si="30"/>
        <v>#N/A</v>
      </c>
      <c r="T53" s="20" t="e">
        <f t="shared" si="15"/>
        <v>#N/A</v>
      </c>
      <c r="U53" s="20" t="e">
        <f t="shared" si="16"/>
        <v>#N/A</v>
      </c>
      <c r="V53" s="20" t="e">
        <f t="shared" si="17"/>
        <v>#N/A</v>
      </c>
      <c r="W53" s="20" t="e">
        <f t="shared" si="18"/>
        <v>#N/A</v>
      </c>
      <c r="X53" s="20" t="e">
        <f t="shared" si="19"/>
        <v>#N/A</v>
      </c>
      <c r="Y53" s="20" t="e">
        <f t="shared" si="20"/>
        <v>#N/A</v>
      </c>
      <c r="AA53" s="27" t="s">
        <v>938</v>
      </c>
      <c r="AB53" s="27" t="s">
        <v>1764</v>
      </c>
      <c r="AC53" s="27" t="s">
        <v>1865</v>
      </c>
      <c r="AD53" s="27" t="s">
        <v>877</v>
      </c>
      <c r="AE53" s="27" t="s">
        <v>2096</v>
      </c>
      <c r="AG53" s="27" t="s">
        <v>1434</v>
      </c>
      <c r="AI53" s="27" t="s">
        <v>1379</v>
      </c>
      <c r="AJ53" s="27" t="s">
        <v>3243</v>
      </c>
      <c r="AL53" s="27" t="s">
        <v>3410</v>
      </c>
    </row>
    <row r="54" spans="1:38" x14ac:dyDescent="0.25">
      <c r="A54" s="21">
        <v>201</v>
      </c>
      <c r="B54" s="21" t="s">
        <v>933</v>
      </c>
      <c r="C54" s="21">
        <v>1</v>
      </c>
      <c r="D54" s="21">
        <f t="shared" si="11"/>
        <v>3.1250000000000002E-3</v>
      </c>
      <c r="E54" s="21">
        <f t="shared" si="12"/>
        <v>1.5625000000000001E-3</v>
      </c>
      <c r="F54" s="21">
        <f t="shared" si="13"/>
        <v>2.4414062500000005E-6</v>
      </c>
      <c r="G54" s="21">
        <f t="shared" si="14"/>
        <v>2.4414062500000003E-2</v>
      </c>
      <c r="I54" s="20" t="str">
        <f t="shared" si="21"/>
        <v>ASL</v>
      </c>
      <c r="J54" s="20" t="e">
        <f t="shared" si="22"/>
        <v>#N/A</v>
      </c>
      <c r="K54" s="20" t="e">
        <f t="shared" si="23"/>
        <v>#N/A</v>
      </c>
      <c r="L54" s="20" t="e">
        <f t="shared" si="24"/>
        <v>#N/A</v>
      </c>
      <c r="M54" s="20" t="e">
        <f t="shared" si="25"/>
        <v>#N/A</v>
      </c>
      <c r="N54" s="20" t="e">
        <f t="shared" si="26"/>
        <v>#N/A</v>
      </c>
      <c r="O54" s="20" t="e">
        <f t="shared" si="27"/>
        <v>#N/A</v>
      </c>
      <c r="P54" s="20" t="e">
        <f t="shared" si="28"/>
        <v>#N/A</v>
      </c>
      <c r="Q54" s="20" t="e">
        <f t="shared" si="29"/>
        <v>#N/A</v>
      </c>
      <c r="R54" s="20" t="e">
        <f t="shared" si="30"/>
        <v>#N/A</v>
      </c>
      <c r="T54" s="20" t="str">
        <f t="shared" si="15"/>
        <v>ASL</v>
      </c>
      <c r="U54" s="20" t="str">
        <f t="shared" si="16"/>
        <v>ASL</v>
      </c>
      <c r="V54" s="20" t="e">
        <f t="shared" si="17"/>
        <v>#N/A</v>
      </c>
      <c r="W54" s="20" t="e">
        <f t="shared" si="18"/>
        <v>#N/A</v>
      </c>
      <c r="X54" s="20" t="e">
        <f t="shared" si="19"/>
        <v>#N/A</v>
      </c>
      <c r="Y54" s="20" t="e">
        <f t="shared" si="20"/>
        <v>#N/A</v>
      </c>
      <c r="AA54" s="27" t="s">
        <v>719</v>
      </c>
      <c r="AB54" s="27" t="s">
        <v>1790</v>
      </c>
      <c r="AC54" s="27" t="s">
        <v>739</v>
      </c>
      <c r="AD54" s="27" t="s">
        <v>1996</v>
      </c>
      <c r="AE54" s="27" t="s">
        <v>2177</v>
      </c>
      <c r="AG54" s="27" t="s">
        <v>2222</v>
      </c>
      <c r="AI54" s="27" t="s">
        <v>2271</v>
      </c>
      <c r="AJ54" s="27" t="s">
        <v>3280</v>
      </c>
      <c r="AL54" s="27" t="s">
        <v>1659</v>
      </c>
    </row>
    <row r="55" spans="1:38" x14ac:dyDescent="0.25">
      <c r="A55" s="21">
        <v>214</v>
      </c>
      <c r="B55" s="21" t="s">
        <v>936</v>
      </c>
      <c r="C55" s="21">
        <v>1</v>
      </c>
      <c r="D55" s="21">
        <f t="shared" si="11"/>
        <v>3.1250000000000002E-3</v>
      </c>
      <c r="E55" s="21">
        <f t="shared" si="12"/>
        <v>1.5625000000000001E-3</v>
      </c>
      <c r="F55" s="21">
        <f t="shared" si="13"/>
        <v>2.4414062500000005E-6</v>
      </c>
      <c r="G55" s="21">
        <f t="shared" si="14"/>
        <v>2.4414062500000003E-2</v>
      </c>
      <c r="I55" s="20" t="str">
        <f t="shared" si="21"/>
        <v>ASNS</v>
      </c>
      <c r="J55" s="20" t="e">
        <f t="shared" si="22"/>
        <v>#N/A</v>
      </c>
      <c r="K55" s="20" t="e">
        <f t="shared" si="23"/>
        <v>#N/A</v>
      </c>
      <c r="L55" s="20" t="e">
        <f t="shared" si="24"/>
        <v>#N/A</v>
      </c>
      <c r="M55" s="20" t="e">
        <f t="shared" si="25"/>
        <v>#N/A</v>
      </c>
      <c r="N55" s="20" t="e">
        <f t="shared" si="26"/>
        <v>#N/A</v>
      </c>
      <c r="O55" s="20" t="e">
        <f t="shared" si="27"/>
        <v>#N/A</v>
      </c>
      <c r="P55" s="20" t="e">
        <f t="shared" si="28"/>
        <v>#N/A</v>
      </c>
      <c r="Q55" s="20" t="e">
        <f t="shared" si="29"/>
        <v>#N/A</v>
      </c>
      <c r="R55" s="20" t="e">
        <f t="shared" si="30"/>
        <v>#N/A</v>
      </c>
      <c r="T55" s="20" t="e">
        <f t="shared" si="15"/>
        <v>#N/A</v>
      </c>
      <c r="U55" s="20" t="e">
        <f t="shared" si="16"/>
        <v>#N/A</v>
      </c>
      <c r="V55" s="20" t="e">
        <f t="shared" si="17"/>
        <v>#N/A</v>
      </c>
      <c r="W55" s="20" t="e">
        <f t="shared" si="18"/>
        <v>#N/A</v>
      </c>
      <c r="X55" s="20" t="e">
        <f t="shared" si="19"/>
        <v>#N/A</v>
      </c>
      <c r="Y55" s="20" t="e">
        <f t="shared" si="20"/>
        <v>#N/A</v>
      </c>
      <c r="AA55" s="27" t="s">
        <v>1415</v>
      </c>
      <c r="AB55" s="27" t="s">
        <v>1767</v>
      </c>
      <c r="AC55" s="27" t="s">
        <v>1870</v>
      </c>
      <c r="AD55" s="27" t="s">
        <v>1903</v>
      </c>
      <c r="AE55" s="27" t="s">
        <v>2117</v>
      </c>
      <c r="AG55" s="27" t="s">
        <v>2208</v>
      </c>
      <c r="AI55" s="27" t="s">
        <v>2314</v>
      </c>
      <c r="AJ55" s="27" t="s">
        <v>3281</v>
      </c>
      <c r="AL55" s="27" t="s">
        <v>1580</v>
      </c>
    </row>
    <row r="56" spans="1:38" x14ac:dyDescent="0.25">
      <c r="A56" s="21">
        <v>365</v>
      </c>
      <c r="B56" s="21" t="s">
        <v>949</v>
      </c>
      <c r="C56" s="21">
        <v>1</v>
      </c>
      <c r="D56" s="21">
        <f t="shared" si="11"/>
        <v>3.1250000000000002E-3</v>
      </c>
      <c r="E56" s="21">
        <f t="shared" si="12"/>
        <v>1.5625000000000001E-3</v>
      </c>
      <c r="F56" s="21">
        <f t="shared" si="13"/>
        <v>2.4414062500000005E-6</v>
      </c>
      <c r="G56" s="21">
        <f t="shared" si="14"/>
        <v>2.4414062500000003E-2</v>
      </c>
      <c r="I56" s="20" t="str">
        <f t="shared" si="21"/>
        <v>ASS1</v>
      </c>
      <c r="J56" s="20" t="e">
        <f t="shared" si="22"/>
        <v>#N/A</v>
      </c>
      <c r="K56" s="20" t="e">
        <f t="shared" si="23"/>
        <v>#N/A</v>
      </c>
      <c r="L56" s="20" t="e">
        <f t="shared" si="24"/>
        <v>#N/A</v>
      </c>
      <c r="M56" s="20" t="e">
        <f t="shared" si="25"/>
        <v>#N/A</v>
      </c>
      <c r="N56" s="20" t="e">
        <f t="shared" si="26"/>
        <v>#N/A</v>
      </c>
      <c r="O56" s="20" t="e">
        <f t="shared" si="27"/>
        <v>#N/A</v>
      </c>
      <c r="P56" s="20" t="e">
        <f t="shared" si="28"/>
        <v>#N/A</v>
      </c>
      <c r="Q56" s="20" t="e">
        <f t="shared" si="29"/>
        <v>#N/A</v>
      </c>
      <c r="R56" s="20" t="e">
        <f t="shared" si="30"/>
        <v>#N/A</v>
      </c>
      <c r="T56" s="20" t="str">
        <f t="shared" si="15"/>
        <v>ASS1</v>
      </c>
      <c r="U56" s="20" t="str">
        <f t="shared" si="16"/>
        <v>ASS1</v>
      </c>
      <c r="V56" s="20" t="e">
        <f t="shared" si="17"/>
        <v>#N/A</v>
      </c>
      <c r="W56" s="20" t="e">
        <f t="shared" si="18"/>
        <v>#N/A</v>
      </c>
      <c r="X56" s="20" t="e">
        <f t="shared" si="19"/>
        <v>#N/A</v>
      </c>
      <c r="Y56" s="20" t="e">
        <f t="shared" si="20"/>
        <v>#N/A</v>
      </c>
      <c r="AA56" s="27" t="s">
        <v>1690</v>
      </c>
      <c r="AB56" s="27" t="s">
        <v>751</v>
      </c>
      <c r="AC56" s="27" t="s">
        <v>1860</v>
      </c>
      <c r="AD56" s="27" t="s">
        <v>1983</v>
      </c>
      <c r="AE56" s="27" t="s">
        <v>2161</v>
      </c>
      <c r="AG56" s="27" t="s">
        <v>2209</v>
      </c>
      <c r="AI56" s="27" t="s">
        <v>1620</v>
      </c>
      <c r="AJ56" s="27" t="s">
        <v>1599</v>
      </c>
      <c r="AL56" s="27" t="s">
        <v>747</v>
      </c>
    </row>
    <row r="57" spans="1:38" x14ac:dyDescent="0.25">
      <c r="A57" s="21">
        <v>131</v>
      </c>
      <c r="B57" s="21" t="s">
        <v>953</v>
      </c>
      <c r="C57" s="21">
        <v>1</v>
      </c>
      <c r="D57" s="21">
        <f t="shared" si="11"/>
        <v>3.1250000000000002E-3</v>
      </c>
      <c r="E57" s="21">
        <f t="shared" si="12"/>
        <v>1.5625000000000001E-3</v>
      </c>
      <c r="F57" s="21">
        <f t="shared" si="13"/>
        <v>2.4414062500000005E-6</v>
      </c>
      <c r="G57" s="21">
        <f t="shared" si="14"/>
        <v>2.4414062500000003E-2</v>
      </c>
      <c r="I57" s="20" t="str">
        <f t="shared" si="21"/>
        <v>AUH</v>
      </c>
      <c r="J57" s="20" t="e">
        <f t="shared" si="22"/>
        <v>#N/A</v>
      </c>
      <c r="K57" s="20" t="e">
        <f t="shared" si="23"/>
        <v>#N/A</v>
      </c>
      <c r="L57" s="20" t="e">
        <f t="shared" si="24"/>
        <v>#N/A</v>
      </c>
      <c r="M57" s="20" t="e">
        <f t="shared" si="25"/>
        <v>#N/A</v>
      </c>
      <c r="N57" s="20" t="e">
        <f t="shared" si="26"/>
        <v>#N/A</v>
      </c>
      <c r="O57" s="20" t="e">
        <f t="shared" si="27"/>
        <v>#N/A</v>
      </c>
      <c r="P57" s="20" t="e">
        <f t="shared" si="28"/>
        <v>#N/A</v>
      </c>
      <c r="Q57" s="20" t="e">
        <f t="shared" si="29"/>
        <v>#N/A</v>
      </c>
      <c r="R57" s="20" t="e">
        <f t="shared" si="30"/>
        <v>#N/A</v>
      </c>
      <c r="T57" s="20" t="str">
        <f t="shared" si="15"/>
        <v>AUH</v>
      </c>
      <c r="U57" s="20" t="e">
        <f t="shared" si="16"/>
        <v>#N/A</v>
      </c>
      <c r="V57" s="20" t="e">
        <f t="shared" si="17"/>
        <v>#N/A</v>
      </c>
      <c r="W57" s="20" t="e">
        <f t="shared" si="18"/>
        <v>#N/A</v>
      </c>
      <c r="X57" s="20" t="e">
        <f t="shared" si="19"/>
        <v>#N/A</v>
      </c>
      <c r="Y57" s="20" t="str">
        <f t="shared" si="20"/>
        <v>AUH</v>
      </c>
      <c r="AA57" s="27" t="s">
        <v>786</v>
      </c>
      <c r="AB57" s="27" t="s">
        <v>706</v>
      </c>
      <c r="AC57" s="27" t="s">
        <v>1842</v>
      </c>
      <c r="AD57" s="27" t="s">
        <v>2025</v>
      </c>
      <c r="AE57" s="27" t="s">
        <v>913</v>
      </c>
      <c r="AG57" s="27" t="s">
        <v>1435</v>
      </c>
      <c r="AI57" s="27" t="s">
        <v>885</v>
      </c>
      <c r="AJ57" s="27" t="s">
        <v>3282</v>
      </c>
      <c r="AL57" s="27" t="s">
        <v>1877</v>
      </c>
    </row>
    <row r="58" spans="1:38" ht="36" x14ac:dyDescent="0.25">
      <c r="A58" s="21">
        <v>101</v>
      </c>
      <c r="B58" s="21" t="s">
        <v>924</v>
      </c>
      <c r="C58" s="21">
        <v>1</v>
      </c>
      <c r="D58" s="21">
        <f t="shared" si="11"/>
        <v>3.1250000000000002E-3</v>
      </c>
      <c r="E58" s="21">
        <f t="shared" si="12"/>
        <v>1.5625000000000001E-3</v>
      </c>
      <c r="F58" s="21">
        <f t="shared" si="13"/>
        <v>2.4414062500000005E-6</v>
      </c>
      <c r="G58" s="21">
        <f t="shared" si="14"/>
        <v>2.4414062500000003E-2</v>
      </c>
      <c r="I58" s="20" t="str">
        <f t="shared" si="21"/>
        <v>BCKDHB</v>
      </c>
      <c r="J58" s="20" t="e">
        <f t="shared" si="22"/>
        <v>#N/A</v>
      </c>
      <c r="K58" s="20" t="e">
        <f t="shared" si="23"/>
        <v>#N/A</v>
      </c>
      <c r="L58" s="20" t="e">
        <f t="shared" si="24"/>
        <v>#N/A</v>
      </c>
      <c r="M58" s="20" t="e">
        <f t="shared" si="25"/>
        <v>#N/A</v>
      </c>
      <c r="N58" s="20" t="e">
        <f t="shared" si="26"/>
        <v>#N/A</v>
      </c>
      <c r="O58" s="20" t="e">
        <f t="shared" si="27"/>
        <v>#N/A</v>
      </c>
      <c r="P58" s="20" t="e">
        <f t="shared" si="28"/>
        <v>#N/A</v>
      </c>
      <c r="Q58" s="20" t="e">
        <f t="shared" si="29"/>
        <v>#N/A</v>
      </c>
      <c r="R58" s="20" t="e">
        <f t="shared" si="30"/>
        <v>#N/A</v>
      </c>
      <c r="T58" s="20" t="str">
        <f t="shared" si="15"/>
        <v>BCKDHB</v>
      </c>
      <c r="U58" s="20" t="str">
        <f t="shared" si="16"/>
        <v>BCKDHB</v>
      </c>
      <c r="V58" s="20" t="e">
        <f t="shared" si="17"/>
        <v>#N/A</v>
      </c>
      <c r="W58" s="20" t="e">
        <f t="shared" si="18"/>
        <v>#N/A</v>
      </c>
      <c r="X58" s="20" t="e">
        <f t="shared" si="19"/>
        <v>#N/A</v>
      </c>
      <c r="Y58" s="20" t="e">
        <f t="shared" si="20"/>
        <v>#N/A</v>
      </c>
      <c r="AA58" s="27" t="s">
        <v>694</v>
      </c>
      <c r="AB58" s="27" t="s">
        <v>3283</v>
      </c>
      <c r="AC58" s="27" t="s">
        <v>1845</v>
      </c>
      <c r="AD58" s="27" t="s">
        <v>1604</v>
      </c>
      <c r="AE58" s="27" t="s">
        <v>2116</v>
      </c>
      <c r="AG58" s="27" t="s">
        <v>2212</v>
      </c>
      <c r="AI58" s="27" t="s">
        <v>2313</v>
      </c>
      <c r="AJ58" s="27" t="s">
        <v>3284</v>
      </c>
      <c r="AL58" s="27" t="s">
        <v>1679</v>
      </c>
    </row>
    <row r="59" spans="1:38" x14ac:dyDescent="0.25">
      <c r="A59" s="21">
        <v>217</v>
      </c>
      <c r="B59" s="21" t="s">
        <v>843</v>
      </c>
      <c r="C59" s="21">
        <v>1</v>
      </c>
      <c r="D59" s="21">
        <f t="shared" si="11"/>
        <v>3.1250000000000002E-3</v>
      </c>
      <c r="E59" s="21">
        <f t="shared" si="12"/>
        <v>1.5625000000000001E-3</v>
      </c>
      <c r="F59" s="21">
        <f t="shared" si="13"/>
        <v>2.4414062500000005E-6</v>
      </c>
      <c r="G59" s="21">
        <f t="shared" si="14"/>
        <v>2.4414062500000003E-2</v>
      </c>
      <c r="I59" s="20" t="e">
        <f t="shared" si="21"/>
        <v>#N/A</v>
      </c>
      <c r="J59" s="20" t="e">
        <f t="shared" si="22"/>
        <v>#N/A</v>
      </c>
      <c r="K59" s="20" t="e">
        <f t="shared" si="23"/>
        <v>#N/A</v>
      </c>
      <c r="L59" s="20" t="str">
        <f t="shared" si="24"/>
        <v>BCS1L</v>
      </c>
      <c r="M59" s="20" t="e">
        <f t="shared" si="25"/>
        <v>#N/A</v>
      </c>
      <c r="N59" s="20" t="e">
        <f t="shared" si="26"/>
        <v>#N/A</v>
      </c>
      <c r="O59" s="20" t="e">
        <f t="shared" si="27"/>
        <v>#N/A</v>
      </c>
      <c r="P59" s="20" t="e">
        <f t="shared" si="28"/>
        <v>#N/A</v>
      </c>
      <c r="Q59" s="20" t="e">
        <f t="shared" si="29"/>
        <v>#N/A</v>
      </c>
      <c r="R59" s="20" t="e">
        <f t="shared" si="30"/>
        <v>#N/A</v>
      </c>
      <c r="T59" s="20" t="e">
        <f t="shared" si="15"/>
        <v>#N/A</v>
      </c>
      <c r="U59" s="20" t="e">
        <f t="shared" si="16"/>
        <v>#N/A</v>
      </c>
      <c r="V59" s="20" t="e">
        <f t="shared" si="17"/>
        <v>#N/A</v>
      </c>
      <c r="W59" s="20" t="e">
        <f t="shared" si="18"/>
        <v>#N/A</v>
      </c>
      <c r="X59" s="20" t="e">
        <f t="shared" si="19"/>
        <v>#N/A</v>
      </c>
      <c r="Y59" s="20" t="e">
        <f t="shared" si="20"/>
        <v>#N/A</v>
      </c>
      <c r="AA59" s="27" t="s">
        <v>1725</v>
      </c>
      <c r="AB59" s="27" t="s">
        <v>839</v>
      </c>
      <c r="AC59" s="27" t="s">
        <v>1835</v>
      </c>
      <c r="AD59" s="27" t="s">
        <v>1294</v>
      </c>
      <c r="AE59" s="27" t="s">
        <v>2097</v>
      </c>
      <c r="AG59" s="27" t="s">
        <v>2211</v>
      </c>
      <c r="AI59" s="27" t="s">
        <v>2298</v>
      </c>
      <c r="AJ59" s="27" t="s">
        <v>3285</v>
      </c>
      <c r="AL59" s="27" t="s">
        <v>1700</v>
      </c>
    </row>
    <row r="60" spans="1:38" x14ac:dyDescent="0.25">
      <c r="A60" s="21">
        <v>96</v>
      </c>
      <c r="B60" s="21" t="s">
        <v>768</v>
      </c>
      <c r="C60" s="21">
        <v>1</v>
      </c>
      <c r="D60" s="21">
        <f t="shared" si="11"/>
        <v>3.1250000000000002E-3</v>
      </c>
      <c r="E60" s="21">
        <f t="shared" si="12"/>
        <v>1.5625000000000001E-3</v>
      </c>
      <c r="F60" s="21">
        <f t="shared" si="13"/>
        <v>2.4414062500000005E-6</v>
      </c>
      <c r="G60" s="21">
        <f t="shared" si="14"/>
        <v>2.4414062500000003E-2</v>
      </c>
      <c r="I60" s="20" t="e">
        <f t="shared" si="21"/>
        <v>#N/A</v>
      </c>
      <c r="J60" s="20" t="e">
        <f t="shared" si="22"/>
        <v>#N/A</v>
      </c>
      <c r="K60" s="20" t="e">
        <f t="shared" si="23"/>
        <v>#N/A</v>
      </c>
      <c r="L60" s="20" t="e">
        <f t="shared" si="24"/>
        <v>#N/A</v>
      </c>
      <c r="M60" s="20" t="e">
        <f t="shared" si="25"/>
        <v>#N/A</v>
      </c>
      <c r="N60" s="20" t="e">
        <f t="shared" si="26"/>
        <v>#N/A</v>
      </c>
      <c r="O60" s="20" t="str">
        <f t="shared" si="27"/>
        <v>CLN5</v>
      </c>
      <c r="P60" s="20" t="e">
        <f t="shared" si="28"/>
        <v>#N/A</v>
      </c>
      <c r="Q60" s="20" t="e">
        <f t="shared" si="29"/>
        <v>#N/A</v>
      </c>
      <c r="R60" s="20" t="e">
        <f t="shared" si="30"/>
        <v>#N/A</v>
      </c>
      <c r="T60" s="20" t="e">
        <f t="shared" si="15"/>
        <v>#N/A</v>
      </c>
      <c r="U60" s="20" t="e">
        <f t="shared" si="16"/>
        <v>#N/A</v>
      </c>
      <c r="V60" s="20" t="e">
        <f t="shared" si="17"/>
        <v>#N/A</v>
      </c>
      <c r="W60" s="20" t="e">
        <f t="shared" si="18"/>
        <v>#N/A</v>
      </c>
      <c r="X60" s="20" t="e">
        <f t="shared" si="19"/>
        <v>#N/A</v>
      </c>
      <c r="Y60" s="20" t="e">
        <f t="shared" si="20"/>
        <v>#N/A</v>
      </c>
      <c r="AA60" s="27" t="s">
        <v>1720</v>
      </c>
      <c r="AB60" s="27" t="s">
        <v>1802</v>
      </c>
      <c r="AC60" s="27" t="s">
        <v>1831</v>
      </c>
      <c r="AD60" s="27" t="s">
        <v>2057</v>
      </c>
      <c r="AE60" s="27" t="s">
        <v>886</v>
      </c>
      <c r="AG60" s="27" t="s">
        <v>742</v>
      </c>
      <c r="AI60" s="27" t="s">
        <v>1228</v>
      </c>
      <c r="AJ60" s="27" t="s">
        <v>3082</v>
      </c>
      <c r="AL60" s="27" t="s">
        <v>1701</v>
      </c>
    </row>
    <row r="61" spans="1:38" x14ac:dyDescent="0.25">
      <c r="A61" s="21">
        <v>258</v>
      </c>
      <c r="B61" s="21" t="s">
        <v>702</v>
      </c>
      <c r="C61" s="21">
        <v>1</v>
      </c>
      <c r="D61" s="21">
        <f t="shared" si="11"/>
        <v>3.1250000000000002E-3</v>
      </c>
      <c r="E61" s="21">
        <f t="shared" si="12"/>
        <v>1.5625000000000001E-3</v>
      </c>
      <c r="F61" s="21">
        <f t="shared" si="13"/>
        <v>2.4414062500000005E-6</v>
      </c>
      <c r="G61" s="21">
        <f t="shared" si="14"/>
        <v>2.4414062500000003E-2</v>
      </c>
      <c r="I61" s="20" t="e">
        <f t="shared" si="21"/>
        <v>#N/A</v>
      </c>
      <c r="J61" s="20" t="e">
        <f t="shared" si="22"/>
        <v>#N/A</v>
      </c>
      <c r="K61" s="20" t="e">
        <f t="shared" si="23"/>
        <v>#N/A</v>
      </c>
      <c r="L61" s="20" t="str">
        <f t="shared" si="24"/>
        <v>COA6</v>
      </c>
      <c r="M61" s="20" t="e">
        <f t="shared" si="25"/>
        <v>#N/A</v>
      </c>
      <c r="N61" s="20" t="e">
        <f t="shared" si="26"/>
        <v>#N/A</v>
      </c>
      <c r="O61" s="20" t="e">
        <f t="shared" si="27"/>
        <v>#N/A</v>
      </c>
      <c r="P61" s="20" t="e">
        <f t="shared" si="28"/>
        <v>#N/A</v>
      </c>
      <c r="Q61" s="20" t="e">
        <f t="shared" si="29"/>
        <v>#N/A</v>
      </c>
      <c r="R61" s="20" t="e">
        <f t="shared" si="30"/>
        <v>#N/A</v>
      </c>
      <c r="T61" s="20" t="e">
        <f t="shared" si="15"/>
        <v>#N/A</v>
      </c>
      <c r="U61" s="20" t="e">
        <f t="shared" si="16"/>
        <v>#N/A</v>
      </c>
      <c r="V61" s="20" t="e">
        <f t="shared" si="17"/>
        <v>#N/A</v>
      </c>
      <c r="W61" s="20" t="e">
        <f t="shared" si="18"/>
        <v>#N/A</v>
      </c>
      <c r="X61" s="20" t="e">
        <f t="shared" si="19"/>
        <v>#N/A</v>
      </c>
      <c r="Y61" s="20" t="e">
        <f t="shared" si="20"/>
        <v>#N/A</v>
      </c>
      <c r="AA61" s="27" t="s">
        <v>1721</v>
      </c>
      <c r="AB61" s="27" t="s">
        <v>1801</v>
      </c>
      <c r="AC61" s="27" t="s">
        <v>1833</v>
      </c>
      <c r="AD61" s="27" t="s">
        <v>2059</v>
      </c>
      <c r="AE61" s="27" t="s">
        <v>941</v>
      </c>
      <c r="AG61" s="27" t="s">
        <v>1429</v>
      </c>
      <c r="AI61" s="27" t="s">
        <v>2280</v>
      </c>
      <c r="AJ61" s="27" t="s">
        <v>3286</v>
      </c>
      <c r="AL61" s="27" t="s">
        <v>3297</v>
      </c>
    </row>
    <row r="62" spans="1:38" x14ac:dyDescent="0.25">
      <c r="A62" s="21">
        <v>238</v>
      </c>
      <c r="B62" s="21" t="s">
        <v>812</v>
      </c>
      <c r="C62" s="21">
        <v>1</v>
      </c>
      <c r="D62" s="21">
        <f t="shared" si="11"/>
        <v>3.1250000000000002E-3</v>
      </c>
      <c r="E62" s="21">
        <f t="shared" si="12"/>
        <v>1.5625000000000001E-3</v>
      </c>
      <c r="F62" s="21">
        <f t="shared" si="13"/>
        <v>2.4414062500000005E-6</v>
      </c>
      <c r="G62" s="21">
        <f t="shared" si="14"/>
        <v>2.4414062500000003E-2</v>
      </c>
      <c r="I62" s="20" t="e">
        <f t="shared" si="21"/>
        <v>#N/A</v>
      </c>
      <c r="J62" s="20" t="str">
        <f t="shared" si="22"/>
        <v>COASY</v>
      </c>
      <c r="K62" s="20" t="e">
        <f t="shared" si="23"/>
        <v>#N/A</v>
      </c>
      <c r="L62" s="20" t="e">
        <f t="shared" si="24"/>
        <v>#N/A</v>
      </c>
      <c r="M62" s="20" t="e">
        <f t="shared" si="25"/>
        <v>#N/A</v>
      </c>
      <c r="N62" s="20" t="e">
        <f t="shared" si="26"/>
        <v>#N/A</v>
      </c>
      <c r="O62" s="20" t="e">
        <f t="shared" si="27"/>
        <v>#N/A</v>
      </c>
      <c r="P62" s="20" t="e">
        <f t="shared" si="28"/>
        <v>#N/A</v>
      </c>
      <c r="Q62" s="20" t="e">
        <f t="shared" si="29"/>
        <v>#N/A</v>
      </c>
      <c r="R62" s="20" t="e">
        <f t="shared" si="30"/>
        <v>#N/A</v>
      </c>
      <c r="T62" s="20" t="e">
        <f t="shared" si="15"/>
        <v>#N/A</v>
      </c>
      <c r="U62" s="20" t="e">
        <f t="shared" si="16"/>
        <v>#N/A</v>
      </c>
      <c r="V62" s="20" t="e">
        <f t="shared" si="17"/>
        <v>#N/A</v>
      </c>
      <c r="W62" s="20" t="e">
        <f t="shared" si="18"/>
        <v>#N/A</v>
      </c>
      <c r="X62" s="20" t="e">
        <f t="shared" si="19"/>
        <v>#N/A</v>
      </c>
      <c r="Y62" s="20" t="e">
        <f t="shared" si="20"/>
        <v>#N/A</v>
      </c>
      <c r="AA62" s="27" t="s">
        <v>1722</v>
      </c>
      <c r="AB62" s="27" t="s">
        <v>907</v>
      </c>
      <c r="AC62" s="27" t="s">
        <v>1863</v>
      </c>
      <c r="AD62" s="27" t="s">
        <v>1295</v>
      </c>
      <c r="AE62" s="27" t="s">
        <v>2171</v>
      </c>
      <c r="AG62" s="27" t="s">
        <v>2207</v>
      </c>
      <c r="AI62" s="27" t="s">
        <v>2325</v>
      </c>
      <c r="AJ62" s="27" t="s">
        <v>3287</v>
      </c>
      <c r="AL62" s="27" t="s">
        <v>1677</v>
      </c>
    </row>
    <row r="63" spans="1:38" x14ac:dyDescent="0.25">
      <c r="A63" s="21">
        <v>384</v>
      </c>
      <c r="B63" s="21" t="s">
        <v>791</v>
      </c>
      <c r="C63" s="21">
        <v>1</v>
      </c>
      <c r="D63" s="21">
        <f t="shared" si="11"/>
        <v>3.1250000000000002E-3</v>
      </c>
      <c r="E63" s="21">
        <f t="shared" si="12"/>
        <v>1.5625000000000001E-3</v>
      </c>
      <c r="F63" s="21">
        <f t="shared" si="13"/>
        <v>2.4414062500000005E-6</v>
      </c>
      <c r="G63" s="21">
        <f t="shared" si="14"/>
        <v>2.4414062500000003E-2</v>
      </c>
      <c r="I63" s="20" t="e">
        <f t="shared" si="21"/>
        <v>#N/A</v>
      </c>
      <c r="J63" s="20" t="e">
        <f t="shared" si="22"/>
        <v>#N/A</v>
      </c>
      <c r="K63" s="20" t="e">
        <f t="shared" si="23"/>
        <v>#N/A</v>
      </c>
      <c r="L63" s="20" t="e">
        <f t="shared" si="24"/>
        <v>#N/A</v>
      </c>
      <c r="M63" s="20" t="e">
        <f t="shared" si="25"/>
        <v>#N/A</v>
      </c>
      <c r="N63" s="20" t="e">
        <f t="shared" si="26"/>
        <v>#N/A</v>
      </c>
      <c r="O63" s="20" t="e">
        <f t="shared" si="27"/>
        <v>#N/A</v>
      </c>
      <c r="P63" s="20" t="e">
        <f t="shared" si="28"/>
        <v>#N/A</v>
      </c>
      <c r="Q63" s="20" t="str">
        <f t="shared" si="29"/>
        <v>COG7</v>
      </c>
      <c r="R63" s="20" t="e">
        <f t="shared" si="30"/>
        <v>#N/A</v>
      </c>
      <c r="T63" s="20" t="e">
        <f t="shared" si="15"/>
        <v>#N/A</v>
      </c>
      <c r="U63" s="20" t="e">
        <f t="shared" si="16"/>
        <v>#N/A</v>
      </c>
      <c r="V63" s="20" t="e">
        <f t="shared" si="17"/>
        <v>#N/A</v>
      </c>
      <c r="W63" s="20" t="e">
        <f t="shared" si="18"/>
        <v>#N/A</v>
      </c>
      <c r="X63" s="20" t="e">
        <f t="shared" si="19"/>
        <v>#N/A</v>
      </c>
      <c r="Y63" s="20" t="e">
        <f t="shared" si="20"/>
        <v>#N/A</v>
      </c>
      <c r="AA63" s="27" t="s">
        <v>1723</v>
      </c>
      <c r="AB63" s="27" t="s">
        <v>1770</v>
      </c>
      <c r="AC63" s="27" t="s">
        <v>1832</v>
      </c>
      <c r="AD63" s="27" t="s">
        <v>1453</v>
      </c>
      <c r="AE63" s="27" t="s">
        <v>2085</v>
      </c>
      <c r="AG63" s="27" t="s">
        <v>2210</v>
      </c>
      <c r="AI63" s="27" t="s">
        <v>2284</v>
      </c>
      <c r="AJ63" s="27" t="s">
        <v>939</v>
      </c>
      <c r="AL63" s="27" t="s">
        <v>1678</v>
      </c>
    </row>
    <row r="64" spans="1:38" x14ac:dyDescent="0.25">
      <c r="A64" s="21">
        <v>315</v>
      </c>
      <c r="B64" s="21" t="s">
        <v>715</v>
      </c>
      <c r="C64" s="21">
        <v>1</v>
      </c>
      <c r="D64" s="21">
        <f t="shared" si="11"/>
        <v>3.1250000000000002E-3</v>
      </c>
      <c r="E64" s="21">
        <f t="shared" si="12"/>
        <v>1.5625000000000001E-3</v>
      </c>
      <c r="F64" s="21">
        <f t="shared" si="13"/>
        <v>2.4414062500000005E-6</v>
      </c>
      <c r="G64" s="21">
        <f t="shared" si="14"/>
        <v>2.4414062500000003E-2</v>
      </c>
      <c r="I64" s="20" t="e">
        <f t="shared" si="21"/>
        <v>#N/A</v>
      </c>
      <c r="J64" s="20" t="e">
        <f t="shared" si="22"/>
        <v>#N/A</v>
      </c>
      <c r="K64" s="20" t="e">
        <f t="shared" si="23"/>
        <v>#N/A</v>
      </c>
      <c r="L64" s="20" t="str">
        <f t="shared" si="24"/>
        <v>COX15</v>
      </c>
      <c r="M64" s="20" t="e">
        <f t="shared" si="25"/>
        <v>#N/A</v>
      </c>
      <c r="N64" s="20" t="e">
        <f t="shared" si="26"/>
        <v>#N/A</v>
      </c>
      <c r="O64" s="20" t="e">
        <f t="shared" si="27"/>
        <v>#N/A</v>
      </c>
      <c r="P64" s="20" t="e">
        <f t="shared" si="28"/>
        <v>#N/A</v>
      </c>
      <c r="Q64" s="20" t="e">
        <f t="shared" si="29"/>
        <v>#N/A</v>
      </c>
      <c r="R64" s="20" t="e">
        <f t="shared" si="30"/>
        <v>#N/A</v>
      </c>
      <c r="T64" s="20" t="e">
        <f t="shared" si="15"/>
        <v>#N/A</v>
      </c>
      <c r="U64" s="20" t="e">
        <f t="shared" si="16"/>
        <v>#N/A</v>
      </c>
      <c r="V64" s="20" t="e">
        <f t="shared" si="17"/>
        <v>#N/A</v>
      </c>
      <c r="W64" s="20" t="e">
        <f t="shared" si="18"/>
        <v>#N/A</v>
      </c>
      <c r="X64" s="20" t="e">
        <f t="shared" si="19"/>
        <v>#N/A</v>
      </c>
      <c r="Y64" s="20" t="e">
        <f t="shared" si="20"/>
        <v>#N/A</v>
      </c>
      <c r="AA64" s="27" t="s">
        <v>1724</v>
      </c>
      <c r="AB64" s="27" t="s">
        <v>1769</v>
      </c>
      <c r="AC64" s="27" t="s">
        <v>1834</v>
      </c>
      <c r="AD64" s="27" t="s">
        <v>1896</v>
      </c>
      <c r="AE64" s="27" t="s">
        <v>850</v>
      </c>
      <c r="AI64" s="27" t="s">
        <v>1501</v>
      </c>
      <c r="AJ64" s="27" t="s">
        <v>3288</v>
      </c>
      <c r="AL64" s="27" t="s">
        <v>2079</v>
      </c>
    </row>
    <row r="65" spans="1:38" x14ac:dyDescent="0.25">
      <c r="A65" s="21">
        <v>345</v>
      </c>
      <c r="B65" s="21" t="s">
        <v>741</v>
      </c>
      <c r="C65" s="21">
        <v>1</v>
      </c>
      <c r="D65" s="21">
        <f t="shared" si="11"/>
        <v>3.1250000000000002E-3</v>
      </c>
      <c r="E65" s="21">
        <f t="shared" si="12"/>
        <v>1.5625000000000001E-3</v>
      </c>
      <c r="F65" s="21">
        <f t="shared" si="13"/>
        <v>2.4414062500000005E-6</v>
      </c>
      <c r="G65" s="21">
        <f t="shared" si="14"/>
        <v>2.4414062500000003E-2</v>
      </c>
      <c r="I65" s="20" t="e">
        <f t="shared" si="21"/>
        <v>#N/A</v>
      </c>
      <c r="J65" s="20" t="e">
        <f t="shared" si="22"/>
        <v>#N/A</v>
      </c>
      <c r="K65" s="20" t="e">
        <f t="shared" si="23"/>
        <v>#N/A</v>
      </c>
      <c r="L65" s="20" t="e">
        <f t="shared" si="24"/>
        <v>#N/A</v>
      </c>
      <c r="M65" s="20" t="e">
        <f t="shared" si="25"/>
        <v>#N/A</v>
      </c>
      <c r="N65" s="20" t="e">
        <f t="shared" si="26"/>
        <v>#N/A</v>
      </c>
      <c r="O65" s="20" t="str">
        <f t="shared" si="27"/>
        <v>CTSF</v>
      </c>
      <c r="P65" s="20" t="e">
        <f t="shared" si="28"/>
        <v>#N/A</v>
      </c>
      <c r="Q65" s="20" t="e">
        <f t="shared" si="29"/>
        <v>#N/A</v>
      </c>
      <c r="R65" s="20" t="e">
        <f t="shared" si="30"/>
        <v>#N/A</v>
      </c>
      <c r="T65" s="20" t="e">
        <f t="shared" si="15"/>
        <v>#N/A</v>
      </c>
      <c r="U65" s="20" t="e">
        <f t="shared" si="16"/>
        <v>#N/A</v>
      </c>
      <c r="V65" s="20" t="e">
        <f t="shared" si="17"/>
        <v>#N/A</v>
      </c>
      <c r="W65" s="20" t="e">
        <f t="shared" si="18"/>
        <v>#N/A</v>
      </c>
      <c r="X65" s="20" t="e">
        <f t="shared" si="19"/>
        <v>#N/A</v>
      </c>
      <c r="Y65" s="20" t="e">
        <f t="shared" si="20"/>
        <v>#N/A</v>
      </c>
      <c r="AA65" s="27" t="s">
        <v>826</v>
      </c>
      <c r="AB65" s="27" t="s">
        <v>703</v>
      </c>
      <c r="AC65" s="27" t="s">
        <v>1838</v>
      </c>
      <c r="AD65" s="27" t="s">
        <v>2033</v>
      </c>
      <c r="AE65" s="27" t="s">
        <v>2086</v>
      </c>
      <c r="AI65" s="27" t="s">
        <v>2268</v>
      </c>
      <c r="AJ65" s="27" t="s">
        <v>1650</v>
      </c>
      <c r="AL65" s="27" t="s">
        <v>1663</v>
      </c>
    </row>
    <row r="66" spans="1:38" x14ac:dyDescent="0.25">
      <c r="A66" s="21">
        <v>143</v>
      </c>
      <c r="B66" s="21" t="s">
        <v>720</v>
      </c>
      <c r="C66" s="21">
        <v>1</v>
      </c>
      <c r="D66" s="21">
        <f t="shared" si="11"/>
        <v>3.1250000000000002E-3</v>
      </c>
      <c r="E66" s="21">
        <f t="shared" si="12"/>
        <v>1.5625000000000001E-3</v>
      </c>
      <c r="F66" s="21">
        <f t="shared" si="13"/>
        <v>2.4414062500000005E-6</v>
      </c>
      <c r="G66" s="21">
        <f t="shared" si="14"/>
        <v>2.4414062500000003E-2</v>
      </c>
      <c r="I66" s="20" t="e">
        <f t="shared" ref="I66:I97" si="31">VLOOKUP($B66,AA:AA,1,FALSE)</f>
        <v>#N/A</v>
      </c>
      <c r="J66" s="20" t="str">
        <f t="shared" ref="J66:J97" si="32">VLOOKUP($B66,AB:AB,1,FALSE)</f>
        <v>CUBN</v>
      </c>
      <c r="K66" s="20" t="e">
        <f t="shared" ref="K66:K97" si="33">VLOOKUP($B66,AC:AC,1,FALSE)</f>
        <v>#N/A</v>
      </c>
      <c r="L66" s="20" t="e">
        <f t="shared" ref="L66:L97" si="34">VLOOKUP($B66,AD:AD,1,FALSE)</f>
        <v>#N/A</v>
      </c>
      <c r="M66" s="20" t="e">
        <f t="shared" ref="M66:M97" si="35">VLOOKUP($B66,AE:AE,1,FALSE)</f>
        <v>#N/A</v>
      </c>
      <c r="N66" s="20" t="e">
        <f t="shared" ref="N66:N97" si="36">VLOOKUP($B66,AF:AF,1,FALSE)</f>
        <v>#N/A</v>
      </c>
      <c r="O66" s="20" t="e">
        <f t="shared" ref="O66:O97" si="37">VLOOKUP($B66,AG:AG,1,FALSE)</f>
        <v>#N/A</v>
      </c>
      <c r="P66" s="20" t="e">
        <f t="shared" ref="P66:P97" si="38">VLOOKUP($B66,AH:AH,1,FALSE)</f>
        <v>#N/A</v>
      </c>
      <c r="Q66" s="20" t="e">
        <f t="shared" ref="Q66:Q97" si="39">VLOOKUP($B66,AI:AI,1,FALSE)</f>
        <v>#N/A</v>
      </c>
      <c r="R66" s="20" t="e">
        <f t="shared" ref="R66:R97" si="40">VLOOKUP($B66,AJ:AJ,1,FALSE)</f>
        <v>#N/A</v>
      </c>
      <c r="T66" s="20" t="e">
        <f t="shared" si="15"/>
        <v>#N/A</v>
      </c>
      <c r="U66" s="20" t="e">
        <f t="shared" si="16"/>
        <v>#N/A</v>
      </c>
      <c r="V66" s="20" t="e">
        <f t="shared" si="17"/>
        <v>#N/A</v>
      </c>
      <c r="W66" s="20" t="e">
        <f t="shared" si="18"/>
        <v>#N/A</v>
      </c>
      <c r="X66" s="20" t="e">
        <f t="shared" si="19"/>
        <v>#N/A</v>
      </c>
      <c r="Y66" s="20" t="e">
        <f t="shared" si="20"/>
        <v>#N/A</v>
      </c>
      <c r="AA66" s="27" t="s">
        <v>1652</v>
      </c>
      <c r="AB66" s="27" t="s">
        <v>1766</v>
      </c>
      <c r="AC66" s="27" t="s">
        <v>1843</v>
      </c>
      <c r="AD66" s="27" t="s">
        <v>771</v>
      </c>
      <c r="AE66" s="27" t="s">
        <v>1606</v>
      </c>
      <c r="AI66" s="27" t="s">
        <v>2273</v>
      </c>
      <c r="AJ66" s="27" t="s">
        <v>3289</v>
      </c>
      <c r="AL66" s="27" t="s">
        <v>2081</v>
      </c>
    </row>
    <row r="67" spans="1:38" x14ac:dyDescent="0.25">
      <c r="A67" s="21">
        <v>362</v>
      </c>
      <c r="B67" s="21" t="s">
        <v>844</v>
      </c>
      <c r="C67" s="21">
        <v>1</v>
      </c>
      <c r="D67" s="21">
        <f t="shared" ref="D67:D130" si="41">C67/320</f>
        <v>3.1250000000000002E-3</v>
      </c>
      <c r="E67" s="21">
        <f t="shared" ref="E67:E130" si="42">D67/2</f>
        <v>1.5625000000000001E-3</v>
      </c>
      <c r="F67" s="21">
        <f t="shared" ref="F67:F130" si="43">E67^2</f>
        <v>2.4414062500000005E-6</v>
      </c>
      <c r="G67" s="21">
        <f t="shared" ref="G67:G130" si="44">F67*10000</f>
        <v>2.4414062500000003E-2</v>
      </c>
      <c r="I67" s="20" t="e">
        <f t="shared" si="31"/>
        <v>#N/A</v>
      </c>
      <c r="J67" s="20" t="e">
        <f t="shared" si="32"/>
        <v>#N/A</v>
      </c>
      <c r="K67" s="20" t="e">
        <f t="shared" si="33"/>
        <v>#N/A</v>
      </c>
      <c r="L67" s="20" t="e">
        <f t="shared" si="34"/>
        <v>#N/A</v>
      </c>
      <c r="M67" s="20" t="str">
        <f t="shared" si="35"/>
        <v>CYP27A1</v>
      </c>
      <c r="N67" s="20" t="e">
        <f t="shared" si="36"/>
        <v>#N/A</v>
      </c>
      <c r="O67" s="20" t="e">
        <f t="shared" si="37"/>
        <v>#N/A</v>
      </c>
      <c r="P67" s="20" t="e">
        <f t="shared" si="38"/>
        <v>#N/A</v>
      </c>
      <c r="Q67" s="20" t="e">
        <f t="shared" si="39"/>
        <v>#N/A</v>
      </c>
      <c r="R67" s="20" t="e">
        <f t="shared" si="40"/>
        <v>#N/A</v>
      </c>
      <c r="T67" s="20" t="e">
        <f t="shared" ref="T67:T130" si="45">VLOOKUP($B67,AL:AL,1,FALSE)</f>
        <v>#N/A</v>
      </c>
      <c r="U67" s="20" t="e">
        <f t="shared" ref="U67:U130" si="46">VLOOKUP($B67,AM:AM,1,FALSE)</f>
        <v>#N/A</v>
      </c>
      <c r="V67" s="20" t="e">
        <f t="shared" ref="V67:V130" si="47">VLOOKUP($B67,AN:AN,1,FALSE)</f>
        <v>#N/A</v>
      </c>
      <c r="W67" s="20" t="e">
        <f t="shared" ref="W67:W130" si="48">VLOOKUP($B67,AO:AO,1,FALSE)</f>
        <v>#N/A</v>
      </c>
      <c r="X67" s="20" t="e">
        <f t="shared" ref="X67:X130" si="49">VLOOKUP($B67,AP:AP,1,FALSE)</f>
        <v>#N/A</v>
      </c>
      <c r="Y67" s="20" t="e">
        <f t="shared" ref="Y67:Y130" si="50">VLOOKUP($B67,AQ:AQ,1,FALSE)</f>
        <v>#N/A</v>
      </c>
      <c r="AA67" s="27" t="s">
        <v>825</v>
      </c>
      <c r="AB67" s="27" t="s">
        <v>1781</v>
      </c>
      <c r="AC67" s="27" t="s">
        <v>1844</v>
      </c>
      <c r="AD67" s="27" t="s">
        <v>2026</v>
      </c>
      <c r="AE67" s="27" t="s">
        <v>1382</v>
      </c>
      <c r="AI67" s="27" t="s">
        <v>2274</v>
      </c>
      <c r="AJ67" s="27" t="s">
        <v>3290</v>
      </c>
      <c r="AL67" s="27" t="s">
        <v>2222</v>
      </c>
    </row>
    <row r="68" spans="1:38" x14ac:dyDescent="0.25">
      <c r="A68" s="21">
        <v>254</v>
      </c>
      <c r="B68" s="21" t="s">
        <v>757</v>
      </c>
      <c r="C68" s="21">
        <v>1</v>
      </c>
      <c r="D68" s="21">
        <f t="shared" si="41"/>
        <v>3.1250000000000002E-3</v>
      </c>
      <c r="E68" s="21">
        <f t="shared" si="42"/>
        <v>1.5625000000000001E-3</v>
      </c>
      <c r="F68" s="21">
        <f t="shared" si="43"/>
        <v>2.4414062500000005E-6</v>
      </c>
      <c r="G68" s="21">
        <f t="shared" si="44"/>
        <v>2.4414062500000003E-2</v>
      </c>
      <c r="I68" s="20" t="e">
        <f t="shared" si="31"/>
        <v>#N/A</v>
      </c>
      <c r="J68" s="20" t="str">
        <f t="shared" si="32"/>
        <v>CYP27B1</v>
      </c>
      <c r="K68" s="20" t="e">
        <f t="shared" si="33"/>
        <v>#N/A</v>
      </c>
      <c r="L68" s="20" t="e">
        <f t="shared" si="34"/>
        <v>#N/A</v>
      </c>
      <c r="M68" s="20" t="e">
        <f t="shared" si="35"/>
        <v>#N/A</v>
      </c>
      <c r="N68" s="20" t="e">
        <f t="shared" si="36"/>
        <v>#N/A</v>
      </c>
      <c r="O68" s="20" t="e">
        <f t="shared" si="37"/>
        <v>#N/A</v>
      </c>
      <c r="P68" s="20" t="e">
        <f t="shared" si="38"/>
        <v>#N/A</v>
      </c>
      <c r="Q68" s="20" t="e">
        <f t="shared" si="39"/>
        <v>#N/A</v>
      </c>
      <c r="R68" s="20" t="e">
        <f t="shared" si="40"/>
        <v>#N/A</v>
      </c>
      <c r="T68" s="20" t="e">
        <f t="shared" si="45"/>
        <v>#N/A</v>
      </c>
      <c r="U68" s="20" t="e">
        <f t="shared" si="46"/>
        <v>#N/A</v>
      </c>
      <c r="V68" s="20" t="e">
        <f t="shared" si="47"/>
        <v>#N/A</v>
      </c>
      <c r="W68" s="20" t="e">
        <f t="shared" si="48"/>
        <v>#N/A</v>
      </c>
      <c r="X68" s="20" t="e">
        <f t="shared" si="49"/>
        <v>#N/A</v>
      </c>
      <c r="Y68" s="20" t="e">
        <f t="shared" si="50"/>
        <v>#N/A</v>
      </c>
      <c r="AA68" s="27" t="s">
        <v>1676</v>
      </c>
      <c r="AB68" s="27" t="s">
        <v>1783</v>
      </c>
      <c r="AC68" s="27" t="s">
        <v>759</v>
      </c>
      <c r="AD68" s="27" t="s">
        <v>1293</v>
      </c>
      <c r="AE68" s="27" t="s">
        <v>2172</v>
      </c>
      <c r="AI68" s="27" t="s">
        <v>2270</v>
      </c>
      <c r="AJ68" s="27" t="s">
        <v>3291</v>
      </c>
      <c r="AL68" s="27" t="s">
        <v>1681</v>
      </c>
    </row>
    <row r="69" spans="1:38" x14ac:dyDescent="0.25">
      <c r="A69" s="21">
        <v>229</v>
      </c>
      <c r="B69" s="21" t="s">
        <v>731</v>
      </c>
      <c r="C69" s="21">
        <v>1</v>
      </c>
      <c r="D69" s="21">
        <f t="shared" si="41"/>
        <v>3.1250000000000002E-3</v>
      </c>
      <c r="E69" s="21">
        <f t="shared" si="42"/>
        <v>1.5625000000000001E-3</v>
      </c>
      <c r="F69" s="21">
        <f t="shared" si="43"/>
        <v>2.4414062500000005E-6</v>
      </c>
      <c r="G69" s="21">
        <f t="shared" si="44"/>
        <v>2.4414062500000003E-2</v>
      </c>
      <c r="I69" s="20" t="e">
        <f t="shared" si="31"/>
        <v>#N/A</v>
      </c>
      <c r="J69" s="20" t="str">
        <f t="shared" si="32"/>
        <v>CYP2R1</v>
      </c>
      <c r="K69" s="20" t="e">
        <f t="shared" si="33"/>
        <v>#N/A</v>
      </c>
      <c r="L69" s="20" t="e">
        <f t="shared" si="34"/>
        <v>#N/A</v>
      </c>
      <c r="M69" s="20" t="e">
        <f t="shared" si="35"/>
        <v>#N/A</v>
      </c>
      <c r="N69" s="20" t="e">
        <f t="shared" si="36"/>
        <v>#N/A</v>
      </c>
      <c r="O69" s="20" t="e">
        <f t="shared" si="37"/>
        <v>#N/A</v>
      </c>
      <c r="P69" s="20" t="e">
        <f t="shared" si="38"/>
        <v>#N/A</v>
      </c>
      <c r="Q69" s="20" t="e">
        <f t="shared" si="39"/>
        <v>#N/A</v>
      </c>
      <c r="R69" s="20" t="e">
        <f t="shared" si="40"/>
        <v>#N/A</v>
      </c>
      <c r="T69" s="20" t="e">
        <f t="shared" si="45"/>
        <v>#N/A</v>
      </c>
      <c r="U69" s="20" t="e">
        <f t="shared" si="46"/>
        <v>#N/A</v>
      </c>
      <c r="V69" s="20" t="e">
        <f t="shared" si="47"/>
        <v>#N/A</v>
      </c>
      <c r="W69" s="20" t="e">
        <f t="shared" si="48"/>
        <v>#N/A</v>
      </c>
      <c r="X69" s="20" t="e">
        <f t="shared" si="49"/>
        <v>#N/A</v>
      </c>
      <c r="Y69" s="20" t="e">
        <f t="shared" si="50"/>
        <v>#N/A</v>
      </c>
      <c r="AA69" s="27" t="s">
        <v>1654</v>
      </c>
      <c r="AB69" s="27" t="s">
        <v>1782</v>
      </c>
      <c r="AC69" s="27" t="s">
        <v>1836</v>
      </c>
      <c r="AD69" s="27" t="s">
        <v>1956</v>
      </c>
      <c r="AE69" s="27" t="s">
        <v>2181</v>
      </c>
      <c r="AI69" s="27" t="s">
        <v>2312</v>
      </c>
      <c r="AJ69" s="27" t="s">
        <v>3292</v>
      </c>
    </row>
    <row r="70" spans="1:38" x14ac:dyDescent="0.25">
      <c r="A70" s="21">
        <v>141</v>
      </c>
      <c r="B70" s="21" t="s">
        <v>695</v>
      </c>
      <c r="C70" s="21">
        <v>1</v>
      </c>
      <c r="D70" s="21">
        <f t="shared" si="41"/>
        <v>3.1250000000000002E-3</v>
      </c>
      <c r="E70" s="21">
        <f t="shared" si="42"/>
        <v>1.5625000000000001E-3</v>
      </c>
      <c r="F70" s="21">
        <f t="shared" si="43"/>
        <v>2.4414062500000005E-6</v>
      </c>
      <c r="G70" s="21">
        <f t="shared" si="44"/>
        <v>2.4414062500000003E-2</v>
      </c>
      <c r="I70" s="20" t="e">
        <f t="shared" si="31"/>
        <v>#N/A</v>
      </c>
      <c r="J70" s="20" t="e">
        <f t="shared" si="32"/>
        <v>#N/A</v>
      </c>
      <c r="K70" s="20" t="e">
        <f t="shared" si="33"/>
        <v>#N/A</v>
      </c>
      <c r="L70" s="20" t="str">
        <f t="shared" si="34"/>
        <v>DARS2</v>
      </c>
      <c r="M70" s="20" t="e">
        <f t="shared" si="35"/>
        <v>#N/A</v>
      </c>
      <c r="N70" s="20" t="e">
        <f t="shared" si="36"/>
        <v>#N/A</v>
      </c>
      <c r="O70" s="20" t="e">
        <f t="shared" si="37"/>
        <v>#N/A</v>
      </c>
      <c r="P70" s="20" t="e">
        <f t="shared" si="38"/>
        <v>#N/A</v>
      </c>
      <c r="Q70" s="20" t="e">
        <f t="shared" si="39"/>
        <v>#N/A</v>
      </c>
      <c r="R70" s="20" t="e">
        <f t="shared" si="40"/>
        <v>#N/A</v>
      </c>
      <c r="T70" s="20" t="e">
        <f t="shared" si="45"/>
        <v>#N/A</v>
      </c>
      <c r="U70" s="20" t="e">
        <f t="shared" si="46"/>
        <v>#N/A</v>
      </c>
      <c r="V70" s="20" t="e">
        <f t="shared" si="47"/>
        <v>#N/A</v>
      </c>
      <c r="W70" s="20" t="e">
        <f t="shared" si="48"/>
        <v>#N/A</v>
      </c>
      <c r="X70" s="20" t="e">
        <f t="shared" si="49"/>
        <v>#N/A</v>
      </c>
      <c r="Y70" s="20" t="e">
        <f t="shared" si="50"/>
        <v>#N/A</v>
      </c>
      <c r="AA70" s="27" t="s">
        <v>1739</v>
      </c>
      <c r="AB70" s="27" t="s">
        <v>1749</v>
      </c>
      <c r="AC70" s="27" t="s">
        <v>1851</v>
      </c>
      <c r="AD70" s="27" t="s">
        <v>1944</v>
      </c>
      <c r="AE70" s="27" t="s">
        <v>2179</v>
      </c>
      <c r="AI70" s="27" t="s">
        <v>2256</v>
      </c>
      <c r="AJ70" s="27" t="s">
        <v>3293</v>
      </c>
    </row>
    <row r="71" spans="1:38" x14ac:dyDescent="0.25">
      <c r="A71" s="21">
        <v>219</v>
      </c>
      <c r="B71" s="21" t="s">
        <v>814</v>
      </c>
      <c r="C71" s="21">
        <v>1</v>
      </c>
      <c r="D71" s="21">
        <f t="shared" si="41"/>
        <v>3.1250000000000002E-3</v>
      </c>
      <c r="E71" s="21">
        <f t="shared" si="42"/>
        <v>1.5625000000000001E-3</v>
      </c>
      <c r="F71" s="21">
        <f t="shared" si="43"/>
        <v>2.4414062500000005E-6</v>
      </c>
      <c r="G71" s="21">
        <f t="shared" si="44"/>
        <v>2.4414062500000003E-2</v>
      </c>
      <c r="I71" s="20" t="e">
        <f t="shared" si="31"/>
        <v>#N/A</v>
      </c>
      <c r="J71" s="20" t="e">
        <f t="shared" si="32"/>
        <v>#N/A</v>
      </c>
      <c r="K71" s="20" t="e">
        <f t="shared" si="33"/>
        <v>#N/A</v>
      </c>
      <c r="L71" s="20" t="e">
        <f t="shared" si="34"/>
        <v>#N/A</v>
      </c>
      <c r="M71" s="20" t="str">
        <f t="shared" si="35"/>
        <v>DGKE</v>
      </c>
      <c r="N71" s="20" t="e">
        <f t="shared" si="36"/>
        <v>#N/A</v>
      </c>
      <c r="O71" s="20" t="e">
        <f t="shared" si="37"/>
        <v>#N/A</v>
      </c>
      <c r="P71" s="20" t="e">
        <f t="shared" si="38"/>
        <v>#N/A</v>
      </c>
      <c r="Q71" s="20" t="e">
        <f t="shared" si="39"/>
        <v>#N/A</v>
      </c>
      <c r="R71" s="20" t="e">
        <f t="shared" si="40"/>
        <v>#N/A</v>
      </c>
      <c r="T71" s="20" t="e">
        <f t="shared" si="45"/>
        <v>#N/A</v>
      </c>
      <c r="U71" s="20" t="e">
        <f t="shared" si="46"/>
        <v>#N/A</v>
      </c>
      <c r="V71" s="20" t="e">
        <f t="shared" si="47"/>
        <v>#N/A</v>
      </c>
      <c r="W71" s="20" t="e">
        <f t="shared" si="48"/>
        <v>#N/A</v>
      </c>
      <c r="X71" s="20" t="e">
        <f t="shared" si="49"/>
        <v>#N/A</v>
      </c>
      <c r="Y71" s="20" t="e">
        <f t="shared" si="50"/>
        <v>#N/A</v>
      </c>
      <c r="AA71" s="27" t="s">
        <v>1743</v>
      </c>
      <c r="AB71" s="27" t="s">
        <v>687</v>
      </c>
      <c r="AD71" s="27" t="s">
        <v>2027</v>
      </c>
      <c r="AE71" s="27" t="s">
        <v>2167</v>
      </c>
      <c r="AI71" s="27" t="s">
        <v>1283</v>
      </c>
      <c r="AJ71" s="27" t="s">
        <v>2792</v>
      </c>
    </row>
    <row r="72" spans="1:38" x14ac:dyDescent="0.25">
      <c r="A72" s="21">
        <v>153</v>
      </c>
      <c r="B72" s="21" t="s">
        <v>912</v>
      </c>
      <c r="C72" s="21">
        <v>1</v>
      </c>
      <c r="D72" s="21">
        <f t="shared" si="41"/>
        <v>3.1250000000000002E-3</v>
      </c>
      <c r="E72" s="21">
        <f t="shared" si="42"/>
        <v>1.5625000000000001E-3</v>
      </c>
      <c r="F72" s="21">
        <f t="shared" si="43"/>
        <v>2.4414062500000005E-6</v>
      </c>
      <c r="G72" s="21">
        <f t="shared" si="44"/>
        <v>2.4414062500000003E-2</v>
      </c>
      <c r="I72" s="20" t="str">
        <f t="shared" si="31"/>
        <v>DMGDH</v>
      </c>
      <c r="J72" s="20" t="e">
        <f t="shared" si="32"/>
        <v>#N/A</v>
      </c>
      <c r="K72" s="20" t="e">
        <f t="shared" si="33"/>
        <v>#N/A</v>
      </c>
      <c r="L72" s="20" t="e">
        <f t="shared" si="34"/>
        <v>#N/A</v>
      </c>
      <c r="M72" s="20" t="e">
        <f t="shared" si="35"/>
        <v>#N/A</v>
      </c>
      <c r="N72" s="20" t="e">
        <f t="shared" si="36"/>
        <v>#N/A</v>
      </c>
      <c r="O72" s="20" t="e">
        <f t="shared" si="37"/>
        <v>#N/A</v>
      </c>
      <c r="P72" s="20" t="e">
        <f t="shared" si="38"/>
        <v>#N/A</v>
      </c>
      <c r="Q72" s="20" t="e">
        <f t="shared" si="39"/>
        <v>#N/A</v>
      </c>
      <c r="R72" s="20" t="e">
        <f t="shared" si="40"/>
        <v>#N/A</v>
      </c>
      <c r="T72" s="20" t="e">
        <f t="shared" si="45"/>
        <v>#N/A</v>
      </c>
      <c r="U72" s="20" t="e">
        <f t="shared" si="46"/>
        <v>#N/A</v>
      </c>
      <c r="V72" s="20" t="e">
        <f t="shared" si="47"/>
        <v>#N/A</v>
      </c>
      <c r="W72" s="20" t="e">
        <f t="shared" si="48"/>
        <v>#N/A</v>
      </c>
      <c r="X72" s="20" t="e">
        <f t="shared" si="49"/>
        <v>#N/A</v>
      </c>
      <c r="Y72" s="20" t="e">
        <f t="shared" si="50"/>
        <v>#N/A</v>
      </c>
      <c r="AA72" s="27" t="s">
        <v>1744</v>
      </c>
      <c r="AB72" s="27" t="s">
        <v>1784</v>
      </c>
      <c r="AD72" s="27" t="s">
        <v>1599</v>
      </c>
      <c r="AE72" s="27" t="s">
        <v>1610</v>
      </c>
      <c r="AI72" s="27" t="s">
        <v>880</v>
      </c>
      <c r="AJ72" s="27" t="s">
        <v>3294</v>
      </c>
    </row>
    <row r="73" spans="1:38" x14ac:dyDescent="0.25">
      <c r="A73" s="21">
        <v>369</v>
      </c>
      <c r="B73" s="21" t="s">
        <v>894</v>
      </c>
      <c r="C73" s="21">
        <v>1</v>
      </c>
      <c r="D73" s="21">
        <f t="shared" si="41"/>
        <v>3.1250000000000002E-3</v>
      </c>
      <c r="E73" s="21">
        <f t="shared" si="42"/>
        <v>1.5625000000000001E-3</v>
      </c>
      <c r="F73" s="21">
        <f t="shared" si="43"/>
        <v>2.4414062500000005E-6</v>
      </c>
      <c r="G73" s="21">
        <f t="shared" si="44"/>
        <v>2.4414062500000003E-2</v>
      </c>
      <c r="I73" s="20" t="e">
        <f t="shared" si="31"/>
        <v>#N/A</v>
      </c>
      <c r="J73" s="20" t="str">
        <f t="shared" si="32"/>
        <v>ETFDH</v>
      </c>
      <c r="K73" s="20" t="e">
        <f t="shared" si="33"/>
        <v>#N/A</v>
      </c>
      <c r="L73" s="20" t="e">
        <f t="shared" si="34"/>
        <v>#N/A</v>
      </c>
      <c r="M73" s="20" t="e">
        <f t="shared" si="35"/>
        <v>#N/A</v>
      </c>
      <c r="N73" s="20" t="e">
        <f t="shared" si="36"/>
        <v>#N/A</v>
      </c>
      <c r="O73" s="20" t="e">
        <f t="shared" si="37"/>
        <v>#N/A</v>
      </c>
      <c r="P73" s="20" t="e">
        <f t="shared" si="38"/>
        <v>#N/A</v>
      </c>
      <c r="Q73" s="20" t="e">
        <f t="shared" si="39"/>
        <v>#N/A</v>
      </c>
      <c r="R73" s="20" t="e">
        <f t="shared" si="40"/>
        <v>#N/A</v>
      </c>
      <c r="T73" s="20" t="str">
        <f t="shared" si="45"/>
        <v>ETFDH</v>
      </c>
      <c r="U73" s="20" t="e">
        <f t="shared" si="46"/>
        <v>#N/A</v>
      </c>
      <c r="V73" s="20" t="str">
        <f t="shared" si="47"/>
        <v>ETFDH</v>
      </c>
      <c r="W73" s="20" t="e">
        <f t="shared" si="48"/>
        <v>#N/A</v>
      </c>
      <c r="X73" s="20" t="e">
        <f t="shared" si="49"/>
        <v>#N/A</v>
      </c>
      <c r="Y73" s="20" t="e">
        <f t="shared" si="50"/>
        <v>#N/A</v>
      </c>
      <c r="AA73" s="27" t="s">
        <v>1726</v>
      </c>
      <c r="AB73" s="27" t="s">
        <v>1595</v>
      </c>
      <c r="AD73" s="27" t="s">
        <v>2036</v>
      </c>
      <c r="AE73" s="27" t="s">
        <v>2135</v>
      </c>
      <c r="AI73" s="27" t="s">
        <v>2306</v>
      </c>
      <c r="AJ73" s="27" t="s">
        <v>3295</v>
      </c>
    </row>
    <row r="74" spans="1:38" x14ac:dyDescent="0.25">
      <c r="A74" s="21">
        <v>152</v>
      </c>
      <c r="B74" s="21" t="s">
        <v>786</v>
      </c>
      <c r="C74" s="21">
        <v>1</v>
      </c>
      <c r="D74" s="21">
        <f t="shared" si="41"/>
        <v>3.1250000000000002E-3</v>
      </c>
      <c r="E74" s="21">
        <f t="shared" si="42"/>
        <v>1.5625000000000001E-3</v>
      </c>
      <c r="F74" s="21">
        <f t="shared" si="43"/>
        <v>2.4414062500000005E-6</v>
      </c>
      <c r="G74" s="21">
        <f t="shared" si="44"/>
        <v>2.4414062500000003E-2</v>
      </c>
      <c r="I74" s="20" t="str">
        <f t="shared" si="31"/>
        <v>FAH</v>
      </c>
      <c r="J74" s="20" t="e">
        <f t="shared" si="32"/>
        <v>#N/A</v>
      </c>
      <c r="K74" s="20" t="e">
        <f t="shared" si="33"/>
        <v>#N/A</v>
      </c>
      <c r="L74" s="20" t="e">
        <f t="shared" si="34"/>
        <v>#N/A</v>
      </c>
      <c r="M74" s="20" t="e">
        <f t="shared" si="35"/>
        <v>#N/A</v>
      </c>
      <c r="N74" s="20" t="e">
        <f t="shared" si="36"/>
        <v>#N/A</v>
      </c>
      <c r="O74" s="20" t="e">
        <f t="shared" si="37"/>
        <v>#N/A</v>
      </c>
      <c r="P74" s="20" t="e">
        <f t="shared" si="38"/>
        <v>#N/A</v>
      </c>
      <c r="Q74" s="20" t="e">
        <f t="shared" si="39"/>
        <v>#N/A</v>
      </c>
      <c r="R74" s="20" t="e">
        <f t="shared" si="40"/>
        <v>#N/A</v>
      </c>
      <c r="T74" s="20" t="str">
        <f t="shared" si="45"/>
        <v>FAH</v>
      </c>
      <c r="U74" s="20" t="str">
        <f t="shared" si="46"/>
        <v>FAH</v>
      </c>
      <c r="V74" s="20" t="e">
        <f t="shared" si="47"/>
        <v>#N/A</v>
      </c>
      <c r="W74" s="20" t="e">
        <f t="shared" si="48"/>
        <v>#N/A</v>
      </c>
      <c r="X74" s="20" t="e">
        <f t="shared" si="49"/>
        <v>#N/A</v>
      </c>
      <c r="Y74" s="20" t="e">
        <f t="shared" si="50"/>
        <v>#N/A</v>
      </c>
      <c r="AA74" s="27" t="s">
        <v>1589</v>
      </c>
      <c r="AB74" s="27" t="s">
        <v>1786</v>
      </c>
      <c r="AD74" s="27" t="s">
        <v>2042</v>
      </c>
      <c r="AE74" s="27" t="s">
        <v>2136</v>
      </c>
      <c r="AI74" s="27" t="s">
        <v>2287</v>
      </c>
      <c r="AJ74" s="27" t="s">
        <v>1275</v>
      </c>
    </row>
    <row r="75" spans="1:38" x14ac:dyDescent="0.25">
      <c r="A75" s="21">
        <v>230</v>
      </c>
      <c r="B75" s="21" t="s">
        <v>913</v>
      </c>
      <c r="C75" s="21">
        <v>1</v>
      </c>
      <c r="D75" s="21">
        <f t="shared" si="41"/>
        <v>3.1250000000000002E-3</v>
      </c>
      <c r="E75" s="21">
        <f t="shared" si="42"/>
        <v>1.5625000000000001E-3</v>
      </c>
      <c r="F75" s="21">
        <f t="shared" si="43"/>
        <v>2.4414062500000005E-6</v>
      </c>
      <c r="G75" s="21">
        <f t="shared" si="44"/>
        <v>2.4414062500000003E-2</v>
      </c>
      <c r="I75" s="20" t="e">
        <f t="shared" si="31"/>
        <v>#N/A</v>
      </c>
      <c r="J75" s="20" t="e">
        <f t="shared" si="32"/>
        <v>#N/A</v>
      </c>
      <c r="K75" s="20" t="e">
        <f t="shared" si="33"/>
        <v>#N/A</v>
      </c>
      <c r="L75" s="20" t="e">
        <f t="shared" si="34"/>
        <v>#N/A</v>
      </c>
      <c r="M75" s="20" t="str">
        <f t="shared" si="35"/>
        <v>FIG4</v>
      </c>
      <c r="N75" s="20" t="e">
        <f t="shared" si="36"/>
        <v>#N/A</v>
      </c>
      <c r="O75" s="20" t="e">
        <f t="shared" si="37"/>
        <v>#N/A</v>
      </c>
      <c r="P75" s="20" t="e">
        <f t="shared" si="38"/>
        <v>#N/A</v>
      </c>
      <c r="Q75" s="20" t="e">
        <f t="shared" si="39"/>
        <v>#N/A</v>
      </c>
      <c r="R75" s="20" t="e">
        <f t="shared" si="40"/>
        <v>#N/A</v>
      </c>
      <c r="T75" s="20" t="e">
        <f t="shared" si="45"/>
        <v>#N/A</v>
      </c>
      <c r="U75" s="20" t="e">
        <f t="shared" si="46"/>
        <v>#N/A</v>
      </c>
      <c r="V75" s="20" t="e">
        <f t="shared" si="47"/>
        <v>#N/A</v>
      </c>
      <c r="W75" s="20" t="e">
        <f t="shared" si="48"/>
        <v>#N/A</v>
      </c>
      <c r="X75" s="20" t="e">
        <f t="shared" si="49"/>
        <v>#N/A</v>
      </c>
      <c r="Y75" s="20" t="e">
        <f t="shared" si="50"/>
        <v>#N/A</v>
      </c>
      <c r="AA75" s="27" t="s">
        <v>1684</v>
      </c>
      <c r="AB75" s="27" t="s">
        <v>1785</v>
      </c>
      <c r="AD75" s="27" t="s">
        <v>1976</v>
      </c>
      <c r="AE75" s="27" t="s">
        <v>2141</v>
      </c>
      <c r="AI75" s="27" t="s">
        <v>1227</v>
      </c>
      <c r="AJ75" s="27" t="s">
        <v>3296</v>
      </c>
    </row>
    <row r="76" spans="1:38" x14ac:dyDescent="0.25">
      <c r="A76" s="21">
        <v>261</v>
      </c>
      <c r="B76" s="21" t="s">
        <v>694</v>
      </c>
      <c r="C76" s="21">
        <v>1</v>
      </c>
      <c r="D76" s="21">
        <f t="shared" si="41"/>
        <v>3.1250000000000002E-3</v>
      </c>
      <c r="E76" s="21">
        <f t="shared" si="42"/>
        <v>1.5625000000000001E-3</v>
      </c>
      <c r="F76" s="21">
        <f t="shared" si="43"/>
        <v>2.4414062500000005E-6</v>
      </c>
      <c r="G76" s="21">
        <f t="shared" si="44"/>
        <v>2.4414062500000003E-2</v>
      </c>
      <c r="I76" s="20" t="str">
        <f t="shared" si="31"/>
        <v>FMO3</v>
      </c>
      <c r="J76" s="20" t="e">
        <f t="shared" si="32"/>
        <v>#N/A</v>
      </c>
      <c r="K76" s="20" t="e">
        <f t="shared" si="33"/>
        <v>#N/A</v>
      </c>
      <c r="L76" s="20" t="e">
        <f t="shared" si="34"/>
        <v>#N/A</v>
      </c>
      <c r="M76" s="20" t="e">
        <f t="shared" si="35"/>
        <v>#N/A</v>
      </c>
      <c r="N76" s="20" t="e">
        <f t="shared" si="36"/>
        <v>#N/A</v>
      </c>
      <c r="O76" s="20" t="e">
        <f t="shared" si="37"/>
        <v>#N/A</v>
      </c>
      <c r="P76" s="20" t="e">
        <f t="shared" si="38"/>
        <v>#N/A</v>
      </c>
      <c r="Q76" s="20" t="e">
        <f t="shared" si="39"/>
        <v>#N/A</v>
      </c>
      <c r="R76" s="20" t="e">
        <f t="shared" si="40"/>
        <v>#N/A</v>
      </c>
      <c r="T76" s="20" t="e">
        <f t="shared" si="45"/>
        <v>#N/A</v>
      </c>
      <c r="U76" s="20" t="e">
        <f t="shared" si="46"/>
        <v>#N/A</v>
      </c>
      <c r="V76" s="20" t="e">
        <f t="shared" si="47"/>
        <v>#N/A</v>
      </c>
      <c r="W76" s="20" t="e">
        <f t="shared" si="48"/>
        <v>#N/A</v>
      </c>
      <c r="X76" s="20" t="e">
        <f t="shared" si="49"/>
        <v>#N/A</v>
      </c>
      <c r="Y76" s="20" t="e">
        <f t="shared" si="50"/>
        <v>#N/A</v>
      </c>
      <c r="AA76" s="27" t="s">
        <v>1298</v>
      </c>
      <c r="AB76" s="27" t="s">
        <v>1793</v>
      </c>
      <c r="AD76" s="27" t="s">
        <v>2069</v>
      </c>
      <c r="AE76" s="27" t="s">
        <v>1354</v>
      </c>
      <c r="AI76" s="27" t="s">
        <v>2299</v>
      </c>
      <c r="AJ76" s="27" t="s">
        <v>3297</v>
      </c>
    </row>
    <row r="77" spans="1:38" x14ac:dyDescent="0.25">
      <c r="A77" s="21">
        <v>101</v>
      </c>
      <c r="B77" s="21" t="s">
        <v>818</v>
      </c>
      <c r="C77" s="21">
        <v>1</v>
      </c>
      <c r="D77" s="21">
        <f t="shared" si="41"/>
        <v>3.1250000000000002E-3</v>
      </c>
      <c r="E77" s="21">
        <f t="shared" si="42"/>
        <v>1.5625000000000001E-3</v>
      </c>
      <c r="F77" s="21">
        <f t="shared" si="43"/>
        <v>2.4414062500000005E-6</v>
      </c>
      <c r="G77" s="21">
        <f t="shared" si="44"/>
        <v>2.4414062500000003E-2</v>
      </c>
      <c r="I77" s="20" t="e">
        <f t="shared" si="31"/>
        <v>#N/A</v>
      </c>
      <c r="J77" s="20" t="e">
        <f t="shared" si="32"/>
        <v>#N/A</v>
      </c>
      <c r="K77" s="20" t="str">
        <f t="shared" si="33"/>
        <v>GAA</v>
      </c>
      <c r="L77" s="20" t="e">
        <f t="shared" si="34"/>
        <v>#N/A</v>
      </c>
      <c r="M77" s="20" t="e">
        <f t="shared" si="35"/>
        <v>#N/A</v>
      </c>
      <c r="N77" s="20" t="e">
        <f t="shared" si="36"/>
        <v>#N/A</v>
      </c>
      <c r="O77" s="20" t="e">
        <f t="shared" si="37"/>
        <v>#N/A</v>
      </c>
      <c r="P77" s="20" t="e">
        <f t="shared" si="38"/>
        <v>#N/A</v>
      </c>
      <c r="Q77" s="20" t="e">
        <f t="shared" si="39"/>
        <v>#N/A</v>
      </c>
      <c r="R77" s="20" t="e">
        <f t="shared" si="40"/>
        <v>#N/A</v>
      </c>
      <c r="T77" s="20" t="str">
        <f t="shared" si="45"/>
        <v>GAA</v>
      </c>
      <c r="U77" s="20" t="e">
        <f t="shared" si="46"/>
        <v>#N/A</v>
      </c>
      <c r="V77" s="20" t="e">
        <f t="shared" si="47"/>
        <v>#N/A</v>
      </c>
      <c r="W77" s="20" t="e">
        <f t="shared" si="48"/>
        <v>#N/A</v>
      </c>
      <c r="X77" s="20" t="str">
        <f t="shared" si="49"/>
        <v>GAA</v>
      </c>
      <c r="Y77" s="20" t="e">
        <f t="shared" si="50"/>
        <v>#N/A</v>
      </c>
      <c r="AA77" s="27" t="s">
        <v>1588</v>
      </c>
      <c r="AB77" s="27" t="s">
        <v>1788</v>
      </c>
      <c r="AD77" s="27" t="s">
        <v>2054</v>
      </c>
      <c r="AE77" s="27" t="s">
        <v>2155</v>
      </c>
      <c r="AI77" s="27" t="s">
        <v>2301</v>
      </c>
      <c r="AJ77" s="27" t="s">
        <v>3298</v>
      </c>
    </row>
    <row r="78" spans="1:38" x14ac:dyDescent="0.25">
      <c r="A78" s="21">
        <v>205</v>
      </c>
      <c r="B78" s="21" t="s">
        <v>704</v>
      </c>
      <c r="C78" s="21">
        <v>1</v>
      </c>
      <c r="D78" s="21">
        <f t="shared" si="41"/>
        <v>3.1250000000000002E-3</v>
      </c>
      <c r="E78" s="21">
        <f t="shared" si="42"/>
        <v>1.5625000000000001E-3</v>
      </c>
      <c r="F78" s="21">
        <f t="shared" si="43"/>
        <v>2.4414062500000005E-6</v>
      </c>
      <c r="G78" s="21">
        <f t="shared" si="44"/>
        <v>2.4414062500000003E-2</v>
      </c>
      <c r="I78" s="20" t="e">
        <f t="shared" si="31"/>
        <v>#N/A</v>
      </c>
      <c r="J78" s="20" t="e">
        <f t="shared" si="32"/>
        <v>#N/A</v>
      </c>
      <c r="K78" s="20" t="str">
        <f t="shared" si="33"/>
        <v>GALE</v>
      </c>
      <c r="L78" s="20" t="e">
        <f t="shared" si="34"/>
        <v>#N/A</v>
      </c>
      <c r="M78" s="20" t="e">
        <f t="shared" si="35"/>
        <v>#N/A</v>
      </c>
      <c r="N78" s="20" t="e">
        <f t="shared" si="36"/>
        <v>#N/A</v>
      </c>
      <c r="O78" s="20" t="e">
        <f t="shared" si="37"/>
        <v>#N/A</v>
      </c>
      <c r="P78" s="20" t="e">
        <f t="shared" si="38"/>
        <v>#N/A</v>
      </c>
      <c r="Q78" s="20" t="e">
        <f t="shared" si="39"/>
        <v>#N/A</v>
      </c>
      <c r="R78" s="20" t="e">
        <f t="shared" si="40"/>
        <v>#N/A</v>
      </c>
      <c r="T78" s="20" t="str">
        <f t="shared" si="45"/>
        <v>GALE</v>
      </c>
      <c r="U78" s="20" t="e">
        <f t="shared" si="46"/>
        <v>#N/A</v>
      </c>
      <c r="V78" s="20" t="e">
        <f t="shared" si="47"/>
        <v>#N/A</v>
      </c>
      <c r="W78" s="20" t="str">
        <f t="shared" si="48"/>
        <v>GALE</v>
      </c>
      <c r="X78" s="20" t="e">
        <f t="shared" si="49"/>
        <v>#N/A</v>
      </c>
      <c r="Y78" s="20" t="e">
        <f t="shared" si="50"/>
        <v>#N/A</v>
      </c>
      <c r="AA78" s="27" t="s">
        <v>1734</v>
      </c>
      <c r="AB78" s="27" t="s">
        <v>774</v>
      </c>
      <c r="AD78" s="27" t="s">
        <v>1893</v>
      </c>
      <c r="AE78" s="27" t="s">
        <v>1608</v>
      </c>
      <c r="AI78" s="27" t="s">
        <v>2300</v>
      </c>
      <c r="AJ78" s="27" t="s">
        <v>3299</v>
      </c>
    </row>
    <row r="79" spans="1:38" x14ac:dyDescent="0.25">
      <c r="A79" s="21">
        <v>256</v>
      </c>
      <c r="B79" s="21" t="s">
        <v>825</v>
      </c>
      <c r="C79" s="21">
        <v>1</v>
      </c>
      <c r="D79" s="21">
        <f t="shared" si="41"/>
        <v>3.1250000000000002E-3</v>
      </c>
      <c r="E79" s="21">
        <f t="shared" si="42"/>
        <v>1.5625000000000001E-3</v>
      </c>
      <c r="F79" s="21">
        <f t="shared" si="43"/>
        <v>2.4414062500000005E-6</v>
      </c>
      <c r="G79" s="21">
        <f t="shared" si="44"/>
        <v>2.4414062500000003E-2</v>
      </c>
      <c r="I79" s="20" t="str">
        <f t="shared" si="31"/>
        <v>GCDH</v>
      </c>
      <c r="J79" s="20" t="e">
        <f t="shared" si="32"/>
        <v>#N/A</v>
      </c>
      <c r="K79" s="20" t="e">
        <f t="shared" si="33"/>
        <v>#N/A</v>
      </c>
      <c r="L79" s="20" t="e">
        <f t="shared" si="34"/>
        <v>#N/A</v>
      </c>
      <c r="M79" s="20" t="e">
        <f t="shared" si="35"/>
        <v>#N/A</v>
      </c>
      <c r="N79" s="20" t="e">
        <f t="shared" si="36"/>
        <v>#N/A</v>
      </c>
      <c r="O79" s="20" t="e">
        <f t="shared" si="37"/>
        <v>#N/A</v>
      </c>
      <c r="P79" s="20" t="e">
        <f t="shared" si="38"/>
        <v>#N/A</v>
      </c>
      <c r="Q79" s="20" t="e">
        <f t="shared" si="39"/>
        <v>#N/A</v>
      </c>
      <c r="R79" s="20" t="e">
        <f t="shared" si="40"/>
        <v>#N/A</v>
      </c>
      <c r="T79" s="20" t="str">
        <f t="shared" si="45"/>
        <v>GCDH</v>
      </c>
      <c r="U79" s="20" t="e">
        <f t="shared" si="46"/>
        <v>#N/A</v>
      </c>
      <c r="V79" s="20" t="e">
        <f t="shared" si="47"/>
        <v>#N/A</v>
      </c>
      <c r="W79" s="20" t="e">
        <f t="shared" si="48"/>
        <v>#N/A</v>
      </c>
      <c r="X79" s="20" t="e">
        <f t="shared" si="49"/>
        <v>#N/A</v>
      </c>
      <c r="Y79" s="20" t="str">
        <f t="shared" si="50"/>
        <v>GCDH</v>
      </c>
      <c r="AA79" s="27" t="s">
        <v>1730</v>
      </c>
      <c r="AB79" s="27" t="s">
        <v>1792</v>
      </c>
      <c r="AD79" s="27" t="s">
        <v>1970</v>
      </c>
      <c r="AE79" s="27" t="s">
        <v>2142</v>
      </c>
      <c r="AI79" s="27" t="s">
        <v>711</v>
      </c>
      <c r="AJ79" s="27" t="s">
        <v>2446</v>
      </c>
    </row>
    <row r="80" spans="1:38" x14ac:dyDescent="0.25">
      <c r="A80" s="21">
        <v>305</v>
      </c>
      <c r="B80" s="21" t="s">
        <v>877</v>
      </c>
      <c r="C80" s="21">
        <v>1</v>
      </c>
      <c r="D80" s="21">
        <f t="shared" si="41"/>
        <v>3.1250000000000002E-3</v>
      </c>
      <c r="E80" s="21">
        <f t="shared" si="42"/>
        <v>1.5625000000000001E-3</v>
      </c>
      <c r="F80" s="21">
        <f t="shared" si="43"/>
        <v>2.4414062500000005E-6</v>
      </c>
      <c r="G80" s="21">
        <f t="shared" si="44"/>
        <v>2.4414062500000003E-2</v>
      </c>
      <c r="I80" s="20" t="e">
        <f t="shared" si="31"/>
        <v>#N/A</v>
      </c>
      <c r="J80" s="20" t="e">
        <f t="shared" si="32"/>
        <v>#N/A</v>
      </c>
      <c r="K80" s="20" t="e">
        <f t="shared" si="33"/>
        <v>#N/A</v>
      </c>
      <c r="L80" s="20" t="str">
        <f t="shared" si="34"/>
        <v>GFM1</v>
      </c>
      <c r="M80" s="20" t="e">
        <f t="shared" si="35"/>
        <v>#N/A</v>
      </c>
      <c r="N80" s="20" t="e">
        <f t="shared" si="36"/>
        <v>#N/A</v>
      </c>
      <c r="O80" s="20" t="e">
        <f t="shared" si="37"/>
        <v>#N/A</v>
      </c>
      <c r="P80" s="20" t="e">
        <f t="shared" si="38"/>
        <v>#N/A</v>
      </c>
      <c r="Q80" s="20" t="e">
        <f t="shared" si="39"/>
        <v>#N/A</v>
      </c>
      <c r="R80" s="20" t="e">
        <f t="shared" si="40"/>
        <v>#N/A</v>
      </c>
      <c r="T80" s="20" t="e">
        <f t="shared" si="45"/>
        <v>#N/A</v>
      </c>
      <c r="U80" s="20" t="e">
        <f t="shared" si="46"/>
        <v>#N/A</v>
      </c>
      <c r="V80" s="20" t="e">
        <f t="shared" si="47"/>
        <v>#N/A</v>
      </c>
      <c r="W80" s="20" t="e">
        <f t="shared" si="48"/>
        <v>#N/A</v>
      </c>
      <c r="X80" s="20" t="e">
        <f t="shared" si="49"/>
        <v>#N/A</v>
      </c>
      <c r="Y80" s="20" t="e">
        <f t="shared" si="50"/>
        <v>#N/A</v>
      </c>
      <c r="AA80" s="27" t="s">
        <v>1731</v>
      </c>
      <c r="AB80" s="27" t="s">
        <v>1795</v>
      </c>
      <c r="AD80" s="27" t="s">
        <v>1988</v>
      </c>
      <c r="AE80" s="27" t="s">
        <v>2152</v>
      </c>
      <c r="AI80" s="27" t="s">
        <v>2315</v>
      </c>
      <c r="AJ80" s="27" t="s">
        <v>3300</v>
      </c>
    </row>
    <row r="81" spans="1:36" x14ac:dyDescent="0.25">
      <c r="A81" s="21">
        <v>252</v>
      </c>
      <c r="B81" s="21" t="s">
        <v>881</v>
      </c>
      <c r="C81" s="21">
        <v>1</v>
      </c>
      <c r="D81" s="21">
        <f t="shared" si="41"/>
        <v>3.1250000000000002E-3</v>
      </c>
      <c r="E81" s="21">
        <f t="shared" si="42"/>
        <v>1.5625000000000001E-3</v>
      </c>
      <c r="F81" s="21">
        <f t="shared" si="43"/>
        <v>2.4414062500000005E-6</v>
      </c>
      <c r="G81" s="21">
        <f t="shared" si="44"/>
        <v>2.4414062500000003E-2</v>
      </c>
      <c r="I81" s="20" t="e">
        <f t="shared" si="31"/>
        <v>#N/A</v>
      </c>
      <c r="J81" s="20" t="e">
        <f t="shared" si="32"/>
        <v>#N/A</v>
      </c>
      <c r="K81" s="20" t="e">
        <f t="shared" si="33"/>
        <v>#N/A</v>
      </c>
      <c r="L81" s="20" t="e">
        <f t="shared" si="34"/>
        <v>#N/A</v>
      </c>
      <c r="M81" s="20" t="e">
        <f t="shared" si="35"/>
        <v>#N/A</v>
      </c>
      <c r="N81" s="20" t="e">
        <f t="shared" si="36"/>
        <v>#N/A</v>
      </c>
      <c r="O81" s="20" t="str">
        <f t="shared" si="37"/>
        <v>GLB1</v>
      </c>
      <c r="P81" s="20" t="e">
        <f t="shared" si="38"/>
        <v>#N/A</v>
      </c>
      <c r="Q81" s="20" t="e">
        <f t="shared" si="39"/>
        <v>#N/A</v>
      </c>
      <c r="R81" s="20" t="e">
        <f t="shared" si="40"/>
        <v>#N/A</v>
      </c>
      <c r="T81" s="20" t="e">
        <f t="shared" si="45"/>
        <v>#N/A</v>
      </c>
      <c r="U81" s="20" t="e">
        <f t="shared" si="46"/>
        <v>#N/A</v>
      </c>
      <c r="V81" s="20" t="e">
        <f t="shared" si="47"/>
        <v>#N/A</v>
      </c>
      <c r="W81" s="20" t="e">
        <f t="shared" si="48"/>
        <v>#N/A</v>
      </c>
      <c r="X81" s="20" t="e">
        <f t="shared" si="49"/>
        <v>#N/A</v>
      </c>
      <c r="Y81" s="20" t="e">
        <f t="shared" si="50"/>
        <v>#N/A</v>
      </c>
      <c r="AA81" s="27" t="s">
        <v>1732</v>
      </c>
      <c r="AB81" s="27" t="s">
        <v>1791</v>
      </c>
      <c r="AD81" s="27" t="s">
        <v>1989</v>
      </c>
      <c r="AE81" s="27" t="s">
        <v>832</v>
      </c>
      <c r="AI81" s="27" t="s">
        <v>2289</v>
      </c>
      <c r="AJ81" s="27" t="s">
        <v>3301</v>
      </c>
    </row>
    <row r="82" spans="1:36" x14ac:dyDescent="0.25">
      <c r="A82" s="21">
        <v>72</v>
      </c>
      <c r="B82" s="21" t="s">
        <v>886</v>
      </c>
      <c r="C82" s="21">
        <v>1</v>
      </c>
      <c r="D82" s="21">
        <f t="shared" si="41"/>
        <v>3.1250000000000002E-3</v>
      </c>
      <c r="E82" s="21">
        <f t="shared" si="42"/>
        <v>1.5625000000000001E-3</v>
      </c>
      <c r="F82" s="21">
        <f t="shared" si="43"/>
        <v>2.4414062500000005E-6</v>
      </c>
      <c r="G82" s="21">
        <f t="shared" si="44"/>
        <v>2.4414062500000003E-2</v>
      </c>
      <c r="I82" s="20" t="e">
        <f t="shared" si="31"/>
        <v>#N/A</v>
      </c>
      <c r="J82" s="20" t="e">
        <f t="shared" si="32"/>
        <v>#N/A</v>
      </c>
      <c r="K82" s="20" t="e">
        <f t="shared" si="33"/>
        <v>#N/A</v>
      </c>
      <c r="L82" s="20" t="e">
        <f t="shared" si="34"/>
        <v>#N/A</v>
      </c>
      <c r="M82" s="20" t="str">
        <f t="shared" si="35"/>
        <v>GLYCTK</v>
      </c>
      <c r="N82" s="20" t="e">
        <f t="shared" si="36"/>
        <v>#N/A</v>
      </c>
      <c r="O82" s="20" t="e">
        <f t="shared" si="37"/>
        <v>#N/A</v>
      </c>
      <c r="P82" s="20" t="e">
        <f t="shared" si="38"/>
        <v>#N/A</v>
      </c>
      <c r="Q82" s="20" t="e">
        <f t="shared" si="39"/>
        <v>#N/A</v>
      </c>
      <c r="R82" s="20" t="e">
        <f t="shared" si="40"/>
        <v>#N/A</v>
      </c>
      <c r="T82" s="20" t="e">
        <f t="shared" si="45"/>
        <v>#N/A</v>
      </c>
      <c r="U82" s="20" t="e">
        <f t="shared" si="46"/>
        <v>#N/A</v>
      </c>
      <c r="V82" s="20" t="e">
        <f t="shared" si="47"/>
        <v>#N/A</v>
      </c>
      <c r="W82" s="20" t="e">
        <f t="shared" si="48"/>
        <v>#N/A</v>
      </c>
      <c r="X82" s="20" t="e">
        <f t="shared" si="49"/>
        <v>#N/A</v>
      </c>
      <c r="Y82" s="20" t="e">
        <f t="shared" si="50"/>
        <v>#N/A</v>
      </c>
      <c r="AA82" s="27" t="s">
        <v>1733</v>
      </c>
      <c r="AB82" s="27" t="s">
        <v>1822</v>
      </c>
      <c r="AD82" s="27" t="s">
        <v>1990</v>
      </c>
      <c r="AE82" s="27" t="s">
        <v>2153</v>
      </c>
      <c r="AI82" s="27" t="s">
        <v>2290</v>
      </c>
      <c r="AJ82" s="27" t="s">
        <v>3302</v>
      </c>
    </row>
    <row r="83" spans="1:36" x14ac:dyDescent="0.25">
      <c r="A83" s="21">
        <v>246</v>
      </c>
      <c r="B83" s="21" t="s">
        <v>885</v>
      </c>
      <c r="C83" s="21">
        <v>1</v>
      </c>
      <c r="D83" s="21">
        <f t="shared" si="41"/>
        <v>3.1250000000000002E-3</v>
      </c>
      <c r="E83" s="21">
        <f t="shared" si="42"/>
        <v>1.5625000000000001E-3</v>
      </c>
      <c r="F83" s="21">
        <f t="shared" si="43"/>
        <v>2.4414062500000005E-6</v>
      </c>
      <c r="G83" s="21">
        <f t="shared" si="44"/>
        <v>2.4414062500000003E-2</v>
      </c>
      <c r="I83" s="20" t="e">
        <f t="shared" si="31"/>
        <v>#N/A</v>
      </c>
      <c r="J83" s="20" t="e">
        <f t="shared" si="32"/>
        <v>#N/A</v>
      </c>
      <c r="K83" s="20" t="e">
        <f t="shared" si="33"/>
        <v>#N/A</v>
      </c>
      <c r="L83" s="20" t="e">
        <f t="shared" si="34"/>
        <v>#N/A</v>
      </c>
      <c r="M83" s="20" t="e">
        <f t="shared" si="35"/>
        <v>#N/A</v>
      </c>
      <c r="N83" s="20" t="e">
        <f t="shared" si="36"/>
        <v>#N/A</v>
      </c>
      <c r="O83" s="20" t="e">
        <f t="shared" si="37"/>
        <v>#N/A</v>
      </c>
      <c r="P83" s="20" t="e">
        <f t="shared" si="38"/>
        <v>#N/A</v>
      </c>
      <c r="Q83" s="20" t="str">
        <f t="shared" si="39"/>
        <v>GMPPB</v>
      </c>
      <c r="R83" s="20" t="e">
        <f t="shared" si="40"/>
        <v>#N/A</v>
      </c>
      <c r="T83" s="20" t="e">
        <f t="shared" si="45"/>
        <v>#N/A</v>
      </c>
      <c r="U83" s="20" t="e">
        <f t="shared" si="46"/>
        <v>#N/A</v>
      </c>
      <c r="V83" s="20" t="e">
        <f t="shared" si="47"/>
        <v>#N/A</v>
      </c>
      <c r="W83" s="20" t="e">
        <f t="shared" si="48"/>
        <v>#N/A</v>
      </c>
      <c r="X83" s="20" t="e">
        <f t="shared" si="49"/>
        <v>#N/A</v>
      </c>
      <c r="Y83" s="20" t="e">
        <f t="shared" si="50"/>
        <v>#N/A</v>
      </c>
      <c r="AA83" s="27" t="s">
        <v>1735</v>
      </c>
      <c r="AB83" s="27" t="s">
        <v>1823</v>
      </c>
      <c r="AD83" s="27" t="s">
        <v>1991</v>
      </c>
      <c r="AE83" s="27" t="s">
        <v>2101</v>
      </c>
      <c r="AI83" s="27" t="s">
        <v>2296</v>
      </c>
      <c r="AJ83" s="27" t="s">
        <v>3303</v>
      </c>
    </row>
    <row r="84" spans="1:36" x14ac:dyDescent="0.25">
      <c r="A84" s="21">
        <v>162</v>
      </c>
      <c r="B84" s="21" t="s">
        <v>773</v>
      </c>
      <c r="C84" s="21">
        <v>1</v>
      </c>
      <c r="D84" s="21">
        <f t="shared" si="41"/>
        <v>3.1250000000000002E-3</v>
      </c>
      <c r="E84" s="21">
        <f t="shared" si="42"/>
        <v>1.5625000000000001E-3</v>
      </c>
      <c r="F84" s="21">
        <f t="shared" si="43"/>
        <v>2.4414062500000005E-6</v>
      </c>
      <c r="G84" s="21">
        <f t="shared" si="44"/>
        <v>2.4414062500000003E-2</v>
      </c>
      <c r="I84" s="20" t="e">
        <f t="shared" si="31"/>
        <v>#N/A</v>
      </c>
      <c r="J84" s="20" t="str">
        <f t="shared" si="32"/>
        <v>GPHN</v>
      </c>
      <c r="K84" s="20" t="e">
        <f t="shared" si="33"/>
        <v>#N/A</v>
      </c>
      <c r="L84" s="20" t="e">
        <f t="shared" si="34"/>
        <v>#N/A</v>
      </c>
      <c r="M84" s="20" t="e">
        <f t="shared" si="35"/>
        <v>#N/A</v>
      </c>
      <c r="N84" s="20" t="e">
        <f t="shared" si="36"/>
        <v>#N/A</v>
      </c>
      <c r="O84" s="20" t="e">
        <f t="shared" si="37"/>
        <v>#N/A</v>
      </c>
      <c r="P84" s="20" t="e">
        <f t="shared" si="38"/>
        <v>#N/A</v>
      </c>
      <c r="Q84" s="20" t="e">
        <f t="shared" si="39"/>
        <v>#N/A</v>
      </c>
      <c r="R84" s="20" t="e">
        <f t="shared" si="40"/>
        <v>#N/A</v>
      </c>
      <c r="T84" s="20" t="e">
        <f t="shared" si="45"/>
        <v>#N/A</v>
      </c>
      <c r="U84" s="20" t="e">
        <f t="shared" si="46"/>
        <v>#N/A</v>
      </c>
      <c r="V84" s="20" t="e">
        <f t="shared" si="47"/>
        <v>#N/A</v>
      </c>
      <c r="W84" s="20" t="e">
        <f t="shared" si="48"/>
        <v>#N/A</v>
      </c>
      <c r="X84" s="20" t="e">
        <f t="shared" si="49"/>
        <v>#N/A</v>
      </c>
      <c r="Y84" s="20" t="e">
        <f t="shared" si="50"/>
        <v>#N/A</v>
      </c>
      <c r="AA84" s="27" t="s">
        <v>1736</v>
      </c>
      <c r="AB84" s="27" t="s">
        <v>1815</v>
      </c>
      <c r="AD84" s="27" t="s">
        <v>1992</v>
      </c>
      <c r="AE84" s="27" t="s">
        <v>1470</v>
      </c>
      <c r="AI84" s="27" t="s">
        <v>2292</v>
      </c>
      <c r="AJ84" s="27" t="s">
        <v>3304</v>
      </c>
    </row>
    <row r="85" spans="1:36" x14ac:dyDescent="0.25">
      <c r="A85" s="21">
        <v>179</v>
      </c>
      <c r="B85" s="21" t="s">
        <v>941</v>
      </c>
      <c r="C85" s="21">
        <v>1</v>
      </c>
      <c r="D85" s="21">
        <f t="shared" si="41"/>
        <v>3.1250000000000002E-3</v>
      </c>
      <c r="E85" s="21">
        <f t="shared" si="42"/>
        <v>1.5625000000000001E-3</v>
      </c>
      <c r="F85" s="21">
        <f t="shared" si="43"/>
        <v>2.4414062500000005E-6</v>
      </c>
      <c r="G85" s="21">
        <f t="shared" si="44"/>
        <v>2.4414062500000003E-2</v>
      </c>
      <c r="I85" s="20" t="e">
        <f t="shared" si="31"/>
        <v>#N/A</v>
      </c>
      <c r="J85" s="20" t="e">
        <f t="shared" si="32"/>
        <v>#N/A</v>
      </c>
      <c r="K85" s="20" t="e">
        <f t="shared" si="33"/>
        <v>#N/A</v>
      </c>
      <c r="L85" s="20" t="e">
        <f t="shared" si="34"/>
        <v>#N/A</v>
      </c>
      <c r="M85" s="20" t="str">
        <f t="shared" si="35"/>
        <v>GPIHBP1</v>
      </c>
      <c r="N85" s="20" t="e">
        <f t="shared" si="36"/>
        <v>#N/A</v>
      </c>
      <c r="O85" s="20" t="e">
        <f t="shared" si="37"/>
        <v>#N/A</v>
      </c>
      <c r="P85" s="20" t="e">
        <f t="shared" si="38"/>
        <v>#N/A</v>
      </c>
      <c r="Q85" s="20" t="e">
        <f t="shared" si="39"/>
        <v>#N/A</v>
      </c>
      <c r="R85" s="20" t="e">
        <f t="shared" si="40"/>
        <v>#N/A</v>
      </c>
      <c r="T85" s="20" t="e">
        <f t="shared" si="45"/>
        <v>#N/A</v>
      </c>
      <c r="U85" s="20" t="e">
        <f t="shared" si="46"/>
        <v>#N/A</v>
      </c>
      <c r="V85" s="20" t="e">
        <f t="shared" si="47"/>
        <v>#N/A</v>
      </c>
      <c r="W85" s="20" t="e">
        <f t="shared" si="48"/>
        <v>#N/A</v>
      </c>
      <c r="X85" s="20" t="e">
        <f t="shared" si="49"/>
        <v>#N/A</v>
      </c>
      <c r="Y85" s="20" t="e">
        <f t="shared" si="50"/>
        <v>#N/A</v>
      </c>
      <c r="AA85" s="27" t="s">
        <v>1657</v>
      </c>
      <c r="AB85" s="27" t="s">
        <v>800</v>
      </c>
      <c r="AD85" s="27" t="s">
        <v>2043</v>
      </c>
      <c r="AE85" s="27" t="s">
        <v>944</v>
      </c>
      <c r="AI85" s="27" t="s">
        <v>2294</v>
      </c>
      <c r="AJ85" s="27" t="s">
        <v>3305</v>
      </c>
    </row>
    <row r="86" spans="1:36" x14ac:dyDescent="0.25">
      <c r="A86" s="21">
        <v>66</v>
      </c>
      <c r="B86" s="21" t="s">
        <v>876</v>
      </c>
      <c r="C86" s="21">
        <v>1</v>
      </c>
      <c r="D86" s="21">
        <f t="shared" si="41"/>
        <v>3.1250000000000002E-3</v>
      </c>
      <c r="E86" s="21">
        <f t="shared" si="42"/>
        <v>1.5625000000000001E-3</v>
      </c>
      <c r="F86" s="21">
        <f t="shared" si="43"/>
        <v>2.4414062500000005E-6</v>
      </c>
      <c r="G86" s="21">
        <f t="shared" si="44"/>
        <v>2.4414062500000003E-2</v>
      </c>
      <c r="I86" s="20" t="e">
        <f t="shared" si="31"/>
        <v>#N/A</v>
      </c>
      <c r="J86" s="20" t="e">
        <f t="shared" si="32"/>
        <v>#N/A</v>
      </c>
      <c r="K86" s="20" t="str">
        <f t="shared" si="33"/>
        <v>GYG1</v>
      </c>
      <c r="L86" s="20" t="e">
        <f t="shared" si="34"/>
        <v>#N/A</v>
      </c>
      <c r="M86" s="20" t="e">
        <f t="shared" si="35"/>
        <v>#N/A</v>
      </c>
      <c r="N86" s="20" t="e">
        <f t="shared" si="36"/>
        <v>#N/A</v>
      </c>
      <c r="O86" s="20" t="e">
        <f t="shared" si="37"/>
        <v>#N/A</v>
      </c>
      <c r="P86" s="20" t="e">
        <f t="shared" si="38"/>
        <v>#N/A</v>
      </c>
      <c r="Q86" s="20" t="e">
        <f t="shared" si="39"/>
        <v>#N/A</v>
      </c>
      <c r="R86" s="20" t="e">
        <f t="shared" si="40"/>
        <v>#N/A</v>
      </c>
      <c r="T86" s="20" t="e">
        <f t="shared" si="45"/>
        <v>#N/A</v>
      </c>
      <c r="U86" s="20" t="e">
        <f t="shared" si="46"/>
        <v>#N/A</v>
      </c>
      <c r="V86" s="20" t="e">
        <f t="shared" si="47"/>
        <v>#N/A</v>
      </c>
      <c r="W86" s="20" t="e">
        <f t="shared" si="48"/>
        <v>#N/A</v>
      </c>
      <c r="X86" s="20" t="e">
        <f t="shared" si="49"/>
        <v>#N/A</v>
      </c>
      <c r="Y86" s="20" t="e">
        <f t="shared" si="50"/>
        <v>#N/A</v>
      </c>
      <c r="AA86" s="27" t="s">
        <v>1655</v>
      </c>
      <c r="AB86" s="27" t="s">
        <v>1593</v>
      </c>
      <c r="AD86" s="27" t="s">
        <v>1963</v>
      </c>
      <c r="AE86" s="27" t="s">
        <v>2174</v>
      </c>
      <c r="AI86" s="27" t="s">
        <v>823</v>
      </c>
      <c r="AJ86" s="27" t="s">
        <v>2853</v>
      </c>
    </row>
    <row r="87" spans="1:36" x14ac:dyDescent="0.25">
      <c r="A87" s="21">
        <v>128</v>
      </c>
      <c r="B87" s="21" t="s">
        <v>850</v>
      </c>
      <c r="C87" s="21">
        <v>1</v>
      </c>
      <c r="D87" s="21">
        <f t="shared" si="41"/>
        <v>3.1250000000000002E-3</v>
      </c>
      <c r="E87" s="21">
        <f t="shared" si="42"/>
        <v>1.5625000000000001E-3</v>
      </c>
      <c r="F87" s="21">
        <f t="shared" si="43"/>
        <v>2.4414062500000005E-6</v>
      </c>
      <c r="G87" s="21">
        <f t="shared" si="44"/>
        <v>2.4414062500000003E-2</v>
      </c>
      <c r="I87" s="20" t="e">
        <f t="shared" si="31"/>
        <v>#N/A</v>
      </c>
      <c r="J87" s="20" t="e">
        <f t="shared" si="32"/>
        <v>#N/A</v>
      </c>
      <c r="K87" s="20" t="e">
        <f t="shared" si="33"/>
        <v>#N/A</v>
      </c>
      <c r="L87" s="20" t="e">
        <f t="shared" si="34"/>
        <v>#N/A</v>
      </c>
      <c r="M87" s="20" t="str">
        <f t="shared" si="35"/>
        <v>HADHA</v>
      </c>
      <c r="N87" s="20" t="e">
        <f t="shared" si="36"/>
        <v>#N/A</v>
      </c>
      <c r="O87" s="20" t="e">
        <f t="shared" si="37"/>
        <v>#N/A</v>
      </c>
      <c r="P87" s="20" t="e">
        <f t="shared" si="38"/>
        <v>#N/A</v>
      </c>
      <c r="Q87" s="20" t="e">
        <f t="shared" si="39"/>
        <v>#N/A</v>
      </c>
      <c r="R87" s="20" t="e">
        <f t="shared" si="40"/>
        <v>#N/A</v>
      </c>
      <c r="T87" s="20" t="str">
        <f t="shared" si="45"/>
        <v>HADHA</v>
      </c>
      <c r="U87" s="20" t="e">
        <f t="shared" si="46"/>
        <v>#N/A</v>
      </c>
      <c r="V87" s="20" t="str">
        <f t="shared" si="47"/>
        <v>HADHA</v>
      </c>
      <c r="W87" s="20" t="e">
        <f t="shared" si="48"/>
        <v>#N/A</v>
      </c>
      <c r="X87" s="20" t="e">
        <f t="shared" si="49"/>
        <v>#N/A</v>
      </c>
      <c r="Y87" s="20" t="e">
        <f t="shared" si="50"/>
        <v>#N/A</v>
      </c>
      <c r="AA87" s="27" t="s">
        <v>1683</v>
      </c>
      <c r="AB87" s="27" t="s">
        <v>845</v>
      </c>
      <c r="AD87" s="27" t="s">
        <v>1964</v>
      </c>
      <c r="AE87" s="27" t="s">
        <v>2093</v>
      </c>
      <c r="AI87" s="27" t="s">
        <v>2295</v>
      </c>
      <c r="AJ87" s="27" t="s">
        <v>3306</v>
      </c>
    </row>
    <row r="88" spans="1:36" x14ac:dyDescent="0.25">
      <c r="A88" s="21">
        <v>102</v>
      </c>
      <c r="B88" s="21" t="s">
        <v>910</v>
      </c>
      <c r="C88" s="21">
        <v>1</v>
      </c>
      <c r="D88" s="21">
        <f t="shared" si="41"/>
        <v>3.1250000000000002E-3</v>
      </c>
      <c r="E88" s="21">
        <f t="shared" si="42"/>
        <v>1.5625000000000001E-3</v>
      </c>
      <c r="F88" s="21">
        <f t="shared" si="43"/>
        <v>2.4414062500000005E-6</v>
      </c>
      <c r="G88" s="21">
        <f t="shared" si="44"/>
        <v>2.4414062500000003E-2</v>
      </c>
      <c r="I88" s="20" t="e">
        <f t="shared" si="31"/>
        <v>#N/A</v>
      </c>
      <c r="J88" s="20" t="e">
        <f t="shared" si="32"/>
        <v>#N/A</v>
      </c>
      <c r="K88" s="20" t="e">
        <f t="shared" si="33"/>
        <v>#N/A</v>
      </c>
      <c r="L88" s="20" t="e">
        <f t="shared" si="34"/>
        <v>#N/A</v>
      </c>
      <c r="M88" s="20" t="e">
        <f t="shared" si="35"/>
        <v>#N/A</v>
      </c>
      <c r="N88" s="20" t="e">
        <f t="shared" si="36"/>
        <v>#N/A</v>
      </c>
      <c r="O88" s="20" t="str">
        <f t="shared" si="37"/>
        <v>HEXB</v>
      </c>
      <c r="P88" s="20" t="e">
        <f t="shared" si="38"/>
        <v>#N/A</v>
      </c>
      <c r="Q88" s="20" t="e">
        <f t="shared" si="39"/>
        <v>#N/A</v>
      </c>
      <c r="R88" s="20" t="e">
        <f t="shared" si="40"/>
        <v>#N/A</v>
      </c>
      <c r="T88" s="20" t="e">
        <f t="shared" si="45"/>
        <v>#N/A</v>
      </c>
      <c r="U88" s="20" t="e">
        <f t="shared" si="46"/>
        <v>#N/A</v>
      </c>
      <c r="V88" s="20" t="e">
        <f t="shared" si="47"/>
        <v>#N/A</v>
      </c>
      <c r="W88" s="20" t="e">
        <f t="shared" si="48"/>
        <v>#N/A</v>
      </c>
      <c r="X88" s="20" t="e">
        <f t="shared" si="49"/>
        <v>#N/A</v>
      </c>
      <c r="Y88" s="20" t="e">
        <f t="shared" si="50"/>
        <v>#N/A</v>
      </c>
      <c r="AA88" s="27" t="s">
        <v>1505</v>
      </c>
      <c r="AB88" s="27" t="s">
        <v>1594</v>
      </c>
      <c r="AD88" s="27" t="s">
        <v>1945</v>
      </c>
      <c r="AE88" s="27" t="s">
        <v>2088</v>
      </c>
      <c r="AI88" s="27" t="s">
        <v>2291</v>
      </c>
      <c r="AJ88" s="27" t="s">
        <v>3123</v>
      </c>
    </row>
    <row r="89" spans="1:36" x14ac:dyDescent="0.25">
      <c r="A89" s="21">
        <v>227</v>
      </c>
      <c r="B89" s="21" t="s">
        <v>861</v>
      </c>
      <c r="C89" s="21">
        <v>1</v>
      </c>
      <c r="D89" s="21">
        <f t="shared" si="41"/>
        <v>3.1250000000000002E-3</v>
      </c>
      <c r="E89" s="21">
        <f t="shared" si="42"/>
        <v>1.5625000000000001E-3</v>
      </c>
      <c r="F89" s="21">
        <f t="shared" si="43"/>
        <v>2.4414062500000005E-6</v>
      </c>
      <c r="G89" s="21">
        <f t="shared" si="44"/>
        <v>2.4414062500000003E-2</v>
      </c>
      <c r="I89" s="20" t="e">
        <f t="shared" si="31"/>
        <v>#N/A</v>
      </c>
      <c r="J89" s="20" t="str">
        <f t="shared" si="32"/>
        <v>HLCS</v>
      </c>
      <c r="K89" s="20" t="e">
        <f t="shared" si="33"/>
        <v>#N/A</v>
      </c>
      <c r="L89" s="20" t="e">
        <f t="shared" si="34"/>
        <v>#N/A</v>
      </c>
      <c r="M89" s="20" t="e">
        <f t="shared" si="35"/>
        <v>#N/A</v>
      </c>
      <c r="N89" s="20" t="e">
        <f t="shared" si="36"/>
        <v>#N/A</v>
      </c>
      <c r="O89" s="20" t="e">
        <f t="shared" si="37"/>
        <v>#N/A</v>
      </c>
      <c r="P89" s="20" t="e">
        <f t="shared" si="38"/>
        <v>#N/A</v>
      </c>
      <c r="Q89" s="20" t="e">
        <f t="shared" si="39"/>
        <v>#N/A</v>
      </c>
      <c r="R89" s="20" t="e">
        <f t="shared" si="40"/>
        <v>#N/A</v>
      </c>
      <c r="T89" s="20" t="str">
        <f t="shared" si="45"/>
        <v>HLCS</v>
      </c>
      <c r="U89" s="20" t="e">
        <f t="shared" si="46"/>
        <v>#N/A</v>
      </c>
      <c r="V89" s="20" t="e">
        <f t="shared" si="47"/>
        <v>#N/A</v>
      </c>
      <c r="W89" s="20" t="e">
        <f t="shared" si="48"/>
        <v>#N/A</v>
      </c>
      <c r="X89" s="20" t="e">
        <f t="shared" si="49"/>
        <v>#N/A</v>
      </c>
      <c r="Y89" s="20" t="str">
        <f t="shared" si="50"/>
        <v>HLCS</v>
      </c>
      <c r="AA89" s="27" t="s">
        <v>1586</v>
      </c>
      <c r="AB89" s="27" t="s">
        <v>1778</v>
      </c>
      <c r="AD89" s="27" t="s">
        <v>1946</v>
      </c>
      <c r="AE89" s="27" t="s">
        <v>2175</v>
      </c>
      <c r="AI89" s="27" t="s">
        <v>2297</v>
      </c>
      <c r="AJ89" s="27" t="s">
        <v>3307</v>
      </c>
    </row>
    <row r="90" spans="1:36" x14ac:dyDescent="0.25">
      <c r="A90" s="21">
        <v>158</v>
      </c>
      <c r="B90" s="21" t="s">
        <v>705</v>
      </c>
      <c r="C90" s="21">
        <v>1</v>
      </c>
      <c r="D90" s="21">
        <f t="shared" si="41"/>
        <v>3.1250000000000002E-3</v>
      </c>
      <c r="E90" s="21">
        <f t="shared" si="42"/>
        <v>1.5625000000000001E-3</v>
      </c>
      <c r="F90" s="21">
        <f t="shared" si="43"/>
        <v>2.4414062500000005E-6</v>
      </c>
      <c r="G90" s="21">
        <f t="shared" si="44"/>
        <v>2.4414062500000003E-2</v>
      </c>
      <c r="I90" s="20" t="str">
        <f t="shared" si="31"/>
        <v>HMGCL</v>
      </c>
      <c r="J90" s="20" t="e">
        <f t="shared" si="32"/>
        <v>#N/A</v>
      </c>
      <c r="K90" s="20" t="e">
        <f t="shared" si="33"/>
        <v>#N/A</v>
      </c>
      <c r="L90" s="20" t="e">
        <f t="shared" si="34"/>
        <v>#N/A</v>
      </c>
      <c r="M90" s="20" t="e">
        <f t="shared" si="35"/>
        <v>#N/A</v>
      </c>
      <c r="N90" s="20" t="e">
        <f t="shared" si="36"/>
        <v>#N/A</v>
      </c>
      <c r="O90" s="20" t="e">
        <f t="shared" si="37"/>
        <v>#N/A</v>
      </c>
      <c r="P90" s="20" t="e">
        <f t="shared" si="38"/>
        <v>#N/A</v>
      </c>
      <c r="Q90" s="20" t="e">
        <f t="shared" si="39"/>
        <v>#N/A</v>
      </c>
      <c r="R90" s="20" t="e">
        <f t="shared" si="40"/>
        <v>#N/A</v>
      </c>
      <c r="T90" s="20" t="str">
        <f t="shared" si="45"/>
        <v>HMGCL</v>
      </c>
      <c r="U90" s="20" t="e">
        <f t="shared" si="46"/>
        <v>#N/A</v>
      </c>
      <c r="V90" s="20" t="e">
        <f t="shared" si="47"/>
        <v>#N/A</v>
      </c>
      <c r="W90" s="20" t="e">
        <f t="shared" si="48"/>
        <v>#N/A</v>
      </c>
      <c r="X90" s="20" t="e">
        <f t="shared" si="49"/>
        <v>#N/A</v>
      </c>
      <c r="Y90" s="20" t="str">
        <f t="shared" si="50"/>
        <v>HMGCL</v>
      </c>
      <c r="AA90" s="27" t="s">
        <v>874</v>
      </c>
      <c r="AB90" s="27" t="s">
        <v>1596</v>
      </c>
      <c r="AD90" s="27" t="s">
        <v>1947</v>
      </c>
      <c r="AE90" s="27" t="s">
        <v>2162</v>
      </c>
      <c r="AI90" s="27" t="s">
        <v>1528</v>
      </c>
      <c r="AJ90" s="27" t="s">
        <v>3308</v>
      </c>
    </row>
    <row r="91" spans="1:36" x14ac:dyDescent="0.25">
      <c r="A91" s="21">
        <v>135</v>
      </c>
      <c r="B91" s="21" t="s">
        <v>900</v>
      </c>
      <c r="C91" s="21">
        <v>1</v>
      </c>
      <c r="D91" s="21">
        <f t="shared" si="41"/>
        <v>3.1250000000000002E-3</v>
      </c>
      <c r="E91" s="21">
        <f t="shared" si="42"/>
        <v>1.5625000000000001E-3</v>
      </c>
      <c r="F91" s="21">
        <f t="shared" si="43"/>
        <v>2.4414062500000005E-6</v>
      </c>
      <c r="G91" s="21">
        <f t="shared" si="44"/>
        <v>2.4414062500000003E-2</v>
      </c>
      <c r="I91" s="20" t="e">
        <f t="shared" si="31"/>
        <v>#N/A</v>
      </c>
      <c r="J91" s="20" t="e">
        <f t="shared" si="32"/>
        <v>#N/A</v>
      </c>
      <c r="K91" s="20" t="e">
        <f t="shared" si="33"/>
        <v>#N/A</v>
      </c>
      <c r="L91" s="20" t="e">
        <f t="shared" si="34"/>
        <v>#N/A</v>
      </c>
      <c r="M91" s="20" t="e">
        <f t="shared" si="35"/>
        <v>#N/A</v>
      </c>
      <c r="N91" s="20" t="e">
        <f t="shared" si="36"/>
        <v>#N/A</v>
      </c>
      <c r="O91" s="20" t="str">
        <f t="shared" si="37"/>
        <v>IDUA</v>
      </c>
      <c r="P91" s="20" t="e">
        <f t="shared" si="38"/>
        <v>#N/A</v>
      </c>
      <c r="Q91" s="20" t="e">
        <f t="shared" si="39"/>
        <v>#N/A</v>
      </c>
      <c r="R91" s="20" t="e">
        <f t="shared" si="40"/>
        <v>#N/A</v>
      </c>
      <c r="T91" s="20" t="e">
        <f t="shared" si="45"/>
        <v>#N/A</v>
      </c>
      <c r="U91" s="20" t="e">
        <f t="shared" si="46"/>
        <v>#N/A</v>
      </c>
      <c r="V91" s="20" t="e">
        <f t="shared" si="47"/>
        <v>#N/A</v>
      </c>
      <c r="W91" s="20" t="e">
        <f t="shared" si="48"/>
        <v>#N/A</v>
      </c>
      <c r="X91" s="20" t="e">
        <f t="shared" si="49"/>
        <v>#N/A</v>
      </c>
      <c r="Y91" s="20" t="e">
        <f t="shared" si="50"/>
        <v>#N/A</v>
      </c>
      <c r="AA91" s="27" t="s">
        <v>1697</v>
      </c>
      <c r="AB91" s="27" t="s">
        <v>1816</v>
      </c>
      <c r="AD91" s="27" t="s">
        <v>1965</v>
      </c>
      <c r="AE91" s="27" t="s">
        <v>2125</v>
      </c>
      <c r="AI91" s="27" t="s">
        <v>2293</v>
      </c>
      <c r="AJ91" s="27" t="s">
        <v>2882</v>
      </c>
    </row>
    <row r="92" spans="1:36" x14ac:dyDescent="0.25">
      <c r="A92" s="21">
        <v>262</v>
      </c>
      <c r="B92" s="21" t="s">
        <v>836</v>
      </c>
      <c r="C92" s="21">
        <v>1</v>
      </c>
      <c r="D92" s="21">
        <f t="shared" si="41"/>
        <v>3.1250000000000002E-3</v>
      </c>
      <c r="E92" s="21">
        <f t="shared" si="42"/>
        <v>1.5625000000000001E-3</v>
      </c>
      <c r="F92" s="21">
        <f t="shared" si="43"/>
        <v>2.4414062500000005E-6</v>
      </c>
      <c r="G92" s="21">
        <f t="shared" si="44"/>
        <v>2.4414062500000003E-2</v>
      </c>
      <c r="I92" s="20" t="e">
        <f t="shared" si="31"/>
        <v>#N/A</v>
      </c>
      <c r="J92" s="20" t="e">
        <f t="shared" si="32"/>
        <v>#N/A</v>
      </c>
      <c r="K92" s="20" t="str">
        <f t="shared" si="33"/>
        <v>INSR</v>
      </c>
      <c r="L92" s="20" t="e">
        <f t="shared" si="34"/>
        <v>#N/A</v>
      </c>
      <c r="M92" s="20" t="e">
        <f t="shared" si="35"/>
        <v>#N/A</v>
      </c>
      <c r="N92" s="20" t="e">
        <f t="shared" si="36"/>
        <v>#N/A</v>
      </c>
      <c r="O92" s="20" t="e">
        <f t="shared" si="37"/>
        <v>#N/A</v>
      </c>
      <c r="P92" s="20" t="e">
        <f t="shared" si="38"/>
        <v>#N/A</v>
      </c>
      <c r="Q92" s="20" t="e">
        <f t="shared" si="39"/>
        <v>#N/A</v>
      </c>
      <c r="R92" s="20" t="e">
        <f t="shared" si="40"/>
        <v>#N/A</v>
      </c>
      <c r="T92" s="20" t="e">
        <f t="shared" si="45"/>
        <v>#N/A</v>
      </c>
      <c r="U92" s="20" t="e">
        <f t="shared" si="46"/>
        <v>#N/A</v>
      </c>
      <c r="V92" s="20" t="e">
        <f t="shared" si="47"/>
        <v>#N/A</v>
      </c>
      <c r="W92" s="20" t="e">
        <f t="shared" si="48"/>
        <v>#N/A</v>
      </c>
      <c r="X92" s="20" t="e">
        <f t="shared" si="49"/>
        <v>#N/A</v>
      </c>
      <c r="Y92" s="20" t="e">
        <f t="shared" si="50"/>
        <v>#N/A</v>
      </c>
      <c r="AA92" s="27" t="s">
        <v>705</v>
      </c>
      <c r="AB92" s="27" t="s">
        <v>1820</v>
      </c>
      <c r="AD92" s="27" t="s">
        <v>783</v>
      </c>
      <c r="AE92" s="27" t="s">
        <v>2126</v>
      </c>
      <c r="AI92" s="27" t="s">
        <v>805</v>
      </c>
      <c r="AJ92" s="27" t="s">
        <v>3309</v>
      </c>
    </row>
    <row r="93" spans="1:36" x14ac:dyDescent="0.25">
      <c r="A93" s="21">
        <v>379</v>
      </c>
      <c r="B93" s="21" t="s">
        <v>771</v>
      </c>
      <c r="C93" s="21">
        <v>1</v>
      </c>
      <c r="D93" s="21">
        <f t="shared" si="41"/>
        <v>3.1250000000000002E-3</v>
      </c>
      <c r="E93" s="21">
        <f t="shared" si="42"/>
        <v>1.5625000000000001E-3</v>
      </c>
      <c r="F93" s="21">
        <f t="shared" si="43"/>
        <v>2.4414062500000005E-6</v>
      </c>
      <c r="G93" s="21">
        <f t="shared" si="44"/>
        <v>2.4414062500000003E-2</v>
      </c>
      <c r="I93" s="20" t="e">
        <f t="shared" si="31"/>
        <v>#N/A</v>
      </c>
      <c r="J93" s="20" t="e">
        <f t="shared" si="32"/>
        <v>#N/A</v>
      </c>
      <c r="K93" s="20" t="e">
        <f t="shared" si="33"/>
        <v>#N/A</v>
      </c>
      <c r="L93" s="20" t="str">
        <f t="shared" si="34"/>
        <v>L2HGDH</v>
      </c>
      <c r="M93" s="20" t="e">
        <f t="shared" si="35"/>
        <v>#N/A</v>
      </c>
      <c r="N93" s="20" t="e">
        <f t="shared" si="36"/>
        <v>#N/A</v>
      </c>
      <c r="O93" s="20" t="e">
        <f t="shared" si="37"/>
        <v>#N/A</v>
      </c>
      <c r="P93" s="20" t="e">
        <f t="shared" si="38"/>
        <v>#N/A</v>
      </c>
      <c r="Q93" s="20" t="e">
        <f t="shared" si="39"/>
        <v>#N/A</v>
      </c>
      <c r="R93" s="20" t="e">
        <f t="shared" si="40"/>
        <v>#N/A</v>
      </c>
      <c r="T93" s="20" t="e">
        <f t="shared" si="45"/>
        <v>#N/A</v>
      </c>
      <c r="U93" s="20" t="e">
        <f t="shared" si="46"/>
        <v>#N/A</v>
      </c>
      <c r="V93" s="20" t="e">
        <f t="shared" si="47"/>
        <v>#N/A</v>
      </c>
      <c r="W93" s="20" t="e">
        <f t="shared" si="48"/>
        <v>#N/A</v>
      </c>
      <c r="X93" s="20" t="e">
        <f t="shared" si="49"/>
        <v>#N/A</v>
      </c>
      <c r="Y93" s="20" t="e">
        <f t="shared" si="50"/>
        <v>#N/A</v>
      </c>
      <c r="AA93" s="27" t="s">
        <v>1682</v>
      </c>
      <c r="AB93" s="27" t="s">
        <v>1821</v>
      </c>
      <c r="AD93" s="27" t="s">
        <v>1919</v>
      </c>
      <c r="AE93" s="27" t="s">
        <v>2148</v>
      </c>
      <c r="AI93" s="27" t="s">
        <v>1618</v>
      </c>
      <c r="AJ93" s="27" t="s">
        <v>3310</v>
      </c>
    </row>
    <row r="94" spans="1:36" x14ac:dyDescent="0.25">
      <c r="A94" s="21">
        <v>108</v>
      </c>
      <c r="B94" s="21" t="s">
        <v>1608</v>
      </c>
      <c r="C94" s="21">
        <v>1</v>
      </c>
      <c r="D94" s="21">
        <f t="shared" si="41"/>
        <v>3.1250000000000002E-3</v>
      </c>
      <c r="E94" s="21">
        <f t="shared" si="42"/>
        <v>1.5625000000000001E-3</v>
      </c>
      <c r="F94" s="21">
        <f t="shared" si="43"/>
        <v>2.4414062500000005E-6</v>
      </c>
      <c r="G94" s="21">
        <f t="shared" si="44"/>
        <v>2.4414062500000003E-2</v>
      </c>
      <c r="I94" s="20" t="e">
        <f t="shared" si="31"/>
        <v>#N/A</v>
      </c>
      <c r="J94" s="20" t="e">
        <f t="shared" si="32"/>
        <v>#N/A</v>
      </c>
      <c r="K94" s="20" t="e">
        <f t="shared" si="33"/>
        <v>#N/A</v>
      </c>
      <c r="L94" s="20" t="e">
        <f t="shared" si="34"/>
        <v>#N/A</v>
      </c>
      <c r="M94" s="20" t="str">
        <f t="shared" si="35"/>
        <v>LDLR</v>
      </c>
      <c r="N94" s="20" t="e">
        <f t="shared" si="36"/>
        <v>#N/A</v>
      </c>
      <c r="O94" s="20" t="e">
        <f t="shared" si="37"/>
        <v>#N/A</v>
      </c>
      <c r="P94" s="20" t="e">
        <f t="shared" si="38"/>
        <v>#N/A</v>
      </c>
      <c r="Q94" s="20" t="e">
        <f t="shared" si="39"/>
        <v>#N/A</v>
      </c>
      <c r="R94" s="20" t="e">
        <f t="shared" si="40"/>
        <v>#N/A</v>
      </c>
      <c r="T94" s="20" t="e">
        <f t="shared" si="45"/>
        <v>#N/A</v>
      </c>
      <c r="U94" s="20" t="e">
        <f t="shared" si="46"/>
        <v>#N/A</v>
      </c>
      <c r="V94" s="20" t="e">
        <f t="shared" si="47"/>
        <v>#N/A</v>
      </c>
      <c r="W94" s="20" t="e">
        <f t="shared" si="48"/>
        <v>#N/A</v>
      </c>
      <c r="X94" s="20" t="e">
        <f t="shared" si="49"/>
        <v>#N/A</v>
      </c>
      <c r="Y94" s="20" t="e">
        <f t="shared" si="50"/>
        <v>#N/A</v>
      </c>
      <c r="AA94" s="27" t="s">
        <v>1633</v>
      </c>
      <c r="AB94" s="27" t="s">
        <v>1806</v>
      </c>
      <c r="AD94" s="27" t="s">
        <v>1920</v>
      </c>
      <c r="AE94" s="27" t="s">
        <v>2160</v>
      </c>
      <c r="AI94" s="27" t="s">
        <v>1617</v>
      </c>
      <c r="AJ94" s="27" t="s">
        <v>3311</v>
      </c>
    </row>
    <row r="95" spans="1:36" ht="24" x14ac:dyDescent="0.25">
      <c r="A95" s="21">
        <v>200</v>
      </c>
      <c r="B95" s="21" t="s">
        <v>723</v>
      </c>
      <c r="C95" s="21">
        <v>1</v>
      </c>
      <c r="D95" s="21">
        <f t="shared" si="41"/>
        <v>3.1250000000000002E-3</v>
      </c>
      <c r="E95" s="21">
        <f t="shared" si="42"/>
        <v>1.5625000000000001E-3</v>
      </c>
      <c r="F95" s="21">
        <f t="shared" si="43"/>
        <v>2.4414062500000005E-6</v>
      </c>
      <c r="G95" s="21">
        <f t="shared" si="44"/>
        <v>2.4414062500000003E-2</v>
      </c>
      <c r="I95" s="20" t="e">
        <f t="shared" si="31"/>
        <v>#N/A</v>
      </c>
      <c r="J95" s="20" t="e">
        <f t="shared" si="32"/>
        <v>#N/A</v>
      </c>
      <c r="K95" s="20" t="e">
        <f t="shared" si="33"/>
        <v>#N/A</v>
      </c>
      <c r="L95" s="20" t="e">
        <f t="shared" si="34"/>
        <v>#N/A</v>
      </c>
      <c r="M95" s="20" t="e">
        <f t="shared" si="35"/>
        <v>#N/A</v>
      </c>
      <c r="N95" s="20" t="e">
        <f t="shared" si="36"/>
        <v>#N/A</v>
      </c>
      <c r="O95" s="20" t="str">
        <f t="shared" si="37"/>
        <v>LIPA</v>
      </c>
      <c r="P95" s="20" t="e">
        <f t="shared" si="38"/>
        <v>#N/A</v>
      </c>
      <c r="Q95" s="20" t="e">
        <f t="shared" si="39"/>
        <v>#N/A</v>
      </c>
      <c r="R95" s="20" t="e">
        <f t="shared" si="40"/>
        <v>#N/A</v>
      </c>
      <c r="T95" s="20" t="e">
        <f t="shared" si="45"/>
        <v>#N/A</v>
      </c>
      <c r="U95" s="20" t="e">
        <f t="shared" si="46"/>
        <v>#N/A</v>
      </c>
      <c r="V95" s="20" t="e">
        <f t="shared" si="47"/>
        <v>#N/A</v>
      </c>
      <c r="W95" s="20" t="e">
        <f t="shared" si="48"/>
        <v>#N/A</v>
      </c>
      <c r="X95" s="20" t="e">
        <f t="shared" si="49"/>
        <v>#N/A</v>
      </c>
      <c r="Y95" s="20" t="e">
        <f t="shared" si="50"/>
        <v>#N/A</v>
      </c>
      <c r="AA95" s="27" t="s">
        <v>1698</v>
      </c>
      <c r="AB95" s="27" t="s">
        <v>1290</v>
      </c>
      <c r="AD95" s="27" t="s">
        <v>1921</v>
      </c>
      <c r="AE95" s="27" t="s">
        <v>752</v>
      </c>
      <c r="AI95" s="27" t="s">
        <v>707</v>
      </c>
      <c r="AJ95" s="27" t="s">
        <v>3312</v>
      </c>
    </row>
    <row r="96" spans="1:36" x14ac:dyDescent="0.25">
      <c r="A96" s="21">
        <v>240</v>
      </c>
      <c r="B96" s="21" t="s">
        <v>832</v>
      </c>
      <c r="C96" s="21">
        <v>1</v>
      </c>
      <c r="D96" s="21">
        <f t="shared" si="41"/>
        <v>3.1250000000000002E-3</v>
      </c>
      <c r="E96" s="21">
        <f t="shared" si="42"/>
        <v>1.5625000000000001E-3</v>
      </c>
      <c r="F96" s="21">
        <f t="shared" si="43"/>
        <v>2.4414062500000005E-6</v>
      </c>
      <c r="G96" s="21">
        <f t="shared" si="44"/>
        <v>2.4414062500000003E-2</v>
      </c>
      <c r="I96" s="20" t="e">
        <f t="shared" si="31"/>
        <v>#N/A</v>
      </c>
      <c r="J96" s="20" t="e">
        <f t="shared" si="32"/>
        <v>#N/A</v>
      </c>
      <c r="K96" s="20" t="e">
        <f t="shared" si="33"/>
        <v>#N/A</v>
      </c>
      <c r="L96" s="20" t="e">
        <f t="shared" si="34"/>
        <v>#N/A</v>
      </c>
      <c r="M96" s="20" t="str">
        <f t="shared" si="35"/>
        <v>LIPE</v>
      </c>
      <c r="N96" s="20" t="e">
        <f t="shared" si="36"/>
        <v>#N/A</v>
      </c>
      <c r="O96" s="20" t="e">
        <f t="shared" si="37"/>
        <v>#N/A</v>
      </c>
      <c r="P96" s="20" t="e">
        <f t="shared" si="38"/>
        <v>#N/A</v>
      </c>
      <c r="Q96" s="20" t="e">
        <f t="shared" si="39"/>
        <v>#N/A</v>
      </c>
      <c r="R96" s="20" t="e">
        <f t="shared" si="40"/>
        <v>#N/A</v>
      </c>
      <c r="T96" s="20" t="e">
        <f t="shared" si="45"/>
        <v>#N/A</v>
      </c>
      <c r="U96" s="20" t="e">
        <f t="shared" si="46"/>
        <v>#N/A</v>
      </c>
      <c r="V96" s="20" t="e">
        <f t="shared" si="47"/>
        <v>#N/A</v>
      </c>
      <c r="W96" s="20" t="e">
        <f t="shared" si="48"/>
        <v>#N/A</v>
      </c>
      <c r="X96" s="20" t="e">
        <f t="shared" si="49"/>
        <v>#N/A</v>
      </c>
      <c r="Y96" s="20" t="e">
        <f t="shared" si="50"/>
        <v>#N/A</v>
      </c>
      <c r="AA96" s="27" t="s">
        <v>1411</v>
      </c>
      <c r="AB96" s="27" t="s">
        <v>1817</v>
      </c>
      <c r="AD96" s="27" t="s">
        <v>1922</v>
      </c>
      <c r="AE96" s="27" t="s">
        <v>2173</v>
      </c>
      <c r="AI96" s="27" t="s">
        <v>2277</v>
      </c>
      <c r="AJ96" s="27" t="s">
        <v>3313</v>
      </c>
    </row>
    <row r="97" spans="1:36" x14ac:dyDescent="0.25">
      <c r="A97" s="21">
        <v>302</v>
      </c>
      <c r="B97" s="21" t="s">
        <v>944</v>
      </c>
      <c r="C97" s="21">
        <v>1</v>
      </c>
      <c r="D97" s="21">
        <f t="shared" si="41"/>
        <v>3.1250000000000002E-3</v>
      </c>
      <c r="E97" s="21">
        <f t="shared" si="42"/>
        <v>1.5625000000000001E-3</v>
      </c>
      <c r="F97" s="21">
        <f t="shared" si="43"/>
        <v>2.4414062500000005E-6</v>
      </c>
      <c r="G97" s="21">
        <f t="shared" si="44"/>
        <v>2.4414062500000003E-2</v>
      </c>
      <c r="I97" s="20" t="e">
        <f t="shared" si="31"/>
        <v>#N/A</v>
      </c>
      <c r="J97" s="20" t="e">
        <f t="shared" si="32"/>
        <v>#N/A</v>
      </c>
      <c r="K97" s="20" t="e">
        <f t="shared" si="33"/>
        <v>#N/A</v>
      </c>
      <c r="L97" s="20" t="e">
        <f t="shared" si="34"/>
        <v>#N/A</v>
      </c>
      <c r="M97" s="20" t="str">
        <f t="shared" si="35"/>
        <v>LPL</v>
      </c>
      <c r="N97" s="20" t="e">
        <f t="shared" si="36"/>
        <v>#N/A</v>
      </c>
      <c r="O97" s="20" t="e">
        <f t="shared" si="37"/>
        <v>#N/A</v>
      </c>
      <c r="P97" s="20" t="e">
        <f t="shared" si="38"/>
        <v>#N/A</v>
      </c>
      <c r="Q97" s="20" t="e">
        <f t="shared" si="39"/>
        <v>#N/A</v>
      </c>
      <c r="R97" s="20" t="e">
        <f t="shared" si="40"/>
        <v>#N/A</v>
      </c>
      <c r="T97" s="20" t="e">
        <f t="shared" si="45"/>
        <v>#N/A</v>
      </c>
      <c r="U97" s="20" t="e">
        <f t="shared" si="46"/>
        <v>#N/A</v>
      </c>
      <c r="V97" s="20" t="e">
        <f t="shared" si="47"/>
        <v>#N/A</v>
      </c>
      <c r="W97" s="20" t="e">
        <f t="shared" si="48"/>
        <v>#N/A</v>
      </c>
      <c r="X97" s="20" t="e">
        <f t="shared" si="49"/>
        <v>#N/A</v>
      </c>
      <c r="Y97" s="20" t="e">
        <f t="shared" si="50"/>
        <v>#N/A</v>
      </c>
      <c r="AA97" s="27" t="s">
        <v>1637</v>
      </c>
      <c r="AB97" s="27" t="s">
        <v>1819</v>
      </c>
      <c r="AD97" s="27" t="s">
        <v>1923</v>
      </c>
      <c r="AE97" s="27" t="s">
        <v>1352</v>
      </c>
      <c r="AI97" s="27" t="s">
        <v>2279</v>
      </c>
      <c r="AJ97" s="27" t="s">
        <v>2894</v>
      </c>
    </row>
    <row r="98" spans="1:36" x14ac:dyDescent="0.25">
      <c r="A98" s="21">
        <v>352</v>
      </c>
      <c r="B98" s="21" t="s">
        <v>878</v>
      </c>
      <c r="C98" s="21">
        <v>1</v>
      </c>
      <c r="D98" s="21">
        <f t="shared" si="41"/>
        <v>3.1250000000000002E-3</v>
      </c>
      <c r="E98" s="21">
        <f t="shared" si="42"/>
        <v>1.5625000000000001E-3</v>
      </c>
      <c r="F98" s="21">
        <f t="shared" si="43"/>
        <v>2.4414062500000005E-6</v>
      </c>
      <c r="G98" s="21">
        <f t="shared" si="44"/>
        <v>2.4414062500000003E-2</v>
      </c>
      <c r="I98" s="20" t="str">
        <f t="shared" ref="I98:I129" si="51">VLOOKUP($B98,AA:AA,1,FALSE)</f>
        <v>MCCC1</v>
      </c>
      <c r="J98" s="20" t="e">
        <f t="shared" ref="J98:J129" si="52">VLOOKUP($B98,AB:AB,1,FALSE)</f>
        <v>#N/A</v>
      </c>
      <c r="K98" s="20" t="e">
        <f t="shared" ref="K98:K129" si="53">VLOOKUP($B98,AC:AC,1,FALSE)</f>
        <v>#N/A</v>
      </c>
      <c r="L98" s="20" t="e">
        <f t="shared" ref="L98:L129" si="54">VLOOKUP($B98,AD:AD,1,FALSE)</f>
        <v>#N/A</v>
      </c>
      <c r="M98" s="20" t="e">
        <f t="shared" ref="M98:M129" si="55">VLOOKUP($B98,AE:AE,1,FALSE)</f>
        <v>#N/A</v>
      </c>
      <c r="N98" s="20" t="e">
        <f t="shared" ref="N98:N129" si="56">VLOOKUP($B98,AF:AF,1,FALSE)</f>
        <v>#N/A</v>
      </c>
      <c r="O98" s="20" t="e">
        <f t="shared" ref="O98:O129" si="57">VLOOKUP($B98,AG:AG,1,FALSE)</f>
        <v>#N/A</v>
      </c>
      <c r="P98" s="20" t="e">
        <f t="shared" ref="P98:P129" si="58">VLOOKUP($B98,AH:AH,1,FALSE)</f>
        <v>#N/A</v>
      </c>
      <c r="Q98" s="20" t="e">
        <f t="shared" ref="Q98:Q129" si="59">VLOOKUP($B98,AI:AI,1,FALSE)</f>
        <v>#N/A</v>
      </c>
      <c r="R98" s="20" t="e">
        <f t="shared" ref="R98:R129" si="60">VLOOKUP($B98,AJ:AJ,1,FALSE)</f>
        <v>#N/A</v>
      </c>
      <c r="T98" s="20" t="str">
        <f t="shared" si="45"/>
        <v>MCCC1</v>
      </c>
      <c r="U98" s="20" t="e">
        <f t="shared" si="46"/>
        <v>#N/A</v>
      </c>
      <c r="V98" s="20" t="e">
        <f t="shared" si="47"/>
        <v>#N/A</v>
      </c>
      <c r="W98" s="20" t="e">
        <f t="shared" si="48"/>
        <v>#N/A</v>
      </c>
      <c r="X98" s="20" t="e">
        <f t="shared" si="49"/>
        <v>#N/A</v>
      </c>
      <c r="Y98" s="20" t="str">
        <f t="shared" si="50"/>
        <v>MCCC1</v>
      </c>
      <c r="AA98" s="27" t="s">
        <v>1639</v>
      </c>
      <c r="AB98" s="27" t="s">
        <v>1818</v>
      </c>
      <c r="AD98" s="27" t="s">
        <v>1924</v>
      </c>
      <c r="AE98" s="27" t="s">
        <v>2123</v>
      </c>
      <c r="AI98" s="27" t="s">
        <v>2276</v>
      </c>
      <c r="AJ98" s="27" t="s">
        <v>3314</v>
      </c>
    </row>
    <row r="99" spans="1:36" x14ac:dyDescent="0.25">
      <c r="A99" s="21">
        <v>96</v>
      </c>
      <c r="B99" s="21" t="s">
        <v>909</v>
      </c>
      <c r="C99" s="21">
        <v>1</v>
      </c>
      <c r="D99" s="21">
        <f t="shared" si="41"/>
        <v>3.1250000000000002E-3</v>
      </c>
      <c r="E99" s="21">
        <f t="shared" si="42"/>
        <v>1.5625000000000001E-3</v>
      </c>
      <c r="F99" s="21">
        <f t="shared" si="43"/>
        <v>2.4414062500000005E-6</v>
      </c>
      <c r="G99" s="21">
        <f t="shared" si="44"/>
        <v>2.4414062500000003E-2</v>
      </c>
      <c r="I99" s="20" t="str">
        <f t="shared" si="51"/>
        <v>MCCC2</v>
      </c>
      <c r="J99" s="20" t="e">
        <f t="shared" si="52"/>
        <v>#N/A</v>
      </c>
      <c r="K99" s="20" t="e">
        <f t="shared" si="53"/>
        <v>#N/A</v>
      </c>
      <c r="L99" s="20" t="e">
        <f t="shared" si="54"/>
        <v>#N/A</v>
      </c>
      <c r="M99" s="20" t="e">
        <f t="shared" si="55"/>
        <v>#N/A</v>
      </c>
      <c r="N99" s="20" t="e">
        <f t="shared" si="56"/>
        <v>#N/A</v>
      </c>
      <c r="O99" s="20" t="e">
        <f t="shared" si="57"/>
        <v>#N/A</v>
      </c>
      <c r="P99" s="20" t="e">
        <f t="shared" si="58"/>
        <v>#N/A</v>
      </c>
      <c r="Q99" s="20" t="e">
        <f t="shared" si="59"/>
        <v>#N/A</v>
      </c>
      <c r="R99" s="20" t="e">
        <f t="shared" si="60"/>
        <v>#N/A</v>
      </c>
      <c r="T99" s="20" t="str">
        <f t="shared" si="45"/>
        <v>MCCC2</v>
      </c>
      <c r="U99" s="20" t="e">
        <f t="shared" si="46"/>
        <v>#N/A</v>
      </c>
      <c r="V99" s="20" t="e">
        <f t="shared" si="47"/>
        <v>#N/A</v>
      </c>
      <c r="W99" s="20" t="e">
        <f t="shared" si="48"/>
        <v>#N/A</v>
      </c>
      <c r="X99" s="20" t="e">
        <f t="shared" si="49"/>
        <v>#N/A</v>
      </c>
      <c r="Y99" s="20" t="str">
        <f t="shared" si="50"/>
        <v>MCCC2</v>
      </c>
      <c r="AA99" s="27" t="s">
        <v>1696</v>
      </c>
      <c r="AB99" s="27" t="s">
        <v>1809</v>
      </c>
      <c r="AD99" s="27" t="s">
        <v>1925</v>
      </c>
      <c r="AE99" s="27" t="s">
        <v>2090</v>
      </c>
      <c r="AI99" s="27" t="s">
        <v>776</v>
      </c>
    </row>
    <row r="100" spans="1:36" x14ac:dyDescent="0.25">
      <c r="A100" s="21">
        <v>219</v>
      </c>
      <c r="B100" s="21" t="s">
        <v>751</v>
      </c>
      <c r="C100" s="21">
        <v>1</v>
      </c>
      <c r="D100" s="21">
        <f t="shared" si="41"/>
        <v>3.1250000000000002E-3</v>
      </c>
      <c r="E100" s="21">
        <f t="shared" si="42"/>
        <v>1.5625000000000001E-3</v>
      </c>
      <c r="F100" s="21">
        <f t="shared" si="43"/>
        <v>2.4414062500000005E-6</v>
      </c>
      <c r="G100" s="21">
        <f t="shared" si="44"/>
        <v>2.4414062500000003E-2</v>
      </c>
      <c r="I100" s="20" t="e">
        <f t="shared" si="51"/>
        <v>#N/A</v>
      </c>
      <c r="J100" s="20" t="str">
        <f t="shared" si="52"/>
        <v>MMAB</v>
      </c>
      <c r="K100" s="20" t="e">
        <f t="shared" si="53"/>
        <v>#N/A</v>
      </c>
      <c r="L100" s="20" t="e">
        <f t="shared" si="54"/>
        <v>#N/A</v>
      </c>
      <c r="M100" s="20" t="e">
        <f t="shared" si="55"/>
        <v>#N/A</v>
      </c>
      <c r="N100" s="20" t="e">
        <f t="shared" si="56"/>
        <v>#N/A</v>
      </c>
      <c r="O100" s="20" t="e">
        <f t="shared" si="57"/>
        <v>#N/A</v>
      </c>
      <c r="P100" s="20" t="e">
        <f t="shared" si="58"/>
        <v>#N/A</v>
      </c>
      <c r="Q100" s="20" t="e">
        <f t="shared" si="59"/>
        <v>#N/A</v>
      </c>
      <c r="R100" s="20" t="e">
        <f t="shared" si="60"/>
        <v>#N/A</v>
      </c>
      <c r="T100" s="20" t="str">
        <f t="shared" si="45"/>
        <v>MMAB</v>
      </c>
      <c r="U100" s="20" t="e">
        <f t="shared" si="46"/>
        <v>#N/A</v>
      </c>
      <c r="V100" s="20" t="e">
        <f t="shared" si="47"/>
        <v>#N/A</v>
      </c>
      <c r="W100" s="20" t="e">
        <f t="shared" si="48"/>
        <v>#N/A</v>
      </c>
      <c r="X100" s="20" t="e">
        <f t="shared" si="49"/>
        <v>#N/A</v>
      </c>
      <c r="Y100" s="20" t="str">
        <f t="shared" si="50"/>
        <v>MMAB</v>
      </c>
      <c r="AA100" s="27" t="s">
        <v>1506</v>
      </c>
      <c r="AB100" s="27" t="s">
        <v>1592</v>
      </c>
      <c r="AD100" s="27" t="s">
        <v>1984</v>
      </c>
      <c r="AE100" s="27" t="s">
        <v>2144</v>
      </c>
      <c r="AI100" s="27" t="s">
        <v>2272</v>
      </c>
    </row>
    <row r="101" spans="1:36" x14ac:dyDescent="0.25">
      <c r="A101" s="21">
        <v>196</v>
      </c>
      <c r="B101" s="21" t="s">
        <v>839</v>
      </c>
      <c r="C101" s="21">
        <v>1</v>
      </c>
      <c r="D101" s="21">
        <f t="shared" si="41"/>
        <v>3.1250000000000002E-3</v>
      </c>
      <c r="E101" s="21">
        <f t="shared" si="42"/>
        <v>1.5625000000000001E-3</v>
      </c>
      <c r="F101" s="21">
        <f t="shared" si="43"/>
        <v>2.4414062500000005E-6</v>
      </c>
      <c r="G101" s="21">
        <f t="shared" si="44"/>
        <v>2.4414062500000003E-2</v>
      </c>
      <c r="I101" s="20" t="e">
        <f t="shared" si="51"/>
        <v>#N/A</v>
      </c>
      <c r="J101" s="20" t="str">
        <f t="shared" si="52"/>
        <v>MMADHC</v>
      </c>
      <c r="K101" s="20" t="e">
        <f t="shared" si="53"/>
        <v>#N/A</v>
      </c>
      <c r="L101" s="20" t="e">
        <f t="shared" si="54"/>
        <v>#N/A</v>
      </c>
      <c r="M101" s="20" t="e">
        <f t="shared" si="55"/>
        <v>#N/A</v>
      </c>
      <c r="N101" s="20" t="e">
        <f t="shared" si="56"/>
        <v>#N/A</v>
      </c>
      <c r="O101" s="20" t="e">
        <f t="shared" si="57"/>
        <v>#N/A</v>
      </c>
      <c r="P101" s="20" t="e">
        <f t="shared" si="58"/>
        <v>#N/A</v>
      </c>
      <c r="Q101" s="20" t="e">
        <f t="shared" si="59"/>
        <v>#N/A</v>
      </c>
      <c r="R101" s="20" t="e">
        <f t="shared" si="60"/>
        <v>#N/A</v>
      </c>
      <c r="T101" s="20" t="str">
        <f t="shared" si="45"/>
        <v>MMADHC</v>
      </c>
      <c r="U101" s="20" t="e">
        <f t="shared" si="46"/>
        <v>#N/A</v>
      </c>
      <c r="V101" s="20" t="e">
        <f t="shared" si="47"/>
        <v>#N/A</v>
      </c>
      <c r="W101" s="20" t="e">
        <f t="shared" si="48"/>
        <v>#N/A</v>
      </c>
      <c r="X101" s="20" t="e">
        <f t="shared" si="49"/>
        <v>#N/A</v>
      </c>
      <c r="Y101" s="20" t="str">
        <f t="shared" si="50"/>
        <v>MMADHC</v>
      </c>
      <c r="AA101" s="27" t="s">
        <v>1673</v>
      </c>
      <c r="AB101" s="27" t="s">
        <v>1774</v>
      </c>
      <c r="AD101" s="27" t="s">
        <v>1981</v>
      </c>
      <c r="AE101" s="27" t="s">
        <v>1274</v>
      </c>
      <c r="AI101" s="27" t="s">
        <v>2261</v>
      </c>
    </row>
    <row r="102" spans="1:36" x14ac:dyDescent="0.25">
      <c r="A102" s="21">
        <v>154</v>
      </c>
      <c r="B102" s="21" t="s">
        <v>907</v>
      </c>
      <c r="C102" s="21">
        <v>1</v>
      </c>
      <c r="D102" s="21">
        <f t="shared" si="41"/>
        <v>3.1250000000000002E-3</v>
      </c>
      <c r="E102" s="21">
        <f t="shared" si="42"/>
        <v>1.5625000000000001E-3</v>
      </c>
      <c r="F102" s="21">
        <f t="shared" si="43"/>
        <v>2.4414062500000005E-6</v>
      </c>
      <c r="G102" s="21">
        <f t="shared" si="44"/>
        <v>2.4414062500000003E-2</v>
      </c>
      <c r="I102" s="20" t="e">
        <f t="shared" si="51"/>
        <v>#N/A</v>
      </c>
      <c r="J102" s="20" t="str">
        <f t="shared" si="52"/>
        <v>MOCS2</v>
      </c>
      <c r="K102" s="20" t="e">
        <f t="shared" si="53"/>
        <v>#N/A</v>
      </c>
      <c r="L102" s="20" t="e">
        <f t="shared" si="54"/>
        <v>#N/A</v>
      </c>
      <c r="M102" s="20" t="e">
        <f t="shared" si="55"/>
        <v>#N/A</v>
      </c>
      <c r="N102" s="20" t="e">
        <f t="shared" si="56"/>
        <v>#N/A</v>
      </c>
      <c r="O102" s="20" t="e">
        <f t="shared" si="57"/>
        <v>#N/A</v>
      </c>
      <c r="P102" s="20" t="e">
        <f t="shared" si="58"/>
        <v>#N/A</v>
      </c>
      <c r="Q102" s="20" t="e">
        <f t="shared" si="59"/>
        <v>#N/A</v>
      </c>
      <c r="R102" s="20" t="e">
        <f t="shared" si="60"/>
        <v>#N/A</v>
      </c>
      <c r="T102" s="20" t="e">
        <f t="shared" si="45"/>
        <v>#N/A</v>
      </c>
      <c r="U102" s="20" t="e">
        <f t="shared" si="46"/>
        <v>#N/A</v>
      </c>
      <c r="V102" s="20" t="e">
        <f t="shared" si="47"/>
        <v>#N/A</v>
      </c>
      <c r="W102" s="20" t="e">
        <f t="shared" si="48"/>
        <v>#N/A</v>
      </c>
      <c r="X102" s="20" t="e">
        <f t="shared" si="49"/>
        <v>#N/A</v>
      </c>
      <c r="Y102" s="20" t="e">
        <f t="shared" si="50"/>
        <v>#N/A</v>
      </c>
      <c r="AA102" s="27" t="s">
        <v>1585</v>
      </c>
      <c r="AB102" s="27" t="s">
        <v>1776</v>
      </c>
      <c r="AD102" s="27" t="s">
        <v>1993</v>
      </c>
      <c r="AE102" s="27" t="s">
        <v>1462</v>
      </c>
      <c r="AI102" s="27" t="s">
        <v>2282</v>
      </c>
    </row>
    <row r="103" spans="1:36" x14ac:dyDescent="0.25">
      <c r="A103" s="21">
        <v>247</v>
      </c>
      <c r="B103" s="21" t="s">
        <v>703</v>
      </c>
      <c r="C103" s="21">
        <v>1</v>
      </c>
      <c r="D103" s="21">
        <f t="shared" si="41"/>
        <v>3.1250000000000002E-3</v>
      </c>
      <c r="E103" s="21">
        <f t="shared" si="42"/>
        <v>1.5625000000000001E-3</v>
      </c>
      <c r="F103" s="21">
        <f t="shared" si="43"/>
        <v>2.4414062500000005E-6</v>
      </c>
      <c r="G103" s="21">
        <f t="shared" si="44"/>
        <v>2.4414062500000003E-2</v>
      </c>
      <c r="I103" s="20" t="e">
        <f t="shared" si="51"/>
        <v>#N/A</v>
      </c>
      <c r="J103" s="20" t="str">
        <f t="shared" si="52"/>
        <v>MTR</v>
      </c>
      <c r="K103" s="20" t="e">
        <f t="shared" si="53"/>
        <v>#N/A</v>
      </c>
      <c r="L103" s="20" t="e">
        <f t="shared" si="54"/>
        <v>#N/A</v>
      </c>
      <c r="M103" s="20" t="e">
        <f t="shared" si="55"/>
        <v>#N/A</v>
      </c>
      <c r="N103" s="20" t="e">
        <f t="shared" si="56"/>
        <v>#N/A</v>
      </c>
      <c r="O103" s="20" t="e">
        <f t="shared" si="57"/>
        <v>#N/A</v>
      </c>
      <c r="P103" s="20" t="e">
        <f t="shared" si="58"/>
        <v>#N/A</v>
      </c>
      <c r="Q103" s="20" t="e">
        <f t="shared" si="59"/>
        <v>#N/A</v>
      </c>
      <c r="R103" s="20" t="e">
        <f t="shared" si="60"/>
        <v>#N/A</v>
      </c>
      <c r="T103" s="20" t="e">
        <f t="shared" si="45"/>
        <v>#N/A</v>
      </c>
      <c r="U103" s="20" t="e">
        <f t="shared" si="46"/>
        <v>#N/A</v>
      </c>
      <c r="V103" s="20" t="e">
        <f t="shared" si="47"/>
        <v>#N/A</v>
      </c>
      <c r="W103" s="20" t="e">
        <f t="shared" si="48"/>
        <v>#N/A</v>
      </c>
      <c r="X103" s="20" t="e">
        <f t="shared" si="49"/>
        <v>#N/A</v>
      </c>
      <c r="Y103" s="20" t="e">
        <f t="shared" si="50"/>
        <v>#N/A</v>
      </c>
      <c r="AA103" s="27" t="s">
        <v>878</v>
      </c>
      <c r="AB103" s="27" t="s">
        <v>1775</v>
      </c>
      <c r="AD103" s="27" t="s">
        <v>1994</v>
      </c>
      <c r="AE103" s="27" t="s">
        <v>2129</v>
      </c>
      <c r="AI103" s="27" t="s">
        <v>857</v>
      </c>
    </row>
    <row r="104" spans="1:36" x14ac:dyDescent="0.25">
      <c r="A104" s="21">
        <v>95</v>
      </c>
      <c r="B104" s="21" t="s">
        <v>921</v>
      </c>
      <c r="C104" s="21">
        <v>1</v>
      </c>
      <c r="D104" s="21">
        <f t="shared" si="41"/>
        <v>3.1250000000000002E-3</v>
      </c>
      <c r="E104" s="21">
        <f t="shared" si="42"/>
        <v>1.5625000000000001E-3</v>
      </c>
      <c r="F104" s="21">
        <f t="shared" si="43"/>
        <v>2.4414062500000005E-6</v>
      </c>
      <c r="G104" s="21">
        <f t="shared" si="44"/>
        <v>2.4414062500000003E-2</v>
      </c>
      <c r="I104" s="20" t="str">
        <f t="shared" si="51"/>
        <v>MUT</v>
      </c>
      <c r="J104" s="20" t="e">
        <f t="shared" si="52"/>
        <v>#N/A</v>
      </c>
      <c r="K104" s="20" t="e">
        <f t="shared" si="53"/>
        <v>#N/A</v>
      </c>
      <c r="L104" s="20" t="e">
        <f t="shared" si="54"/>
        <v>#N/A</v>
      </c>
      <c r="M104" s="20" t="e">
        <f t="shared" si="55"/>
        <v>#N/A</v>
      </c>
      <c r="N104" s="20" t="e">
        <f t="shared" si="56"/>
        <v>#N/A</v>
      </c>
      <c r="O104" s="20" t="e">
        <f t="shared" si="57"/>
        <v>#N/A</v>
      </c>
      <c r="P104" s="20" t="e">
        <f t="shared" si="58"/>
        <v>#N/A</v>
      </c>
      <c r="Q104" s="20" t="e">
        <f t="shared" si="59"/>
        <v>#N/A</v>
      </c>
      <c r="R104" s="20" t="e">
        <f t="shared" si="60"/>
        <v>#N/A</v>
      </c>
      <c r="T104" s="20" t="e">
        <f t="shared" si="45"/>
        <v>#N/A</v>
      </c>
      <c r="U104" s="20" t="e">
        <f t="shared" si="46"/>
        <v>#N/A</v>
      </c>
      <c r="V104" s="20" t="e">
        <f t="shared" si="47"/>
        <v>#N/A</v>
      </c>
      <c r="W104" s="20" t="e">
        <f t="shared" si="48"/>
        <v>#N/A</v>
      </c>
      <c r="X104" s="20" t="e">
        <f t="shared" si="49"/>
        <v>#N/A</v>
      </c>
      <c r="Y104" s="20" t="e">
        <f t="shared" si="50"/>
        <v>#N/A</v>
      </c>
      <c r="AA104" s="27" t="s">
        <v>909</v>
      </c>
      <c r="AB104" s="27" t="s">
        <v>1789</v>
      </c>
      <c r="AD104" s="27" t="s">
        <v>2000</v>
      </c>
      <c r="AE104" s="27" t="s">
        <v>2130</v>
      </c>
      <c r="AI104" s="27" t="s">
        <v>903</v>
      </c>
    </row>
    <row r="105" spans="1:36" x14ac:dyDescent="0.25">
      <c r="A105" s="21">
        <v>156</v>
      </c>
      <c r="B105" s="21" t="s">
        <v>752</v>
      </c>
      <c r="C105" s="21">
        <v>1</v>
      </c>
      <c r="D105" s="21">
        <f t="shared" si="41"/>
        <v>3.1250000000000002E-3</v>
      </c>
      <c r="E105" s="21">
        <f t="shared" si="42"/>
        <v>1.5625000000000001E-3</v>
      </c>
      <c r="F105" s="21">
        <f t="shared" si="43"/>
        <v>2.4414062500000005E-6</v>
      </c>
      <c r="G105" s="21">
        <f t="shared" si="44"/>
        <v>2.4414062500000003E-2</v>
      </c>
      <c r="I105" s="20" t="e">
        <f t="shared" si="51"/>
        <v>#N/A</v>
      </c>
      <c r="J105" s="20" t="e">
        <f t="shared" si="52"/>
        <v>#N/A</v>
      </c>
      <c r="K105" s="20" t="e">
        <f t="shared" si="53"/>
        <v>#N/A</v>
      </c>
      <c r="L105" s="20" t="e">
        <f t="shared" si="54"/>
        <v>#N/A</v>
      </c>
      <c r="M105" s="20" t="str">
        <f t="shared" si="55"/>
        <v>MVK</v>
      </c>
      <c r="N105" s="20" t="e">
        <f t="shared" si="56"/>
        <v>#N/A</v>
      </c>
      <c r="O105" s="20" t="e">
        <f t="shared" si="57"/>
        <v>#N/A</v>
      </c>
      <c r="P105" s="20" t="e">
        <f t="shared" si="58"/>
        <v>#N/A</v>
      </c>
      <c r="Q105" s="20" t="e">
        <f t="shared" si="59"/>
        <v>#N/A</v>
      </c>
      <c r="R105" s="20" t="e">
        <f t="shared" si="60"/>
        <v>#N/A</v>
      </c>
      <c r="T105" s="20" t="e">
        <f t="shared" si="45"/>
        <v>#N/A</v>
      </c>
      <c r="U105" s="20" t="e">
        <f t="shared" si="46"/>
        <v>#N/A</v>
      </c>
      <c r="V105" s="20" t="e">
        <f t="shared" si="47"/>
        <v>#N/A</v>
      </c>
      <c r="W105" s="20" t="e">
        <f t="shared" si="48"/>
        <v>#N/A</v>
      </c>
      <c r="X105" s="20" t="e">
        <f t="shared" si="49"/>
        <v>#N/A</v>
      </c>
      <c r="Y105" s="20" t="e">
        <f t="shared" si="50"/>
        <v>#N/A</v>
      </c>
      <c r="AA105" s="27" t="s">
        <v>1702</v>
      </c>
      <c r="AB105" s="27" t="s">
        <v>1761</v>
      </c>
      <c r="AD105" s="27" t="s">
        <v>2004</v>
      </c>
      <c r="AE105" s="27" t="s">
        <v>2131</v>
      </c>
      <c r="AI105" s="27" t="s">
        <v>2317</v>
      </c>
    </row>
    <row r="106" spans="1:36" x14ac:dyDescent="0.25">
      <c r="A106" s="21">
        <v>238</v>
      </c>
      <c r="B106" s="21" t="s">
        <v>848</v>
      </c>
      <c r="C106" s="21">
        <v>1</v>
      </c>
      <c r="D106" s="21">
        <f t="shared" si="41"/>
        <v>3.1250000000000002E-3</v>
      </c>
      <c r="E106" s="21">
        <f t="shared" si="42"/>
        <v>1.5625000000000001E-3</v>
      </c>
      <c r="F106" s="21">
        <f t="shared" si="43"/>
        <v>2.4414062500000005E-6</v>
      </c>
      <c r="G106" s="21">
        <f t="shared" si="44"/>
        <v>2.4414062500000003E-2</v>
      </c>
      <c r="I106" s="20" t="e">
        <f t="shared" si="51"/>
        <v>#N/A</v>
      </c>
      <c r="J106" s="20" t="e">
        <f t="shared" si="52"/>
        <v>#N/A</v>
      </c>
      <c r="K106" s="20" t="e">
        <f t="shared" si="53"/>
        <v>#N/A</v>
      </c>
      <c r="L106" s="20" t="str">
        <f t="shared" si="54"/>
        <v>NDUFA10</v>
      </c>
      <c r="M106" s="20" t="e">
        <f t="shared" si="55"/>
        <v>#N/A</v>
      </c>
      <c r="N106" s="20" t="e">
        <f t="shared" si="56"/>
        <v>#N/A</v>
      </c>
      <c r="O106" s="20" t="e">
        <f t="shared" si="57"/>
        <v>#N/A</v>
      </c>
      <c r="P106" s="20" t="e">
        <f t="shared" si="58"/>
        <v>#N/A</v>
      </c>
      <c r="Q106" s="20" t="e">
        <f t="shared" si="59"/>
        <v>#N/A</v>
      </c>
      <c r="R106" s="20" t="e">
        <f t="shared" si="60"/>
        <v>#N/A</v>
      </c>
      <c r="T106" s="20" t="e">
        <f t="shared" si="45"/>
        <v>#N/A</v>
      </c>
      <c r="U106" s="20" t="e">
        <f t="shared" si="46"/>
        <v>#N/A</v>
      </c>
      <c r="V106" s="20" t="e">
        <f t="shared" si="47"/>
        <v>#N/A</v>
      </c>
      <c r="W106" s="20" t="e">
        <f t="shared" si="48"/>
        <v>#N/A</v>
      </c>
      <c r="X106" s="20" t="e">
        <f t="shared" si="49"/>
        <v>#N/A</v>
      </c>
      <c r="Y106" s="20" t="e">
        <f t="shared" si="50"/>
        <v>#N/A</v>
      </c>
      <c r="AA106" s="27" t="s">
        <v>1704</v>
      </c>
      <c r="AB106" s="27" t="s">
        <v>1762</v>
      </c>
      <c r="AD106" s="27" t="s">
        <v>2003</v>
      </c>
      <c r="AE106" s="27" t="s">
        <v>2132</v>
      </c>
      <c r="AI106" s="27" t="s">
        <v>2318</v>
      </c>
    </row>
    <row r="107" spans="1:36" x14ac:dyDescent="0.25">
      <c r="A107" s="21">
        <v>241</v>
      </c>
      <c r="B107" s="21" t="s">
        <v>754</v>
      </c>
      <c r="C107" s="21">
        <v>1</v>
      </c>
      <c r="D107" s="21">
        <f t="shared" si="41"/>
        <v>3.1250000000000002E-3</v>
      </c>
      <c r="E107" s="21">
        <f t="shared" si="42"/>
        <v>1.5625000000000001E-3</v>
      </c>
      <c r="F107" s="21">
        <f t="shared" si="43"/>
        <v>2.4414062500000005E-6</v>
      </c>
      <c r="G107" s="21">
        <f t="shared" si="44"/>
        <v>2.4414062500000003E-2</v>
      </c>
      <c r="I107" s="20" t="e">
        <f t="shared" si="51"/>
        <v>#N/A</v>
      </c>
      <c r="J107" s="20" t="e">
        <f t="shared" si="52"/>
        <v>#N/A</v>
      </c>
      <c r="K107" s="20" t="e">
        <f t="shared" si="53"/>
        <v>#N/A</v>
      </c>
      <c r="L107" s="20" t="str">
        <f t="shared" si="54"/>
        <v>NDUFA9</v>
      </c>
      <c r="M107" s="20" t="e">
        <f t="shared" si="55"/>
        <v>#N/A</v>
      </c>
      <c r="N107" s="20" t="e">
        <f t="shared" si="56"/>
        <v>#N/A</v>
      </c>
      <c r="O107" s="20" t="e">
        <f t="shared" si="57"/>
        <v>#N/A</v>
      </c>
      <c r="P107" s="20" t="e">
        <f t="shared" si="58"/>
        <v>#N/A</v>
      </c>
      <c r="Q107" s="20" t="e">
        <f t="shared" si="59"/>
        <v>#N/A</v>
      </c>
      <c r="R107" s="20" t="e">
        <f t="shared" si="60"/>
        <v>#N/A</v>
      </c>
      <c r="T107" s="20" t="e">
        <f t="shared" si="45"/>
        <v>#N/A</v>
      </c>
      <c r="U107" s="20" t="e">
        <f t="shared" si="46"/>
        <v>#N/A</v>
      </c>
      <c r="V107" s="20" t="e">
        <f t="shared" si="47"/>
        <v>#N/A</v>
      </c>
      <c r="W107" s="20" t="e">
        <f t="shared" si="48"/>
        <v>#N/A</v>
      </c>
      <c r="X107" s="20" t="e">
        <f t="shared" si="49"/>
        <v>#N/A</v>
      </c>
      <c r="Y107" s="20" t="e">
        <f t="shared" si="50"/>
        <v>#N/A</v>
      </c>
      <c r="AA107" s="27" t="s">
        <v>921</v>
      </c>
      <c r="AB107" s="27" t="s">
        <v>1813</v>
      </c>
      <c r="AD107" s="27" t="s">
        <v>2005</v>
      </c>
      <c r="AE107" s="27" t="s">
        <v>2133</v>
      </c>
      <c r="AI107" s="27" t="s">
        <v>2319</v>
      </c>
    </row>
    <row r="108" spans="1:36" x14ac:dyDescent="0.25">
      <c r="A108" s="21">
        <v>94</v>
      </c>
      <c r="B108" s="21" t="s">
        <v>883</v>
      </c>
      <c r="C108" s="21">
        <v>1</v>
      </c>
      <c r="D108" s="21">
        <f t="shared" si="41"/>
        <v>3.1250000000000002E-3</v>
      </c>
      <c r="E108" s="21">
        <f t="shared" si="42"/>
        <v>1.5625000000000001E-3</v>
      </c>
      <c r="F108" s="21">
        <f t="shared" si="43"/>
        <v>2.4414062500000005E-6</v>
      </c>
      <c r="G108" s="21">
        <f t="shared" si="44"/>
        <v>2.4414062500000003E-2</v>
      </c>
      <c r="I108" s="20" t="e">
        <f t="shared" si="51"/>
        <v>#N/A</v>
      </c>
      <c r="J108" s="20" t="e">
        <f t="shared" si="52"/>
        <v>#N/A</v>
      </c>
      <c r="K108" s="20" t="e">
        <f t="shared" si="53"/>
        <v>#N/A</v>
      </c>
      <c r="L108" s="20" t="str">
        <f t="shared" si="54"/>
        <v>NDUFAF3</v>
      </c>
      <c r="M108" s="20" t="e">
        <f t="shared" si="55"/>
        <v>#N/A</v>
      </c>
      <c r="N108" s="20" t="e">
        <f t="shared" si="56"/>
        <v>#N/A</v>
      </c>
      <c r="O108" s="20" t="e">
        <f t="shared" si="57"/>
        <v>#N/A</v>
      </c>
      <c r="P108" s="20" t="e">
        <f t="shared" si="58"/>
        <v>#N/A</v>
      </c>
      <c r="Q108" s="20" t="e">
        <f t="shared" si="59"/>
        <v>#N/A</v>
      </c>
      <c r="R108" s="20" t="e">
        <f t="shared" si="60"/>
        <v>#N/A</v>
      </c>
      <c r="T108" s="20" t="e">
        <f t="shared" si="45"/>
        <v>#N/A</v>
      </c>
      <c r="U108" s="20" t="e">
        <f t="shared" si="46"/>
        <v>#N/A</v>
      </c>
      <c r="V108" s="20" t="e">
        <f t="shared" si="47"/>
        <v>#N/A</v>
      </c>
      <c r="W108" s="20" t="e">
        <f t="shared" si="48"/>
        <v>#N/A</v>
      </c>
      <c r="X108" s="20" t="e">
        <f t="shared" si="49"/>
        <v>#N/A</v>
      </c>
      <c r="Y108" s="20" t="e">
        <f t="shared" si="50"/>
        <v>#N/A</v>
      </c>
      <c r="AA108" s="27" t="s">
        <v>1659</v>
      </c>
      <c r="AB108" s="27" t="s">
        <v>926</v>
      </c>
      <c r="AD108" s="27" t="s">
        <v>2014</v>
      </c>
      <c r="AE108" s="27" t="s">
        <v>869</v>
      </c>
      <c r="AI108" s="27" t="s">
        <v>2320</v>
      </c>
    </row>
    <row r="109" spans="1:36" x14ac:dyDescent="0.25">
      <c r="A109" s="21">
        <v>166</v>
      </c>
      <c r="B109" s="21" t="s">
        <v>908</v>
      </c>
      <c r="C109" s="21">
        <v>1</v>
      </c>
      <c r="D109" s="21">
        <f t="shared" si="41"/>
        <v>3.1250000000000002E-3</v>
      </c>
      <c r="E109" s="21">
        <f t="shared" si="42"/>
        <v>1.5625000000000001E-3</v>
      </c>
      <c r="F109" s="21">
        <f t="shared" si="43"/>
        <v>2.4414062500000005E-6</v>
      </c>
      <c r="G109" s="21">
        <f t="shared" si="44"/>
        <v>2.4414062500000003E-2</v>
      </c>
      <c r="I109" s="20" t="e">
        <f t="shared" si="51"/>
        <v>#N/A</v>
      </c>
      <c r="J109" s="20" t="e">
        <f t="shared" si="52"/>
        <v>#N/A</v>
      </c>
      <c r="K109" s="20" t="e">
        <f t="shared" si="53"/>
        <v>#N/A</v>
      </c>
      <c r="L109" s="20" t="str">
        <f t="shared" si="54"/>
        <v>NDUFS4</v>
      </c>
      <c r="M109" s="20" t="e">
        <f t="shared" si="55"/>
        <v>#N/A</v>
      </c>
      <c r="N109" s="20" t="e">
        <f t="shared" si="56"/>
        <v>#N/A</v>
      </c>
      <c r="O109" s="20" t="e">
        <f t="shared" si="57"/>
        <v>#N/A</v>
      </c>
      <c r="P109" s="20" t="e">
        <f t="shared" si="58"/>
        <v>#N/A</v>
      </c>
      <c r="Q109" s="20" t="e">
        <f t="shared" si="59"/>
        <v>#N/A</v>
      </c>
      <c r="R109" s="20" t="e">
        <f t="shared" si="60"/>
        <v>#N/A</v>
      </c>
      <c r="T109" s="20" t="e">
        <f t="shared" si="45"/>
        <v>#N/A</v>
      </c>
      <c r="U109" s="20" t="e">
        <f t="shared" si="46"/>
        <v>#N/A</v>
      </c>
      <c r="V109" s="20" t="e">
        <f t="shared" si="47"/>
        <v>#N/A</v>
      </c>
      <c r="W109" s="20" t="e">
        <f t="shared" si="48"/>
        <v>#N/A</v>
      </c>
      <c r="X109" s="20" t="e">
        <f t="shared" si="49"/>
        <v>#N/A</v>
      </c>
      <c r="Y109" s="20" t="e">
        <f t="shared" si="50"/>
        <v>#N/A</v>
      </c>
      <c r="AA109" s="27" t="s">
        <v>1658</v>
      </c>
      <c r="AB109" s="27" t="s">
        <v>1814</v>
      </c>
      <c r="AD109" s="27" t="s">
        <v>2007</v>
      </c>
      <c r="AE109" s="27" t="s">
        <v>2137</v>
      </c>
      <c r="AI109" s="27" t="s">
        <v>1297</v>
      </c>
    </row>
    <row r="110" spans="1:36" x14ac:dyDescent="0.25">
      <c r="A110" s="21">
        <v>92</v>
      </c>
      <c r="B110" s="21" t="s">
        <v>743</v>
      </c>
      <c r="C110" s="21">
        <v>1</v>
      </c>
      <c r="D110" s="21">
        <f t="shared" si="41"/>
        <v>3.1250000000000002E-3</v>
      </c>
      <c r="E110" s="21">
        <f t="shared" si="42"/>
        <v>1.5625000000000001E-3</v>
      </c>
      <c r="F110" s="21">
        <f t="shared" si="43"/>
        <v>2.4414062500000005E-6</v>
      </c>
      <c r="G110" s="21">
        <f t="shared" si="44"/>
        <v>2.4414062500000003E-2</v>
      </c>
      <c r="I110" s="20" t="e">
        <f t="shared" si="51"/>
        <v>#N/A</v>
      </c>
      <c r="J110" s="20" t="e">
        <f t="shared" si="52"/>
        <v>#N/A</v>
      </c>
      <c r="K110" s="20" t="e">
        <f t="shared" si="53"/>
        <v>#N/A</v>
      </c>
      <c r="L110" s="20" t="str">
        <f t="shared" si="54"/>
        <v>NDUFV1</v>
      </c>
      <c r="M110" s="20" t="e">
        <f t="shared" si="55"/>
        <v>#N/A</v>
      </c>
      <c r="N110" s="20" t="e">
        <f t="shared" si="56"/>
        <v>#N/A</v>
      </c>
      <c r="O110" s="20" t="e">
        <f t="shared" si="57"/>
        <v>#N/A</v>
      </c>
      <c r="P110" s="20" t="e">
        <f t="shared" si="58"/>
        <v>#N/A</v>
      </c>
      <c r="Q110" s="20" t="e">
        <f t="shared" si="59"/>
        <v>#N/A</v>
      </c>
      <c r="R110" s="20" t="e">
        <f t="shared" si="60"/>
        <v>#N/A</v>
      </c>
      <c r="T110" s="20" t="e">
        <f t="shared" si="45"/>
        <v>#N/A</v>
      </c>
      <c r="U110" s="20" t="e">
        <f t="shared" si="46"/>
        <v>#N/A</v>
      </c>
      <c r="V110" s="20" t="e">
        <f t="shared" si="47"/>
        <v>#N/A</v>
      </c>
      <c r="W110" s="20" t="e">
        <f t="shared" si="48"/>
        <v>#N/A</v>
      </c>
      <c r="X110" s="20" t="e">
        <f t="shared" si="49"/>
        <v>#N/A</v>
      </c>
      <c r="Y110" s="20" t="e">
        <f t="shared" si="50"/>
        <v>#N/A</v>
      </c>
      <c r="AA110" s="27" t="s">
        <v>1623</v>
      </c>
      <c r="AB110" s="27" t="s">
        <v>1812</v>
      </c>
      <c r="AD110" s="27" t="s">
        <v>2008</v>
      </c>
      <c r="AE110" s="27" t="s">
        <v>1496</v>
      </c>
      <c r="AI110" s="27" t="s">
        <v>2307</v>
      </c>
    </row>
    <row r="111" spans="1:36" x14ac:dyDescent="0.25">
      <c r="A111" s="21">
        <v>88</v>
      </c>
      <c r="B111" s="21" t="s">
        <v>687</v>
      </c>
      <c r="C111" s="21">
        <v>1</v>
      </c>
      <c r="D111" s="21">
        <f t="shared" si="41"/>
        <v>3.1250000000000002E-3</v>
      </c>
      <c r="E111" s="21">
        <f t="shared" si="42"/>
        <v>1.5625000000000001E-3</v>
      </c>
      <c r="F111" s="21">
        <f t="shared" si="43"/>
        <v>2.4414062500000005E-6</v>
      </c>
      <c r="G111" s="21">
        <f t="shared" si="44"/>
        <v>2.4414062500000003E-2</v>
      </c>
      <c r="I111" s="20" t="e">
        <f t="shared" si="51"/>
        <v>#N/A</v>
      </c>
      <c r="J111" s="20" t="str">
        <f t="shared" si="52"/>
        <v>NMNAT1</v>
      </c>
      <c r="K111" s="20" t="e">
        <f t="shared" si="53"/>
        <v>#N/A</v>
      </c>
      <c r="L111" s="20" t="e">
        <f t="shared" si="54"/>
        <v>#N/A</v>
      </c>
      <c r="M111" s="20" t="e">
        <f t="shared" si="55"/>
        <v>#N/A</v>
      </c>
      <c r="N111" s="20" t="e">
        <f t="shared" si="56"/>
        <v>#N/A</v>
      </c>
      <c r="O111" s="20" t="e">
        <f t="shared" si="57"/>
        <v>#N/A</v>
      </c>
      <c r="P111" s="20" t="e">
        <f t="shared" si="58"/>
        <v>#N/A</v>
      </c>
      <c r="Q111" s="20" t="e">
        <f t="shared" si="59"/>
        <v>#N/A</v>
      </c>
      <c r="R111" s="20" t="e">
        <f t="shared" si="60"/>
        <v>#N/A</v>
      </c>
      <c r="T111" s="20" t="e">
        <f t="shared" si="45"/>
        <v>#N/A</v>
      </c>
      <c r="U111" s="20" t="e">
        <f t="shared" si="46"/>
        <v>#N/A</v>
      </c>
      <c r="V111" s="20" t="e">
        <f t="shared" si="47"/>
        <v>#N/A</v>
      </c>
      <c r="W111" s="20" t="e">
        <f t="shared" si="48"/>
        <v>#N/A</v>
      </c>
      <c r="X111" s="20" t="e">
        <f t="shared" si="49"/>
        <v>#N/A</v>
      </c>
      <c r="Y111" s="20" t="e">
        <f t="shared" si="50"/>
        <v>#N/A</v>
      </c>
      <c r="AA111" s="27" t="s">
        <v>1650</v>
      </c>
      <c r="AB111" s="27" t="s">
        <v>1773</v>
      </c>
      <c r="AD111" s="27" t="s">
        <v>2009</v>
      </c>
      <c r="AE111" s="27" t="s">
        <v>2139</v>
      </c>
      <c r="AI111" s="27" t="s">
        <v>2269</v>
      </c>
    </row>
    <row r="112" spans="1:36" x14ac:dyDescent="0.25">
      <c r="A112" s="21">
        <v>349</v>
      </c>
      <c r="B112" s="21" t="s">
        <v>821</v>
      </c>
      <c r="C112" s="21">
        <v>1</v>
      </c>
      <c r="D112" s="21">
        <f t="shared" si="41"/>
        <v>3.1250000000000002E-3</v>
      </c>
      <c r="E112" s="21">
        <f t="shared" si="42"/>
        <v>1.5625000000000001E-3</v>
      </c>
      <c r="F112" s="21">
        <f t="shared" si="43"/>
        <v>2.4414062500000005E-6</v>
      </c>
      <c r="G112" s="21">
        <f t="shared" si="44"/>
        <v>2.4414062500000003E-2</v>
      </c>
      <c r="I112" s="20" t="e">
        <f t="shared" si="51"/>
        <v>#N/A</v>
      </c>
      <c r="J112" s="20" t="e">
        <f t="shared" si="52"/>
        <v>#N/A</v>
      </c>
      <c r="K112" s="20" t="e">
        <f t="shared" si="53"/>
        <v>#N/A</v>
      </c>
      <c r="L112" s="20" t="e">
        <f t="shared" si="54"/>
        <v>#N/A</v>
      </c>
      <c r="M112" s="20" t="e">
        <f t="shared" si="55"/>
        <v>#N/A</v>
      </c>
      <c r="N112" s="20" t="e">
        <f t="shared" si="56"/>
        <v>#N/A</v>
      </c>
      <c r="O112" s="20" t="str">
        <f t="shared" si="57"/>
        <v>NPC1</v>
      </c>
      <c r="P112" s="20" t="e">
        <f t="shared" si="58"/>
        <v>#N/A</v>
      </c>
      <c r="Q112" s="20" t="e">
        <f t="shared" si="59"/>
        <v>#N/A</v>
      </c>
      <c r="R112" s="20" t="e">
        <f t="shared" si="60"/>
        <v>#N/A</v>
      </c>
      <c r="T112" s="20" t="e">
        <f t="shared" si="45"/>
        <v>#N/A</v>
      </c>
      <c r="U112" s="20" t="e">
        <f t="shared" si="46"/>
        <v>#N/A</v>
      </c>
      <c r="V112" s="20" t="e">
        <f t="shared" si="47"/>
        <v>#N/A</v>
      </c>
      <c r="W112" s="20" t="e">
        <f t="shared" si="48"/>
        <v>#N/A</v>
      </c>
      <c r="X112" s="20" t="e">
        <f t="shared" si="49"/>
        <v>#N/A</v>
      </c>
      <c r="Y112" s="20" t="e">
        <f t="shared" si="50"/>
        <v>#N/A</v>
      </c>
      <c r="AA112" s="27" t="s">
        <v>1649</v>
      </c>
      <c r="AB112" s="27" t="s">
        <v>1824</v>
      </c>
      <c r="AD112" s="27" t="s">
        <v>2012</v>
      </c>
      <c r="AE112" s="27" t="s">
        <v>2140</v>
      </c>
      <c r="AI112" s="27" t="s">
        <v>2303</v>
      </c>
    </row>
    <row r="113" spans="1:35" x14ac:dyDescent="0.25">
      <c r="A113" s="21">
        <v>147</v>
      </c>
      <c r="B113" s="21" t="s">
        <v>721</v>
      </c>
      <c r="C113" s="21">
        <v>1</v>
      </c>
      <c r="D113" s="21">
        <f t="shared" si="41"/>
        <v>3.1250000000000002E-3</v>
      </c>
      <c r="E113" s="21">
        <f t="shared" si="42"/>
        <v>1.5625000000000001E-3</v>
      </c>
      <c r="F113" s="21">
        <f t="shared" si="43"/>
        <v>2.4414062500000005E-6</v>
      </c>
      <c r="G113" s="21">
        <f t="shared" si="44"/>
        <v>2.4414062500000003E-2</v>
      </c>
      <c r="I113" s="20" t="e">
        <f t="shared" si="51"/>
        <v>#N/A</v>
      </c>
      <c r="J113" s="20" t="e">
        <f t="shared" si="52"/>
        <v>#N/A</v>
      </c>
      <c r="K113" s="20" t="e">
        <f t="shared" si="53"/>
        <v>#N/A</v>
      </c>
      <c r="L113" s="20" t="str">
        <f t="shared" si="54"/>
        <v>PDSS1</v>
      </c>
      <c r="M113" s="20" t="e">
        <f t="shared" si="55"/>
        <v>#N/A</v>
      </c>
      <c r="N113" s="20" t="e">
        <f t="shared" si="56"/>
        <v>#N/A</v>
      </c>
      <c r="O113" s="20" t="e">
        <f t="shared" si="57"/>
        <v>#N/A</v>
      </c>
      <c r="P113" s="20" t="e">
        <f t="shared" si="58"/>
        <v>#N/A</v>
      </c>
      <c r="Q113" s="20" t="e">
        <f t="shared" si="59"/>
        <v>#N/A</v>
      </c>
      <c r="R113" s="20" t="e">
        <f t="shared" si="60"/>
        <v>#N/A</v>
      </c>
      <c r="T113" s="20" t="e">
        <f t="shared" si="45"/>
        <v>#N/A</v>
      </c>
      <c r="U113" s="20" t="e">
        <f t="shared" si="46"/>
        <v>#N/A</v>
      </c>
      <c r="V113" s="20" t="e">
        <f t="shared" si="47"/>
        <v>#N/A</v>
      </c>
      <c r="W113" s="20" t="e">
        <f t="shared" si="48"/>
        <v>#N/A</v>
      </c>
      <c r="X113" s="20" t="e">
        <f t="shared" si="49"/>
        <v>#N/A</v>
      </c>
      <c r="Y113" s="20" t="e">
        <f t="shared" si="50"/>
        <v>#N/A</v>
      </c>
      <c r="AA113" s="27" t="s">
        <v>1714</v>
      </c>
      <c r="AB113" s="27" t="s">
        <v>1597</v>
      </c>
      <c r="AD113" s="27" t="s">
        <v>2010</v>
      </c>
      <c r="AE113" s="27" t="s">
        <v>2138</v>
      </c>
      <c r="AI113" s="27" t="s">
        <v>1619</v>
      </c>
    </row>
    <row r="114" spans="1:35" x14ac:dyDescent="0.25">
      <c r="A114" s="21">
        <v>178</v>
      </c>
      <c r="B114" s="21" t="s">
        <v>760</v>
      </c>
      <c r="C114" s="21">
        <v>1</v>
      </c>
      <c r="D114" s="21">
        <f t="shared" si="41"/>
        <v>3.1250000000000002E-3</v>
      </c>
      <c r="E114" s="21">
        <f t="shared" si="42"/>
        <v>1.5625000000000001E-3</v>
      </c>
      <c r="F114" s="21">
        <f t="shared" si="43"/>
        <v>2.4414062500000005E-6</v>
      </c>
      <c r="G114" s="21">
        <f t="shared" si="44"/>
        <v>2.4414062500000003E-2</v>
      </c>
      <c r="I114" s="20" t="e">
        <f t="shared" si="51"/>
        <v>#N/A</v>
      </c>
      <c r="J114" s="20" t="e">
        <f t="shared" si="52"/>
        <v>#N/A</v>
      </c>
      <c r="K114" s="20" t="e">
        <f t="shared" si="53"/>
        <v>#N/A</v>
      </c>
      <c r="L114" s="20" t="e">
        <f t="shared" si="54"/>
        <v>#N/A</v>
      </c>
      <c r="M114" s="20" t="e">
        <f t="shared" si="55"/>
        <v>#N/A</v>
      </c>
      <c r="N114" s="20" t="e">
        <f t="shared" si="56"/>
        <v>#N/A</v>
      </c>
      <c r="O114" s="20" t="e">
        <f t="shared" si="57"/>
        <v>#N/A</v>
      </c>
      <c r="P114" s="20" t="str">
        <f t="shared" si="58"/>
        <v>PEX5</v>
      </c>
      <c r="Q114" s="20" t="e">
        <f t="shared" si="59"/>
        <v>#N/A</v>
      </c>
      <c r="R114" s="20" t="e">
        <f t="shared" si="60"/>
        <v>#N/A</v>
      </c>
      <c r="T114" s="20" t="e">
        <f t="shared" si="45"/>
        <v>#N/A</v>
      </c>
      <c r="U114" s="20" t="e">
        <f t="shared" si="46"/>
        <v>#N/A</v>
      </c>
      <c r="V114" s="20" t="e">
        <f t="shared" si="47"/>
        <v>#N/A</v>
      </c>
      <c r="W114" s="20" t="e">
        <f t="shared" si="48"/>
        <v>#N/A</v>
      </c>
      <c r="X114" s="20" t="e">
        <f t="shared" si="49"/>
        <v>#N/A</v>
      </c>
      <c r="Y114" s="20" t="e">
        <f t="shared" si="50"/>
        <v>#N/A</v>
      </c>
      <c r="AA114" s="27" t="s">
        <v>1656</v>
      </c>
      <c r="AB114" s="27" t="s">
        <v>1800</v>
      </c>
      <c r="AD114" s="27" t="s">
        <v>2011</v>
      </c>
      <c r="AE114" s="27" t="s">
        <v>2105</v>
      </c>
      <c r="AI114" s="27" t="s">
        <v>2267</v>
      </c>
    </row>
    <row r="115" spans="1:35" ht="24" x14ac:dyDescent="0.25">
      <c r="A115" s="21">
        <v>246</v>
      </c>
      <c r="B115" s="21" t="s">
        <v>711</v>
      </c>
      <c r="C115" s="21">
        <v>1</v>
      </c>
      <c r="D115" s="21">
        <f t="shared" si="41"/>
        <v>3.1250000000000002E-3</v>
      </c>
      <c r="E115" s="21">
        <f t="shared" si="42"/>
        <v>1.5625000000000001E-3</v>
      </c>
      <c r="F115" s="21">
        <f t="shared" si="43"/>
        <v>2.4414062500000005E-6</v>
      </c>
      <c r="G115" s="21">
        <f t="shared" si="44"/>
        <v>2.4414062500000003E-2</v>
      </c>
      <c r="I115" s="20" t="e">
        <f t="shared" si="51"/>
        <v>#N/A</v>
      </c>
      <c r="J115" s="20" t="e">
        <f t="shared" si="52"/>
        <v>#N/A</v>
      </c>
      <c r="K115" s="20" t="e">
        <f t="shared" si="53"/>
        <v>#N/A</v>
      </c>
      <c r="L115" s="20" t="e">
        <f t="shared" si="54"/>
        <v>#N/A</v>
      </c>
      <c r="M115" s="20" t="e">
        <f t="shared" si="55"/>
        <v>#N/A</v>
      </c>
      <c r="N115" s="20" t="e">
        <f t="shared" si="56"/>
        <v>#N/A</v>
      </c>
      <c r="O115" s="20" t="e">
        <f t="shared" si="57"/>
        <v>#N/A</v>
      </c>
      <c r="P115" s="20" t="e">
        <f t="shared" si="58"/>
        <v>#N/A</v>
      </c>
      <c r="Q115" s="20" t="str">
        <f t="shared" si="59"/>
        <v>PGM1</v>
      </c>
      <c r="R115" s="20" t="e">
        <f t="shared" si="60"/>
        <v>#N/A</v>
      </c>
      <c r="T115" s="20" t="e">
        <f t="shared" si="45"/>
        <v>#N/A</v>
      </c>
      <c r="U115" s="20" t="e">
        <f t="shared" si="46"/>
        <v>#N/A</v>
      </c>
      <c r="V115" s="20" t="e">
        <f t="shared" si="47"/>
        <v>#N/A</v>
      </c>
      <c r="W115" s="20" t="e">
        <f t="shared" si="48"/>
        <v>#N/A</v>
      </c>
      <c r="X115" s="20" t="e">
        <f t="shared" si="49"/>
        <v>#N/A</v>
      </c>
      <c r="Y115" s="20" t="e">
        <f t="shared" si="50"/>
        <v>#N/A</v>
      </c>
      <c r="AA115" s="27" t="s">
        <v>1580</v>
      </c>
      <c r="AB115" s="27" t="s">
        <v>1417</v>
      </c>
      <c r="AD115" s="27" t="s">
        <v>2013</v>
      </c>
      <c r="AE115" s="27" t="s">
        <v>2159</v>
      </c>
      <c r="AI115" s="27" t="s">
        <v>1285</v>
      </c>
    </row>
    <row r="116" spans="1:35" ht="24" x14ac:dyDescent="0.25">
      <c r="A116" s="21">
        <v>204</v>
      </c>
      <c r="B116" s="21" t="s">
        <v>718</v>
      </c>
      <c r="C116" s="21">
        <v>1</v>
      </c>
      <c r="D116" s="21">
        <f t="shared" si="41"/>
        <v>3.1250000000000002E-3</v>
      </c>
      <c r="E116" s="21">
        <f t="shared" si="42"/>
        <v>1.5625000000000001E-3</v>
      </c>
      <c r="F116" s="21">
        <f t="shared" si="43"/>
        <v>2.4414062500000005E-6</v>
      </c>
      <c r="G116" s="21">
        <f t="shared" si="44"/>
        <v>2.4414062500000003E-2</v>
      </c>
      <c r="I116" s="20" t="e">
        <f t="shared" si="51"/>
        <v>#N/A</v>
      </c>
      <c r="J116" s="20" t="e">
        <f t="shared" si="52"/>
        <v>#N/A</v>
      </c>
      <c r="K116" s="20" t="e">
        <f t="shared" si="53"/>
        <v>#N/A</v>
      </c>
      <c r="L116" s="20" t="e">
        <f t="shared" si="54"/>
        <v>#N/A</v>
      </c>
      <c r="M116" s="20" t="e">
        <f t="shared" si="55"/>
        <v>#N/A</v>
      </c>
      <c r="N116" s="20" t="e">
        <f t="shared" si="56"/>
        <v>#N/A</v>
      </c>
      <c r="O116" s="20" t="e">
        <f t="shared" si="57"/>
        <v>#N/A</v>
      </c>
      <c r="P116" s="20" t="str">
        <f t="shared" si="58"/>
        <v>PHYH</v>
      </c>
      <c r="Q116" s="20" t="e">
        <f t="shared" si="59"/>
        <v>#N/A</v>
      </c>
      <c r="R116" s="20" t="e">
        <f t="shared" si="60"/>
        <v>#N/A</v>
      </c>
      <c r="T116" s="20" t="e">
        <f t="shared" si="45"/>
        <v>#N/A</v>
      </c>
      <c r="U116" s="20" t="e">
        <f t="shared" si="46"/>
        <v>#N/A</v>
      </c>
      <c r="V116" s="20" t="e">
        <f t="shared" si="47"/>
        <v>#N/A</v>
      </c>
      <c r="W116" s="20" t="e">
        <f t="shared" si="48"/>
        <v>#N/A</v>
      </c>
      <c r="X116" s="20" t="e">
        <f t="shared" si="49"/>
        <v>#N/A</v>
      </c>
      <c r="Y116" s="20" t="e">
        <f t="shared" si="50"/>
        <v>#N/A</v>
      </c>
      <c r="AA116" s="27" t="s">
        <v>747</v>
      </c>
      <c r="AB116" s="27" t="s">
        <v>1798</v>
      </c>
      <c r="AD116" s="27" t="s">
        <v>2002</v>
      </c>
      <c r="AE116" s="27" t="s">
        <v>2104</v>
      </c>
      <c r="AI116" s="27" t="s">
        <v>2332</v>
      </c>
    </row>
    <row r="117" spans="1:35" ht="24" x14ac:dyDescent="0.25">
      <c r="A117" s="21">
        <v>149</v>
      </c>
      <c r="B117" s="21" t="s">
        <v>823</v>
      </c>
      <c r="C117" s="21">
        <v>1</v>
      </c>
      <c r="D117" s="21">
        <f t="shared" si="41"/>
        <v>3.1250000000000002E-3</v>
      </c>
      <c r="E117" s="21">
        <f t="shared" si="42"/>
        <v>1.5625000000000001E-3</v>
      </c>
      <c r="F117" s="21">
        <f t="shared" si="43"/>
        <v>2.4414062500000005E-6</v>
      </c>
      <c r="G117" s="21">
        <f t="shared" si="44"/>
        <v>2.4414062500000003E-2</v>
      </c>
      <c r="I117" s="20" t="e">
        <f t="shared" si="51"/>
        <v>#N/A</v>
      </c>
      <c r="J117" s="20" t="e">
        <f t="shared" si="52"/>
        <v>#N/A</v>
      </c>
      <c r="K117" s="20" t="e">
        <f t="shared" si="53"/>
        <v>#N/A</v>
      </c>
      <c r="L117" s="20" t="e">
        <f t="shared" si="54"/>
        <v>#N/A</v>
      </c>
      <c r="M117" s="20" t="e">
        <f t="shared" si="55"/>
        <v>#N/A</v>
      </c>
      <c r="N117" s="20" t="e">
        <f t="shared" si="56"/>
        <v>#N/A</v>
      </c>
      <c r="O117" s="20" t="e">
        <f t="shared" si="57"/>
        <v>#N/A</v>
      </c>
      <c r="P117" s="20" t="e">
        <f t="shared" si="58"/>
        <v>#N/A</v>
      </c>
      <c r="Q117" s="20" t="str">
        <f t="shared" si="59"/>
        <v>PIGN</v>
      </c>
      <c r="R117" s="20" t="e">
        <f t="shared" si="60"/>
        <v>#N/A</v>
      </c>
      <c r="T117" s="20" t="e">
        <f t="shared" si="45"/>
        <v>#N/A</v>
      </c>
      <c r="U117" s="20" t="e">
        <f t="shared" si="46"/>
        <v>#N/A</v>
      </c>
      <c r="V117" s="20" t="e">
        <f t="shared" si="47"/>
        <v>#N/A</v>
      </c>
      <c r="W117" s="20" t="e">
        <f t="shared" si="48"/>
        <v>#N/A</v>
      </c>
      <c r="X117" s="20" t="e">
        <f t="shared" si="49"/>
        <v>#N/A</v>
      </c>
      <c r="Y117" s="20" t="e">
        <f t="shared" si="50"/>
        <v>#N/A</v>
      </c>
      <c r="AA117" s="27" t="s">
        <v>1679</v>
      </c>
      <c r="AD117" s="27" t="s">
        <v>2015</v>
      </c>
      <c r="AE117" s="27" t="s">
        <v>2109</v>
      </c>
      <c r="AI117" s="27" t="s">
        <v>2326</v>
      </c>
    </row>
    <row r="118" spans="1:35" x14ac:dyDescent="0.25">
      <c r="A118" s="21">
        <v>141</v>
      </c>
      <c r="B118" s="21" t="s">
        <v>693</v>
      </c>
      <c r="C118" s="21">
        <v>1</v>
      </c>
      <c r="D118" s="21">
        <f t="shared" si="41"/>
        <v>3.1250000000000002E-3</v>
      </c>
      <c r="E118" s="21">
        <f t="shared" si="42"/>
        <v>1.5625000000000001E-3</v>
      </c>
      <c r="F118" s="21">
        <f t="shared" si="43"/>
        <v>2.4414062500000005E-6</v>
      </c>
      <c r="G118" s="21">
        <f t="shared" si="44"/>
        <v>2.4414062500000003E-2</v>
      </c>
      <c r="I118" s="20" t="e">
        <f t="shared" si="51"/>
        <v>#N/A</v>
      </c>
      <c r="J118" s="20" t="e">
        <f t="shared" si="52"/>
        <v>#N/A</v>
      </c>
      <c r="K118" s="20" t="str">
        <f t="shared" si="53"/>
        <v>PKLR</v>
      </c>
      <c r="L118" s="20" t="e">
        <f t="shared" si="54"/>
        <v>#N/A</v>
      </c>
      <c r="M118" s="20" t="e">
        <f t="shared" si="55"/>
        <v>#N/A</v>
      </c>
      <c r="N118" s="20" t="e">
        <f t="shared" si="56"/>
        <v>#N/A</v>
      </c>
      <c r="O118" s="20" t="e">
        <f t="shared" si="57"/>
        <v>#N/A</v>
      </c>
      <c r="P118" s="20" t="e">
        <f t="shared" si="58"/>
        <v>#N/A</v>
      </c>
      <c r="Q118" s="20" t="e">
        <f t="shared" si="59"/>
        <v>#N/A</v>
      </c>
      <c r="R118" s="20" t="e">
        <f t="shared" si="60"/>
        <v>#N/A</v>
      </c>
      <c r="T118" s="20" t="e">
        <f t="shared" si="45"/>
        <v>#N/A</v>
      </c>
      <c r="U118" s="20" t="e">
        <f t="shared" si="46"/>
        <v>#N/A</v>
      </c>
      <c r="V118" s="20" t="e">
        <f t="shared" si="47"/>
        <v>#N/A</v>
      </c>
      <c r="W118" s="20" t="e">
        <f t="shared" si="48"/>
        <v>#N/A</v>
      </c>
      <c r="X118" s="20" t="e">
        <f t="shared" si="49"/>
        <v>#N/A</v>
      </c>
      <c r="Y118" s="20" t="e">
        <f t="shared" si="50"/>
        <v>#N/A</v>
      </c>
      <c r="AA118" s="27" t="s">
        <v>1700</v>
      </c>
      <c r="AD118" s="27" t="s">
        <v>2006</v>
      </c>
      <c r="AE118" s="27" t="s">
        <v>1475</v>
      </c>
      <c r="AI118" s="27" t="s">
        <v>778</v>
      </c>
    </row>
    <row r="119" spans="1:35" x14ac:dyDescent="0.25">
      <c r="A119" s="21">
        <v>269</v>
      </c>
      <c r="B119" s="21" t="s">
        <v>707</v>
      </c>
      <c r="C119" s="21">
        <v>1</v>
      </c>
      <c r="D119" s="21">
        <f t="shared" si="41"/>
        <v>3.1250000000000002E-3</v>
      </c>
      <c r="E119" s="21">
        <f t="shared" si="42"/>
        <v>1.5625000000000001E-3</v>
      </c>
      <c r="F119" s="21">
        <f t="shared" si="43"/>
        <v>2.4414062500000005E-6</v>
      </c>
      <c r="G119" s="21">
        <f t="shared" si="44"/>
        <v>2.4414062500000003E-2</v>
      </c>
      <c r="I119" s="20" t="e">
        <f t="shared" si="51"/>
        <v>#N/A</v>
      </c>
      <c r="J119" s="20" t="e">
        <f t="shared" si="52"/>
        <v>#N/A</v>
      </c>
      <c r="K119" s="20" t="e">
        <f t="shared" si="53"/>
        <v>#N/A</v>
      </c>
      <c r="L119" s="20" t="e">
        <f t="shared" si="54"/>
        <v>#N/A</v>
      </c>
      <c r="M119" s="20" t="e">
        <f t="shared" si="55"/>
        <v>#N/A</v>
      </c>
      <c r="N119" s="20" t="e">
        <f t="shared" si="56"/>
        <v>#N/A</v>
      </c>
      <c r="O119" s="20" t="e">
        <f t="shared" si="57"/>
        <v>#N/A</v>
      </c>
      <c r="P119" s="20" t="e">
        <f t="shared" si="58"/>
        <v>#N/A</v>
      </c>
      <c r="Q119" s="20" t="str">
        <f t="shared" si="59"/>
        <v>POMGNT1</v>
      </c>
      <c r="R119" s="20" t="e">
        <f t="shared" si="60"/>
        <v>#N/A</v>
      </c>
      <c r="T119" s="20" t="e">
        <f t="shared" si="45"/>
        <v>#N/A</v>
      </c>
      <c r="U119" s="20" t="e">
        <f t="shared" si="46"/>
        <v>#N/A</v>
      </c>
      <c r="V119" s="20" t="e">
        <f t="shared" si="47"/>
        <v>#N/A</v>
      </c>
      <c r="W119" s="20" t="e">
        <f t="shared" si="48"/>
        <v>#N/A</v>
      </c>
      <c r="X119" s="20" t="e">
        <f t="shared" si="49"/>
        <v>#N/A</v>
      </c>
      <c r="Y119" s="20" t="e">
        <f t="shared" si="50"/>
        <v>#N/A</v>
      </c>
      <c r="AA119" s="27" t="s">
        <v>1701</v>
      </c>
      <c r="AD119" s="27" t="s">
        <v>2001</v>
      </c>
      <c r="AE119" s="27" t="s">
        <v>2121</v>
      </c>
      <c r="AI119" s="27" t="s">
        <v>943</v>
      </c>
    </row>
    <row r="120" spans="1:35" x14ac:dyDescent="0.25">
      <c r="A120" s="21">
        <v>161</v>
      </c>
      <c r="B120" s="21" t="s">
        <v>776</v>
      </c>
      <c r="C120" s="21">
        <v>1</v>
      </c>
      <c r="D120" s="21">
        <f t="shared" si="41"/>
        <v>3.1250000000000002E-3</v>
      </c>
      <c r="E120" s="21">
        <f t="shared" si="42"/>
        <v>1.5625000000000001E-3</v>
      </c>
      <c r="F120" s="21">
        <f t="shared" si="43"/>
        <v>2.4414062500000005E-6</v>
      </c>
      <c r="G120" s="21">
        <f t="shared" si="44"/>
        <v>2.4414062500000003E-2</v>
      </c>
      <c r="I120" s="20" t="e">
        <f t="shared" si="51"/>
        <v>#N/A</v>
      </c>
      <c r="J120" s="20" t="e">
        <f t="shared" si="52"/>
        <v>#N/A</v>
      </c>
      <c r="K120" s="20" t="e">
        <f t="shared" si="53"/>
        <v>#N/A</v>
      </c>
      <c r="L120" s="20" t="e">
        <f t="shared" si="54"/>
        <v>#N/A</v>
      </c>
      <c r="M120" s="20" t="e">
        <f t="shared" si="55"/>
        <v>#N/A</v>
      </c>
      <c r="N120" s="20" t="e">
        <f t="shared" si="56"/>
        <v>#N/A</v>
      </c>
      <c r="O120" s="20" t="e">
        <f t="shared" si="57"/>
        <v>#N/A</v>
      </c>
      <c r="P120" s="20" t="e">
        <f t="shared" si="58"/>
        <v>#N/A</v>
      </c>
      <c r="Q120" s="20" t="str">
        <f t="shared" si="59"/>
        <v>POMT2</v>
      </c>
      <c r="R120" s="20" t="e">
        <f t="shared" si="60"/>
        <v>#N/A</v>
      </c>
      <c r="T120" s="20" t="e">
        <f t="shared" si="45"/>
        <v>#N/A</v>
      </c>
      <c r="U120" s="20" t="e">
        <f t="shared" si="46"/>
        <v>#N/A</v>
      </c>
      <c r="V120" s="20" t="e">
        <f t="shared" si="47"/>
        <v>#N/A</v>
      </c>
      <c r="W120" s="20" t="e">
        <f t="shared" si="48"/>
        <v>#N/A</v>
      </c>
      <c r="X120" s="20" t="e">
        <f t="shared" si="49"/>
        <v>#N/A</v>
      </c>
      <c r="Y120" s="20" t="e">
        <f t="shared" si="50"/>
        <v>#N/A</v>
      </c>
      <c r="AA120" s="27" t="s">
        <v>1712</v>
      </c>
      <c r="AD120" s="27" t="s">
        <v>2016</v>
      </c>
      <c r="AE120" s="27" t="s">
        <v>2122</v>
      </c>
      <c r="AI120" s="27" t="s">
        <v>937</v>
      </c>
    </row>
    <row r="121" spans="1:35" x14ac:dyDescent="0.25">
      <c r="A121" s="21">
        <v>153</v>
      </c>
      <c r="B121" s="21" t="s">
        <v>952</v>
      </c>
      <c r="C121" s="21">
        <v>1</v>
      </c>
      <c r="D121" s="21">
        <f t="shared" si="41"/>
        <v>3.1250000000000002E-3</v>
      </c>
      <c r="E121" s="21">
        <f t="shared" si="42"/>
        <v>1.5625000000000001E-3</v>
      </c>
      <c r="F121" s="21">
        <f t="shared" si="43"/>
        <v>2.4414062500000005E-6</v>
      </c>
      <c r="G121" s="21">
        <f t="shared" si="44"/>
        <v>2.4414062500000003E-2</v>
      </c>
      <c r="I121" s="20" t="str">
        <f t="shared" si="51"/>
        <v>PSAT1</v>
      </c>
      <c r="J121" s="20" t="e">
        <f t="shared" si="52"/>
        <v>#N/A</v>
      </c>
      <c r="K121" s="20" t="e">
        <f t="shared" si="53"/>
        <v>#N/A</v>
      </c>
      <c r="L121" s="20" t="e">
        <f t="shared" si="54"/>
        <v>#N/A</v>
      </c>
      <c r="M121" s="20" t="e">
        <f t="shared" si="55"/>
        <v>#N/A</v>
      </c>
      <c r="N121" s="20" t="e">
        <f t="shared" si="56"/>
        <v>#N/A</v>
      </c>
      <c r="O121" s="20" t="e">
        <f t="shared" si="57"/>
        <v>#N/A</v>
      </c>
      <c r="P121" s="20" t="e">
        <f t="shared" si="58"/>
        <v>#N/A</v>
      </c>
      <c r="Q121" s="20" t="e">
        <f t="shared" si="59"/>
        <v>#N/A</v>
      </c>
      <c r="R121" s="20" t="e">
        <f t="shared" si="60"/>
        <v>#N/A</v>
      </c>
      <c r="T121" s="20" t="e">
        <f t="shared" si="45"/>
        <v>#N/A</v>
      </c>
      <c r="U121" s="20" t="e">
        <f t="shared" si="46"/>
        <v>#N/A</v>
      </c>
      <c r="V121" s="20" t="e">
        <f t="shared" si="47"/>
        <v>#N/A</v>
      </c>
      <c r="W121" s="20" t="e">
        <f t="shared" si="48"/>
        <v>#N/A</v>
      </c>
      <c r="X121" s="20" t="e">
        <f t="shared" si="49"/>
        <v>#N/A</v>
      </c>
      <c r="Y121" s="20" t="e">
        <f t="shared" si="50"/>
        <v>#N/A</v>
      </c>
      <c r="AA121" s="27" t="s">
        <v>1590</v>
      </c>
      <c r="AD121" s="27" t="s">
        <v>2017</v>
      </c>
      <c r="AE121" s="27" t="s">
        <v>1389</v>
      </c>
      <c r="AI121" s="27" t="s">
        <v>1342</v>
      </c>
    </row>
    <row r="122" spans="1:35" x14ac:dyDescent="0.25">
      <c r="A122" s="21">
        <v>376</v>
      </c>
      <c r="B122" s="21" t="s">
        <v>925</v>
      </c>
      <c r="C122" s="21">
        <v>1</v>
      </c>
      <c r="D122" s="21">
        <f t="shared" si="41"/>
        <v>3.1250000000000002E-3</v>
      </c>
      <c r="E122" s="21">
        <f t="shared" si="42"/>
        <v>1.5625000000000001E-3</v>
      </c>
      <c r="F122" s="21">
        <f t="shared" si="43"/>
        <v>2.4414062500000005E-6</v>
      </c>
      <c r="G122" s="21">
        <f t="shared" si="44"/>
        <v>2.4414062500000003E-2</v>
      </c>
      <c r="I122" s="20" t="e">
        <f t="shared" si="51"/>
        <v>#N/A</v>
      </c>
      <c r="J122" s="20" t="e">
        <f t="shared" si="52"/>
        <v>#N/A</v>
      </c>
      <c r="K122" s="20" t="e">
        <f t="shared" si="53"/>
        <v>#N/A</v>
      </c>
      <c r="L122" s="20" t="str">
        <f t="shared" si="54"/>
        <v>RARS2</v>
      </c>
      <c r="M122" s="20" t="e">
        <f t="shared" si="55"/>
        <v>#N/A</v>
      </c>
      <c r="N122" s="20" t="e">
        <f t="shared" si="56"/>
        <v>#N/A</v>
      </c>
      <c r="O122" s="20" t="e">
        <f t="shared" si="57"/>
        <v>#N/A</v>
      </c>
      <c r="P122" s="20" t="e">
        <f t="shared" si="58"/>
        <v>#N/A</v>
      </c>
      <c r="Q122" s="20" t="e">
        <f t="shared" si="59"/>
        <v>#N/A</v>
      </c>
      <c r="R122" s="20" t="e">
        <f t="shared" si="60"/>
        <v>#N/A</v>
      </c>
      <c r="T122" s="20" t="e">
        <f t="shared" si="45"/>
        <v>#N/A</v>
      </c>
      <c r="U122" s="20" t="e">
        <f t="shared" si="46"/>
        <v>#N/A</v>
      </c>
      <c r="V122" s="20" t="e">
        <f t="shared" si="47"/>
        <v>#N/A</v>
      </c>
      <c r="W122" s="20" t="e">
        <f t="shared" si="48"/>
        <v>#N/A</v>
      </c>
      <c r="X122" s="20" t="e">
        <f t="shared" si="49"/>
        <v>#N/A</v>
      </c>
      <c r="Y122" s="20" t="e">
        <f t="shared" si="50"/>
        <v>#N/A</v>
      </c>
      <c r="AA122" s="27" t="s">
        <v>1707</v>
      </c>
      <c r="AD122" s="27" t="s">
        <v>2018</v>
      </c>
      <c r="AE122" s="27" t="s">
        <v>2134</v>
      </c>
      <c r="AI122" s="27" t="s">
        <v>1406</v>
      </c>
    </row>
    <row r="123" spans="1:35" x14ac:dyDescent="0.25">
      <c r="A123" s="21">
        <v>120</v>
      </c>
      <c r="B123" s="21" t="s">
        <v>774</v>
      </c>
      <c r="C123" s="21">
        <v>1</v>
      </c>
      <c r="D123" s="21">
        <f t="shared" si="41"/>
        <v>3.1250000000000002E-3</v>
      </c>
      <c r="E123" s="21">
        <f t="shared" si="42"/>
        <v>1.5625000000000001E-3</v>
      </c>
      <c r="F123" s="21">
        <f t="shared" si="43"/>
        <v>2.4414062500000005E-6</v>
      </c>
      <c r="G123" s="21">
        <f t="shared" si="44"/>
        <v>2.4414062500000003E-2</v>
      </c>
      <c r="I123" s="20" t="e">
        <f t="shared" si="51"/>
        <v>#N/A</v>
      </c>
      <c r="J123" s="20" t="str">
        <f t="shared" si="52"/>
        <v>RDH12</v>
      </c>
      <c r="K123" s="20" t="e">
        <f t="shared" si="53"/>
        <v>#N/A</v>
      </c>
      <c r="L123" s="20" t="e">
        <f t="shared" si="54"/>
        <v>#N/A</v>
      </c>
      <c r="M123" s="20" t="e">
        <f t="shared" si="55"/>
        <v>#N/A</v>
      </c>
      <c r="N123" s="20" t="e">
        <f t="shared" si="56"/>
        <v>#N/A</v>
      </c>
      <c r="O123" s="20" t="e">
        <f t="shared" si="57"/>
        <v>#N/A</v>
      </c>
      <c r="P123" s="20" t="e">
        <f t="shared" si="58"/>
        <v>#N/A</v>
      </c>
      <c r="Q123" s="20" t="e">
        <f t="shared" si="59"/>
        <v>#N/A</v>
      </c>
      <c r="R123" s="20" t="e">
        <f t="shared" si="60"/>
        <v>#N/A</v>
      </c>
      <c r="T123" s="20" t="e">
        <f t="shared" si="45"/>
        <v>#N/A</v>
      </c>
      <c r="U123" s="20" t="e">
        <f t="shared" si="46"/>
        <v>#N/A</v>
      </c>
      <c r="V123" s="20" t="e">
        <f t="shared" si="47"/>
        <v>#N/A</v>
      </c>
      <c r="W123" s="20" t="e">
        <f t="shared" si="48"/>
        <v>#N/A</v>
      </c>
      <c r="X123" s="20" t="e">
        <f t="shared" si="49"/>
        <v>#N/A</v>
      </c>
      <c r="Y123" s="20" t="e">
        <f t="shared" si="50"/>
        <v>#N/A</v>
      </c>
      <c r="AA123" s="27" t="s">
        <v>1631</v>
      </c>
      <c r="AD123" s="27" t="s">
        <v>2021</v>
      </c>
      <c r="AE123" s="27" t="s">
        <v>2149</v>
      </c>
    </row>
    <row r="124" spans="1:35" x14ac:dyDescent="0.25">
      <c r="A124" s="21">
        <v>160</v>
      </c>
      <c r="B124" s="21" t="s">
        <v>830</v>
      </c>
      <c r="C124" s="21">
        <v>1</v>
      </c>
      <c r="D124" s="21">
        <f t="shared" si="41"/>
        <v>3.1250000000000002E-3</v>
      </c>
      <c r="E124" s="21">
        <f t="shared" si="42"/>
        <v>1.5625000000000001E-3</v>
      </c>
      <c r="F124" s="21">
        <f t="shared" si="43"/>
        <v>2.4414062500000005E-6</v>
      </c>
      <c r="G124" s="21">
        <f t="shared" si="44"/>
        <v>2.4414062500000003E-2</v>
      </c>
      <c r="I124" s="20" t="e">
        <f t="shared" si="51"/>
        <v>#N/A</v>
      </c>
      <c r="J124" s="20" t="e">
        <f t="shared" si="52"/>
        <v>#N/A</v>
      </c>
      <c r="K124" s="20" t="e">
        <f t="shared" si="53"/>
        <v>#N/A</v>
      </c>
      <c r="L124" s="20" t="str">
        <f t="shared" si="54"/>
        <v>SARS2</v>
      </c>
      <c r="M124" s="20" t="e">
        <f t="shared" si="55"/>
        <v>#N/A</v>
      </c>
      <c r="N124" s="20" t="e">
        <f t="shared" si="56"/>
        <v>#N/A</v>
      </c>
      <c r="O124" s="20" t="e">
        <f t="shared" si="57"/>
        <v>#N/A</v>
      </c>
      <c r="P124" s="20" t="e">
        <f t="shared" si="58"/>
        <v>#N/A</v>
      </c>
      <c r="Q124" s="20" t="e">
        <f t="shared" si="59"/>
        <v>#N/A</v>
      </c>
      <c r="R124" s="20" t="e">
        <f t="shared" si="60"/>
        <v>#N/A</v>
      </c>
      <c r="T124" s="20" t="e">
        <f t="shared" si="45"/>
        <v>#N/A</v>
      </c>
      <c r="U124" s="20" t="e">
        <f t="shared" si="46"/>
        <v>#N/A</v>
      </c>
      <c r="V124" s="20" t="e">
        <f t="shared" si="47"/>
        <v>#N/A</v>
      </c>
      <c r="W124" s="20" t="e">
        <f t="shared" si="48"/>
        <v>#N/A</v>
      </c>
      <c r="X124" s="20" t="e">
        <f t="shared" si="49"/>
        <v>#N/A</v>
      </c>
      <c r="Y124" s="20" t="e">
        <f t="shared" si="50"/>
        <v>#N/A</v>
      </c>
      <c r="AA124" s="27" t="s">
        <v>865</v>
      </c>
      <c r="AD124" s="27" t="s">
        <v>2019</v>
      </c>
      <c r="AE124" s="27" t="s">
        <v>2128</v>
      </c>
    </row>
    <row r="125" spans="1:35" x14ac:dyDescent="0.25">
      <c r="A125" s="21">
        <v>366</v>
      </c>
      <c r="B125" s="21" t="s">
        <v>857</v>
      </c>
      <c r="C125" s="21">
        <v>1</v>
      </c>
      <c r="D125" s="21">
        <f t="shared" si="41"/>
        <v>3.1250000000000002E-3</v>
      </c>
      <c r="E125" s="21">
        <f t="shared" si="42"/>
        <v>1.5625000000000001E-3</v>
      </c>
      <c r="F125" s="21">
        <f t="shared" si="43"/>
        <v>2.4414062500000005E-6</v>
      </c>
      <c r="G125" s="21">
        <f t="shared" si="44"/>
        <v>2.4414062500000003E-2</v>
      </c>
      <c r="I125" s="20" t="e">
        <f t="shared" si="51"/>
        <v>#N/A</v>
      </c>
      <c r="J125" s="20" t="e">
        <f t="shared" si="52"/>
        <v>#N/A</v>
      </c>
      <c r="K125" s="20" t="e">
        <f t="shared" si="53"/>
        <v>#N/A</v>
      </c>
      <c r="L125" s="20" t="e">
        <f t="shared" si="54"/>
        <v>#N/A</v>
      </c>
      <c r="M125" s="20" t="e">
        <f t="shared" si="55"/>
        <v>#N/A</v>
      </c>
      <c r="N125" s="20" t="e">
        <f t="shared" si="56"/>
        <v>#N/A</v>
      </c>
      <c r="O125" s="20" t="e">
        <f t="shared" si="57"/>
        <v>#N/A</v>
      </c>
      <c r="P125" s="20" t="e">
        <f t="shared" si="58"/>
        <v>#N/A</v>
      </c>
      <c r="Q125" s="20" t="str">
        <f t="shared" si="59"/>
        <v>SEC23B</v>
      </c>
      <c r="R125" s="20" t="e">
        <f t="shared" si="60"/>
        <v>#N/A</v>
      </c>
      <c r="T125" s="20" t="e">
        <f t="shared" si="45"/>
        <v>#N/A</v>
      </c>
      <c r="U125" s="20" t="e">
        <f t="shared" si="46"/>
        <v>#N/A</v>
      </c>
      <c r="V125" s="20" t="e">
        <f t="shared" si="47"/>
        <v>#N/A</v>
      </c>
      <c r="W125" s="20" t="e">
        <f t="shared" si="48"/>
        <v>#N/A</v>
      </c>
      <c r="X125" s="20" t="e">
        <f t="shared" si="49"/>
        <v>#N/A</v>
      </c>
      <c r="Y125" s="20" t="e">
        <f t="shared" si="50"/>
        <v>#N/A</v>
      </c>
      <c r="AA125" s="27" t="s">
        <v>1711</v>
      </c>
      <c r="AD125" s="27" t="s">
        <v>2020</v>
      </c>
      <c r="AE125" s="27" t="s">
        <v>2127</v>
      </c>
    </row>
    <row r="126" spans="1:35" x14ac:dyDescent="0.25">
      <c r="A126" s="21">
        <v>237</v>
      </c>
      <c r="B126" s="21" t="s">
        <v>761</v>
      </c>
      <c r="C126" s="21">
        <v>1</v>
      </c>
      <c r="D126" s="21">
        <f t="shared" si="41"/>
        <v>3.1250000000000002E-3</v>
      </c>
      <c r="E126" s="21">
        <f t="shared" si="42"/>
        <v>1.5625000000000001E-3</v>
      </c>
      <c r="F126" s="21">
        <f t="shared" si="43"/>
        <v>2.4414062500000005E-6</v>
      </c>
      <c r="G126" s="21">
        <f t="shared" si="44"/>
        <v>2.4414062500000003E-2</v>
      </c>
      <c r="I126" s="20" t="e">
        <f t="shared" si="51"/>
        <v>#N/A</v>
      </c>
      <c r="J126" s="20" t="e">
        <f t="shared" si="52"/>
        <v>#N/A</v>
      </c>
      <c r="K126" s="20" t="e">
        <f t="shared" si="53"/>
        <v>#N/A</v>
      </c>
      <c r="L126" s="20" t="e">
        <f t="shared" si="54"/>
        <v>#N/A</v>
      </c>
      <c r="M126" s="20" t="e">
        <f t="shared" si="55"/>
        <v>#N/A</v>
      </c>
      <c r="N126" s="20" t="str">
        <f t="shared" si="56"/>
        <v>SLC10A2</v>
      </c>
      <c r="O126" s="20" t="e">
        <f t="shared" si="57"/>
        <v>#N/A</v>
      </c>
      <c r="P126" s="20" t="e">
        <f t="shared" si="58"/>
        <v>#N/A</v>
      </c>
      <c r="Q126" s="20" t="e">
        <f t="shared" si="59"/>
        <v>#N/A</v>
      </c>
      <c r="R126" s="20" t="e">
        <f t="shared" si="60"/>
        <v>#N/A</v>
      </c>
      <c r="T126" s="20" t="e">
        <f t="shared" si="45"/>
        <v>#N/A</v>
      </c>
      <c r="U126" s="20" t="e">
        <f t="shared" si="46"/>
        <v>#N/A</v>
      </c>
      <c r="V126" s="20" t="e">
        <f t="shared" si="47"/>
        <v>#N/A</v>
      </c>
      <c r="W126" s="20" t="e">
        <f t="shared" si="48"/>
        <v>#N/A</v>
      </c>
      <c r="X126" s="20" t="e">
        <f t="shared" si="49"/>
        <v>#N/A</v>
      </c>
      <c r="Y126" s="20" t="e">
        <f t="shared" si="50"/>
        <v>#N/A</v>
      </c>
      <c r="AA126" s="27" t="s">
        <v>1626</v>
      </c>
      <c r="AD126" s="27" t="s">
        <v>2023</v>
      </c>
      <c r="AE126" s="27" t="s">
        <v>2163</v>
      </c>
    </row>
    <row r="127" spans="1:35" x14ac:dyDescent="0.25">
      <c r="A127" s="21">
        <v>374</v>
      </c>
      <c r="B127" s="21" t="s">
        <v>845</v>
      </c>
      <c r="C127" s="21">
        <v>1</v>
      </c>
      <c r="D127" s="21">
        <f t="shared" si="41"/>
        <v>3.1250000000000002E-3</v>
      </c>
      <c r="E127" s="21">
        <f t="shared" si="42"/>
        <v>1.5625000000000001E-3</v>
      </c>
      <c r="F127" s="21">
        <f t="shared" si="43"/>
        <v>2.4414062500000005E-6</v>
      </c>
      <c r="G127" s="21">
        <f t="shared" si="44"/>
        <v>2.4414062500000003E-2</v>
      </c>
      <c r="I127" s="20" t="e">
        <f t="shared" si="51"/>
        <v>#N/A</v>
      </c>
      <c r="J127" s="20" t="str">
        <f t="shared" si="52"/>
        <v>SLC19A3</v>
      </c>
      <c r="K127" s="20" t="e">
        <f t="shared" si="53"/>
        <v>#N/A</v>
      </c>
      <c r="L127" s="20" t="e">
        <f t="shared" si="54"/>
        <v>#N/A</v>
      </c>
      <c r="M127" s="20" t="e">
        <f t="shared" si="55"/>
        <v>#N/A</v>
      </c>
      <c r="N127" s="20" t="e">
        <f t="shared" si="56"/>
        <v>#N/A</v>
      </c>
      <c r="O127" s="20" t="e">
        <f t="shared" si="57"/>
        <v>#N/A</v>
      </c>
      <c r="P127" s="20" t="e">
        <f t="shared" si="58"/>
        <v>#N/A</v>
      </c>
      <c r="Q127" s="20" t="e">
        <f t="shared" si="59"/>
        <v>#N/A</v>
      </c>
      <c r="R127" s="20" t="e">
        <f t="shared" si="60"/>
        <v>#N/A</v>
      </c>
      <c r="T127" s="20" t="e">
        <f t="shared" si="45"/>
        <v>#N/A</v>
      </c>
      <c r="U127" s="20" t="e">
        <f t="shared" si="46"/>
        <v>#N/A</v>
      </c>
      <c r="V127" s="20" t="e">
        <f t="shared" si="47"/>
        <v>#N/A</v>
      </c>
      <c r="W127" s="20" t="e">
        <f t="shared" si="48"/>
        <v>#N/A</v>
      </c>
      <c r="X127" s="20" t="e">
        <f t="shared" si="49"/>
        <v>#N/A</v>
      </c>
      <c r="Y127" s="20" t="e">
        <f t="shared" si="50"/>
        <v>#N/A</v>
      </c>
      <c r="AA127" s="27" t="s">
        <v>952</v>
      </c>
      <c r="AD127" s="27" t="s">
        <v>1913</v>
      </c>
      <c r="AE127" s="27" t="s">
        <v>2118</v>
      </c>
    </row>
    <row r="128" spans="1:35" x14ac:dyDescent="0.25">
      <c r="A128" s="21">
        <v>368</v>
      </c>
      <c r="B128" s="21" t="s">
        <v>853</v>
      </c>
      <c r="C128" s="21">
        <v>1</v>
      </c>
      <c r="D128" s="21">
        <f t="shared" si="41"/>
        <v>3.1250000000000002E-3</v>
      </c>
      <c r="E128" s="21">
        <f t="shared" si="42"/>
        <v>1.5625000000000001E-3</v>
      </c>
      <c r="F128" s="21">
        <f t="shared" si="43"/>
        <v>2.4414062500000005E-6</v>
      </c>
      <c r="G128" s="21">
        <f t="shared" si="44"/>
        <v>2.4414062500000003E-2</v>
      </c>
      <c r="I128" s="20" t="str">
        <f t="shared" si="51"/>
        <v>SLC3A1</v>
      </c>
      <c r="J128" s="20" t="e">
        <f t="shared" si="52"/>
        <v>#N/A</v>
      </c>
      <c r="K128" s="20" t="e">
        <f t="shared" si="53"/>
        <v>#N/A</v>
      </c>
      <c r="L128" s="20" t="e">
        <f t="shared" si="54"/>
        <v>#N/A</v>
      </c>
      <c r="M128" s="20" t="e">
        <f t="shared" si="55"/>
        <v>#N/A</v>
      </c>
      <c r="N128" s="20" t="e">
        <f t="shared" si="56"/>
        <v>#N/A</v>
      </c>
      <c r="O128" s="20" t="e">
        <f t="shared" si="57"/>
        <v>#N/A</v>
      </c>
      <c r="P128" s="20" t="e">
        <f t="shared" si="58"/>
        <v>#N/A</v>
      </c>
      <c r="Q128" s="20" t="e">
        <f t="shared" si="59"/>
        <v>#N/A</v>
      </c>
      <c r="R128" s="20" t="e">
        <f t="shared" si="60"/>
        <v>#N/A</v>
      </c>
      <c r="T128" s="20" t="e">
        <f t="shared" si="45"/>
        <v>#N/A</v>
      </c>
      <c r="U128" s="20" t="e">
        <f t="shared" si="46"/>
        <v>#N/A</v>
      </c>
      <c r="V128" s="20" t="e">
        <f t="shared" si="47"/>
        <v>#N/A</v>
      </c>
      <c r="W128" s="20" t="e">
        <f t="shared" si="48"/>
        <v>#N/A</v>
      </c>
      <c r="X128" s="20" t="e">
        <f t="shared" si="49"/>
        <v>#N/A</v>
      </c>
      <c r="Y128" s="20" t="e">
        <f t="shared" si="50"/>
        <v>#N/A</v>
      </c>
      <c r="AA128" s="27" t="s">
        <v>1737</v>
      </c>
      <c r="AD128" s="27" t="s">
        <v>848</v>
      </c>
      <c r="AE128" s="27" t="s">
        <v>2092</v>
      </c>
    </row>
    <row r="129" spans="1:31" x14ac:dyDescent="0.25">
      <c r="A129" s="21">
        <v>384</v>
      </c>
      <c r="B129" s="21" t="s">
        <v>828</v>
      </c>
      <c r="C129" s="21">
        <v>1</v>
      </c>
      <c r="D129" s="21">
        <f t="shared" si="41"/>
        <v>3.1250000000000002E-3</v>
      </c>
      <c r="E129" s="21">
        <f t="shared" si="42"/>
        <v>1.5625000000000001E-3</v>
      </c>
      <c r="F129" s="21">
        <f t="shared" si="43"/>
        <v>2.4414062500000005E-6</v>
      </c>
      <c r="G129" s="21">
        <f t="shared" si="44"/>
        <v>2.4414062500000003E-2</v>
      </c>
      <c r="I129" s="20" t="str">
        <f t="shared" si="51"/>
        <v>SLC7A9</v>
      </c>
      <c r="J129" s="20" t="e">
        <f t="shared" si="52"/>
        <v>#N/A</v>
      </c>
      <c r="K129" s="20" t="e">
        <f t="shared" si="53"/>
        <v>#N/A</v>
      </c>
      <c r="L129" s="20" t="e">
        <f t="shared" si="54"/>
        <v>#N/A</v>
      </c>
      <c r="M129" s="20" t="e">
        <f t="shared" si="55"/>
        <v>#N/A</v>
      </c>
      <c r="N129" s="20" t="e">
        <f t="shared" si="56"/>
        <v>#N/A</v>
      </c>
      <c r="O129" s="20" t="e">
        <f t="shared" si="57"/>
        <v>#N/A</v>
      </c>
      <c r="P129" s="20" t="e">
        <f t="shared" si="58"/>
        <v>#N/A</v>
      </c>
      <c r="Q129" s="20" t="e">
        <f t="shared" si="59"/>
        <v>#N/A</v>
      </c>
      <c r="R129" s="20" t="e">
        <f t="shared" si="60"/>
        <v>#N/A</v>
      </c>
      <c r="T129" s="20" t="e">
        <f t="shared" si="45"/>
        <v>#N/A</v>
      </c>
      <c r="U129" s="20" t="e">
        <f t="shared" si="46"/>
        <v>#N/A</v>
      </c>
      <c r="V129" s="20" t="e">
        <f t="shared" si="47"/>
        <v>#N/A</v>
      </c>
      <c r="W129" s="20" t="e">
        <f t="shared" si="48"/>
        <v>#N/A</v>
      </c>
      <c r="X129" s="20" t="e">
        <f t="shared" si="49"/>
        <v>#N/A</v>
      </c>
      <c r="Y129" s="20" t="e">
        <f t="shared" si="50"/>
        <v>#N/A</v>
      </c>
      <c r="AA129" s="27" t="s">
        <v>1677</v>
      </c>
      <c r="AD129" s="27" t="s">
        <v>1915</v>
      </c>
      <c r="AE129" s="27" t="s">
        <v>2079</v>
      </c>
    </row>
    <row r="130" spans="1:31" x14ac:dyDescent="0.25">
      <c r="A130" s="21">
        <v>139</v>
      </c>
      <c r="B130" s="21" t="s">
        <v>855</v>
      </c>
      <c r="C130" s="21">
        <v>1</v>
      </c>
      <c r="D130" s="21">
        <f t="shared" si="41"/>
        <v>3.1250000000000002E-3</v>
      </c>
      <c r="E130" s="21">
        <f t="shared" si="42"/>
        <v>1.5625000000000001E-3</v>
      </c>
      <c r="F130" s="21">
        <f t="shared" si="43"/>
        <v>2.4414062500000005E-6</v>
      </c>
      <c r="G130" s="21">
        <f t="shared" si="44"/>
        <v>2.4414062500000003E-2</v>
      </c>
      <c r="I130" s="20" t="str">
        <f t="shared" ref="I130:I139" si="61">VLOOKUP($B130,AA:AA,1,FALSE)</f>
        <v>SPR</v>
      </c>
      <c r="J130" s="20" t="e">
        <f t="shared" ref="J130:J139" si="62">VLOOKUP($B130,AB:AB,1,FALSE)</f>
        <v>#N/A</v>
      </c>
      <c r="K130" s="20" t="e">
        <f t="shared" ref="K130:K139" si="63">VLOOKUP($B130,AC:AC,1,FALSE)</f>
        <v>#N/A</v>
      </c>
      <c r="L130" s="20" t="e">
        <f t="shared" ref="L130:L139" si="64">VLOOKUP($B130,AD:AD,1,FALSE)</f>
        <v>#N/A</v>
      </c>
      <c r="M130" s="20" t="e">
        <f t="shared" ref="M130:M139" si="65">VLOOKUP($B130,AE:AE,1,FALSE)</f>
        <v>#N/A</v>
      </c>
      <c r="N130" s="20" t="e">
        <f t="shared" ref="N130:N139" si="66">VLOOKUP($B130,AF:AF,1,FALSE)</f>
        <v>#N/A</v>
      </c>
      <c r="O130" s="20" t="e">
        <f t="shared" ref="O130:O139" si="67">VLOOKUP($B130,AG:AG,1,FALSE)</f>
        <v>#N/A</v>
      </c>
      <c r="P130" s="20" t="e">
        <f t="shared" ref="P130:P139" si="68">VLOOKUP($B130,AH:AH,1,FALSE)</f>
        <v>#N/A</v>
      </c>
      <c r="Q130" s="20" t="e">
        <f t="shared" ref="Q130:Q139" si="69">VLOOKUP($B130,AI:AI,1,FALSE)</f>
        <v>#N/A</v>
      </c>
      <c r="R130" s="20" t="e">
        <f t="shared" ref="R130:R139" si="70">VLOOKUP($B130,AJ:AJ,1,FALSE)</f>
        <v>#N/A</v>
      </c>
      <c r="T130" s="20" t="e">
        <f t="shared" si="45"/>
        <v>#N/A</v>
      </c>
      <c r="U130" s="20" t="e">
        <f t="shared" si="46"/>
        <v>#N/A</v>
      </c>
      <c r="V130" s="20" t="e">
        <f t="shared" si="47"/>
        <v>#N/A</v>
      </c>
      <c r="W130" s="20" t="e">
        <f t="shared" si="48"/>
        <v>#N/A</v>
      </c>
      <c r="X130" s="20" t="e">
        <f t="shared" si="49"/>
        <v>#N/A</v>
      </c>
      <c r="Y130" s="20" t="e">
        <f t="shared" si="50"/>
        <v>#N/A</v>
      </c>
      <c r="AA130" s="27" t="s">
        <v>1409</v>
      </c>
      <c r="AD130" s="27" t="s">
        <v>1914</v>
      </c>
      <c r="AE130" s="27" t="s">
        <v>2081</v>
      </c>
    </row>
    <row r="131" spans="1:31" x14ac:dyDescent="0.25">
      <c r="A131" s="21">
        <v>301</v>
      </c>
      <c r="B131" s="21" t="s">
        <v>766</v>
      </c>
      <c r="C131" s="21">
        <v>1</v>
      </c>
      <c r="D131" s="21">
        <f t="shared" ref="D131:D139" si="71">C131/320</f>
        <v>3.1250000000000002E-3</v>
      </c>
      <c r="E131" s="21">
        <f t="shared" ref="E131:E139" si="72">D131/2</f>
        <v>1.5625000000000001E-3</v>
      </c>
      <c r="F131" s="21">
        <f t="shared" ref="F131:F139" si="73">E131^2</f>
        <v>2.4414062500000005E-6</v>
      </c>
      <c r="G131" s="21">
        <f t="shared" ref="G131:G139" si="74">F131*10000</f>
        <v>2.4414062500000003E-2</v>
      </c>
      <c r="I131" s="20" t="e">
        <f t="shared" si="61"/>
        <v>#N/A</v>
      </c>
      <c r="J131" s="20" t="e">
        <f t="shared" si="62"/>
        <v>#N/A</v>
      </c>
      <c r="K131" s="20" t="e">
        <f t="shared" si="63"/>
        <v>#N/A</v>
      </c>
      <c r="L131" s="20" t="str">
        <f t="shared" si="64"/>
        <v>SUCLA2</v>
      </c>
      <c r="M131" s="20" t="e">
        <f t="shared" si="65"/>
        <v>#N/A</v>
      </c>
      <c r="N131" s="20" t="e">
        <f t="shared" si="66"/>
        <v>#N/A</v>
      </c>
      <c r="O131" s="20" t="e">
        <f t="shared" si="67"/>
        <v>#N/A</v>
      </c>
      <c r="P131" s="20" t="e">
        <f t="shared" si="68"/>
        <v>#N/A</v>
      </c>
      <c r="Q131" s="20" t="e">
        <f t="shared" si="69"/>
        <v>#N/A</v>
      </c>
      <c r="R131" s="20" t="e">
        <f t="shared" si="70"/>
        <v>#N/A</v>
      </c>
      <c r="T131" s="20" t="e">
        <f t="shared" ref="T131:T139" si="75">VLOOKUP($B131,AL:AL,1,FALSE)</f>
        <v>#N/A</v>
      </c>
      <c r="U131" s="20" t="e">
        <f t="shared" ref="U131:U139" si="76">VLOOKUP($B131,AM:AM,1,FALSE)</f>
        <v>#N/A</v>
      </c>
      <c r="V131" s="20" t="e">
        <f t="shared" ref="V131:V139" si="77">VLOOKUP($B131,AN:AN,1,FALSE)</f>
        <v>#N/A</v>
      </c>
      <c r="W131" s="20" t="e">
        <f t="shared" ref="W131:W139" si="78">VLOOKUP($B131,AO:AO,1,FALSE)</f>
        <v>#N/A</v>
      </c>
      <c r="X131" s="20" t="e">
        <f t="shared" ref="X131:X139" si="79">VLOOKUP($B131,AP:AP,1,FALSE)</f>
        <v>#N/A</v>
      </c>
      <c r="Y131" s="20" t="e">
        <f t="shared" ref="Y131:Y139" si="80">VLOOKUP($B131,AQ:AQ,1,FALSE)</f>
        <v>#N/A</v>
      </c>
      <c r="AA131" s="27" t="s">
        <v>1709</v>
      </c>
      <c r="AD131" s="27" t="s">
        <v>754</v>
      </c>
      <c r="AE131" s="27" t="s">
        <v>2087</v>
      </c>
    </row>
    <row r="132" spans="1:31" x14ac:dyDescent="0.25">
      <c r="A132" s="21">
        <v>209</v>
      </c>
      <c r="B132" s="21" t="s">
        <v>930</v>
      </c>
      <c r="C132" s="21">
        <v>1</v>
      </c>
      <c r="D132" s="21">
        <f t="shared" si="71"/>
        <v>3.1250000000000002E-3</v>
      </c>
      <c r="E132" s="21">
        <f t="shared" si="72"/>
        <v>1.5625000000000001E-3</v>
      </c>
      <c r="F132" s="21">
        <f t="shared" si="73"/>
        <v>2.4414062500000005E-6</v>
      </c>
      <c r="G132" s="21">
        <f t="shared" si="74"/>
        <v>2.4414062500000003E-2</v>
      </c>
      <c r="I132" s="20" t="str">
        <f t="shared" si="61"/>
        <v>SUGCT</v>
      </c>
      <c r="J132" s="20" t="e">
        <f t="shared" si="62"/>
        <v>#N/A</v>
      </c>
      <c r="K132" s="20" t="e">
        <f t="shared" si="63"/>
        <v>#N/A</v>
      </c>
      <c r="L132" s="20" t="e">
        <f t="shared" si="64"/>
        <v>#N/A</v>
      </c>
      <c r="M132" s="20" t="e">
        <f t="shared" si="65"/>
        <v>#N/A</v>
      </c>
      <c r="N132" s="20" t="e">
        <f t="shared" si="66"/>
        <v>#N/A</v>
      </c>
      <c r="O132" s="20" t="e">
        <f t="shared" si="67"/>
        <v>#N/A</v>
      </c>
      <c r="P132" s="20" t="e">
        <f t="shared" si="68"/>
        <v>#N/A</v>
      </c>
      <c r="Q132" s="20" t="e">
        <f t="shared" si="69"/>
        <v>#N/A</v>
      </c>
      <c r="R132" s="20" t="e">
        <f t="shared" si="70"/>
        <v>#N/A</v>
      </c>
      <c r="T132" s="20" t="e">
        <f t="shared" si="75"/>
        <v>#N/A</v>
      </c>
      <c r="U132" s="20" t="e">
        <f t="shared" si="76"/>
        <v>#N/A</v>
      </c>
      <c r="V132" s="20" t="e">
        <f t="shared" si="77"/>
        <v>#N/A</v>
      </c>
      <c r="W132" s="20" t="e">
        <f t="shared" si="78"/>
        <v>#N/A</v>
      </c>
      <c r="X132" s="20" t="e">
        <f t="shared" si="79"/>
        <v>#N/A</v>
      </c>
      <c r="Y132" s="20" t="e">
        <f t="shared" si="80"/>
        <v>#N/A</v>
      </c>
      <c r="AA132" s="27" t="s">
        <v>1678</v>
      </c>
      <c r="AD132" s="27" t="s">
        <v>1926</v>
      </c>
      <c r="AE132" s="27" t="s">
        <v>1383</v>
      </c>
    </row>
    <row r="133" spans="1:31" ht="24" x14ac:dyDescent="0.25">
      <c r="A133" s="21">
        <v>114</v>
      </c>
      <c r="B133" s="21" t="s">
        <v>745</v>
      </c>
      <c r="C133" s="21">
        <v>1</v>
      </c>
      <c r="D133" s="21">
        <f t="shared" si="71"/>
        <v>3.1250000000000002E-3</v>
      </c>
      <c r="E133" s="21">
        <f t="shared" si="72"/>
        <v>1.5625000000000001E-3</v>
      </c>
      <c r="F133" s="21">
        <f t="shared" si="73"/>
        <v>2.4414062500000005E-6</v>
      </c>
      <c r="G133" s="21">
        <f t="shared" si="74"/>
        <v>2.4414062500000003E-2</v>
      </c>
      <c r="I133" s="20" t="e">
        <f t="shared" si="61"/>
        <v>#N/A</v>
      </c>
      <c r="J133" s="20" t="e">
        <f t="shared" si="62"/>
        <v>#N/A</v>
      </c>
      <c r="K133" s="20" t="e">
        <f t="shared" si="63"/>
        <v>#N/A</v>
      </c>
      <c r="L133" s="20" t="str">
        <f t="shared" si="64"/>
        <v>TMEM126B</v>
      </c>
      <c r="M133" s="20" t="e">
        <f t="shared" si="65"/>
        <v>#N/A</v>
      </c>
      <c r="N133" s="20" t="e">
        <f t="shared" si="66"/>
        <v>#N/A</v>
      </c>
      <c r="O133" s="20" t="e">
        <f t="shared" si="67"/>
        <v>#N/A</v>
      </c>
      <c r="P133" s="20" t="e">
        <f t="shared" si="68"/>
        <v>#N/A</v>
      </c>
      <c r="Q133" s="20" t="e">
        <f t="shared" si="69"/>
        <v>#N/A</v>
      </c>
      <c r="R133" s="20" t="e">
        <f t="shared" si="70"/>
        <v>#N/A</v>
      </c>
      <c r="T133" s="20" t="e">
        <f t="shared" si="75"/>
        <v>#N/A</v>
      </c>
      <c r="U133" s="20" t="e">
        <f t="shared" si="76"/>
        <v>#N/A</v>
      </c>
      <c r="V133" s="20" t="e">
        <f t="shared" si="77"/>
        <v>#N/A</v>
      </c>
      <c r="W133" s="20" t="e">
        <f t="shared" si="78"/>
        <v>#N/A</v>
      </c>
      <c r="X133" s="20" t="e">
        <f t="shared" si="79"/>
        <v>#N/A</v>
      </c>
      <c r="Y133" s="20" t="e">
        <f t="shared" si="80"/>
        <v>#N/A</v>
      </c>
      <c r="AA133" s="27" t="s">
        <v>1644</v>
      </c>
      <c r="AD133" s="27" t="s">
        <v>1927</v>
      </c>
      <c r="AE133" s="27" t="s">
        <v>2112</v>
      </c>
    </row>
    <row r="134" spans="1:31" ht="24" x14ac:dyDescent="0.25">
      <c r="A134" s="21">
        <v>142</v>
      </c>
      <c r="B134" s="21" t="s">
        <v>759</v>
      </c>
      <c r="C134" s="21">
        <v>1</v>
      </c>
      <c r="D134" s="21">
        <f t="shared" si="71"/>
        <v>3.1250000000000002E-3</v>
      </c>
      <c r="E134" s="21">
        <f t="shared" si="72"/>
        <v>1.5625000000000001E-3</v>
      </c>
      <c r="F134" s="21">
        <f t="shared" si="73"/>
        <v>2.4414062500000005E-6</v>
      </c>
      <c r="G134" s="21">
        <f t="shared" si="74"/>
        <v>2.4414062500000003E-2</v>
      </c>
      <c r="I134" s="20" t="e">
        <f t="shared" si="61"/>
        <v>#N/A</v>
      </c>
      <c r="J134" s="20" t="e">
        <f t="shared" si="62"/>
        <v>#N/A</v>
      </c>
      <c r="K134" s="20" t="str">
        <f t="shared" si="63"/>
        <v>TPI1</v>
      </c>
      <c r="L134" s="20" t="e">
        <f t="shared" si="64"/>
        <v>#N/A</v>
      </c>
      <c r="M134" s="20" t="e">
        <f t="shared" si="65"/>
        <v>#N/A</v>
      </c>
      <c r="N134" s="20" t="e">
        <f t="shared" si="66"/>
        <v>#N/A</v>
      </c>
      <c r="O134" s="20" t="e">
        <f t="shared" si="67"/>
        <v>#N/A</v>
      </c>
      <c r="P134" s="20" t="e">
        <f t="shared" si="68"/>
        <v>#N/A</v>
      </c>
      <c r="Q134" s="20" t="e">
        <f t="shared" si="69"/>
        <v>#N/A</v>
      </c>
      <c r="R134" s="20" t="e">
        <f t="shared" si="70"/>
        <v>#N/A</v>
      </c>
      <c r="T134" s="20" t="e">
        <f t="shared" si="75"/>
        <v>#N/A</v>
      </c>
      <c r="U134" s="20" t="e">
        <f t="shared" si="76"/>
        <v>#N/A</v>
      </c>
      <c r="V134" s="20" t="e">
        <f t="shared" si="77"/>
        <v>#N/A</v>
      </c>
      <c r="W134" s="20" t="e">
        <f t="shared" si="78"/>
        <v>#N/A</v>
      </c>
      <c r="X134" s="20" t="e">
        <f t="shared" si="79"/>
        <v>#N/A</v>
      </c>
      <c r="Y134" s="20" t="e">
        <f t="shared" si="80"/>
        <v>#N/A</v>
      </c>
      <c r="AA134" s="27" t="s">
        <v>767</v>
      </c>
      <c r="AD134" s="27" t="s">
        <v>883</v>
      </c>
      <c r="AE134" s="27" t="s">
        <v>2113</v>
      </c>
    </row>
    <row r="135" spans="1:31" ht="24" x14ac:dyDescent="0.25">
      <c r="A135" s="21" t="s">
        <v>2377</v>
      </c>
      <c r="B135" s="21" t="s">
        <v>742</v>
      </c>
      <c r="C135" s="21">
        <v>2</v>
      </c>
      <c r="D135" s="21">
        <f t="shared" si="71"/>
        <v>6.2500000000000003E-3</v>
      </c>
      <c r="E135" s="21">
        <f t="shared" si="72"/>
        <v>3.1250000000000002E-3</v>
      </c>
      <c r="F135" s="21">
        <f t="shared" si="73"/>
        <v>9.7656250000000019E-6</v>
      </c>
      <c r="G135" s="21">
        <f t="shared" si="74"/>
        <v>9.7656250000000014E-2</v>
      </c>
      <c r="I135" s="20" t="e">
        <f t="shared" si="61"/>
        <v>#N/A</v>
      </c>
      <c r="J135" s="20" t="e">
        <f t="shared" si="62"/>
        <v>#N/A</v>
      </c>
      <c r="K135" s="20" t="e">
        <f t="shared" si="63"/>
        <v>#N/A</v>
      </c>
      <c r="L135" s="20" t="e">
        <f t="shared" si="64"/>
        <v>#N/A</v>
      </c>
      <c r="M135" s="20" t="e">
        <f t="shared" si="65"/>
        <v>#N/A</v>
      </c>
      <c r="N135" s="20" t="e">
        <f t="shared" si="66"/>
        <v>#N/A</v>
      </c>
      <c r="O135" s="20" t="str">
        <f t="shared" si="67"/>
        <v>TPP1</v>
      </c>
      <c r="P135" s="20" t="e">
        <f t="shared" si="68"/>
        <v>#N/A</v>
      </c>
      <c r="Q135" s="20" t="e">
        <f t="shared" si="69"/>
        <v>#N/A</v>
      </c>
      <c r="R135" s="20" t="e">
        <f t="shared" si="70"/>
        <v>#N/A</v>
      </c>
      <c r="T135" s="20" t="e">
        <f t="shared" si="75"/>
        <v>#N/A</v>
      </c>
      <c r="U135" s="20" t="e">
        <f t="shared" si="76"/>
        <v>#N/A</v>
      </c>
      <c r="V135" s="20" t="e">
        <f t="shared" si="77"/>
        <v>#N/A</v>
      </c>
      <c r="W135" s="20" t="e">
        <f t="shared" si="78"/>
        <v>#N/A</v>
      </c>
      <c r="X135" s="20" t="e">
        <f t="shared" si="79"/>
        <v>#N/A</v>
      </c>
      <c r="Y135" s="20" t="e">
        <f t="shared" si="80"/>
        <v>#N/A</v>
      </c>
      <c r="AA135" s="27" t="s">
        <v>1643</v>
      </c>
      <c r="AD135" s="27" t="s">
        <v>1928</v>
      </c>
      <c r="AE135" s="27" t="s">
        <v>2182</v>
      </c>
    </row>
    <row r="136" spans="1:31" x14ac:dyDescent="0.25">
      <c r="A136" s="21">
        <v>264</v>
      </c>
      <c r="B136" s="21" t="s">
        <v>778</v>
      </c>
      <c r="C136" s="21">
        <v>1</v>
      </c>
      <c r="D136" s="21">
        <f t="shared" si="71"/>
        <v>3.1250000000000002E-3</v>
      </c>
      <c r="E136" s="21">
        <f t="shared" si="72"/>
        <v>1.5625000000000001E-3</v>
      </c>
      <c r="F136" s="21">
        <f t="shared" si="73"/>
        <v>2.4414062500000005E-6</v>
      </c>
      <c r="G136" s="21">
        <f t="shared" si="74"/>
        <v>2.4414062500000003E-2</v>
      </c>
      <c r="I136" s="20" t="e">
        <f t="shared" si="61"/>
        <v>#N/A</v>
      </c>
      <c r="J136" s="20" t="e">
        <f t="shared" si="62"/>
        <v>#N/A</v>
      </c>
      <c r="K136" s="20" t="e">
        <f t="shared" si="63"/>
        <v>#N/A</v>
      </c>
      <c r="L136" s="20" t="e">
        <f t="shared" si="64"/>
        <v>#N/A</v>
      </c>
      <c r="M136" s="20" t="e">
        <f t="shared" si="65"/>
        <v>#N/A</v>
      </c>
      <c r="N136" s="20" t="e">
        <f t="shared" si="66"/>
        <v>#N/A</v>
      </c>
      <c r="O136" s="20" t="e">
        <f t="shared" si="67"/>
        <v>#N/A</v>
      </c>
      <c r="P136" s="20" t="e">
        <f t="shared" si="68"/>
        <v>#N/A</v>
      </c>
      <c r="Q136" s="20" t="str">
        <f t="shared" si="69"/>
        <v>TRIP11</v>
      </c>
      <c r="R136" s="20" t="e">
        <f t="shared" si="70"/>
        <v>#N/A</v>
      </c>
      <c r="T136" s="20" t="e">
        <f t="shared" si="75"/>
        <v>#N/A</v>
      </c>
      <c r="U136" s="20" t="e">
        <f t="shared" si="76"/>
        <v>#N/A</v>
      </c>
      <c r="V136" s="20" t="e">
        <f t="shared" si="77"/>
        <v>#N/A</v>
      </c>
      <c r="W136" s="20" t="e">
        <f t="shared" si="78"/>
        <v>#N/A</v>
      </c>
      <c r="X136" s="20" t="e">
        <f t="shared" si="79"/>
        <v>#N/A</v>
      </c>
      <c r="Y136" s="20" t="e">
        <f t="shared" si="80"/>
        <v>#N/A</v>
      </c>
      <c r="AA136" s="27" t="s">
        <v>1645</v>
      </c>
      <c r="AD136" s="27" t="s">
        <v>1929</v>
      </c>
      <c r="AE136" s="27" t="s">
        <v>2145</v>
      </c>
    </row>
    <row r="137" spans="1:31" x14ac:dyDescent="0.25">
      <c r="A137" s="21">
        <v>112</v>
      </c>
      <c r="B137" s="21" t="s">
        <v>772</v>
      </c>
      <c r="C137" s="21">
        <v>1</v>
      </c>
      <c r="D137" s="21">
        <f t="shared" si="71"/>
        <v>3.1250000000000002E-3</v>
      </c>
      <c r="E137" s="21">
        <f t="shared" si="72"/>
        <v>1.5625000000000001E-3</v>
      </c>
      <c r="F137" s="21">
        <f t="shared" si="73"/>
        <v>2.4414062500000005E-6</v>
      </c>
      <c r="G137" s="21">
        <f t="shared" si="74"/>
        <v>2.4414062500000003E-2</v>
      </c>
      <c r="I137" s="20" t="e">
        <f t="shared" si="61"/>
        <v>#N/A</v>
      </c>
      <c r="J137" s="20" t="e">
        <f t="shared" si="62"/>
        <v>#N/A</v>
      </c>
      <c r="K137" s="20" t="e">
        <f t="shared" si="63"/>
        <v>#N/A</v>
      </c>
      <c r="L137" s="20" t="str">
        <f t="shared" si="64"/>
        <v>TRMT5</v>
      </c>
      <c r="M137" s="20" t="e">
        <f t="shared" si="65"/>
        <v>#N/A</v>
      </c>
      <c r="N137" s="20" t="e">
        <f t="shared" si="66"/>
        <v>#N/A</v>
      </c>
      <c r="O137" s="20" t="e">
        <f t="shared" si="67"/>
        <v>#N/A</v>
      </c>
      <c r="P137" s="20" t="e">
        <f t="shared" si="68"/>
        <v>#N/A</v>
      </c>
      <c r="Q137" s="20" t="e">
        <f t="shared" si="69"/>
        <v>#N/A</v>
      </c>
      <c r="R137" s="20" t="e">
        <f t="shared" si="70"/>
        <v>#N/A</v>
      </c>
      <c r="T137" s="20" t="e">
        <f t="shared" si="75"/>
        <v>#N/A</v>
      </c>
      <c r="U137" s="20" t="e">
        <f t="shared" si="76"/>
        <v>#N/A</v>
      </c>
      <c r="V137" s="20" t="e">
        <f t="shared" si="77"/>
        <v>#N/A</v>
      </c>
      <c r="W137" s="20" t="e">
        <f t="shared" si="78"/>
        <v>#N/A</v>
      </c>
      <c r="X137" s="20" t="e">
        <f t="shared" si="79"/>
        <v>#N/A</v>
      </c>
      <c r="Y137" s="20" t="e">
        <f t="shared" si="80"/>
        <v>#N/A</v>
      </c>
      <c r="AA137" s="27" t="s">
        <v>1646</v>
      </c>
      <c r="AD137" s="27" t="s">
        <v>1930</v>
      </c>
      <c r="AE137" s="27" t="s">
        <v>2169</v>
      </c>
    </row>
    <row r="138" spans="1:31" x14ac:dyDescent="0.25">
      <c r="A138" s="21">
        <v>216</v>
      </c>
      <c r="B138" s="21" t="s">
        <v>943</v>
      </c>
      <c r="C138" s="21">
        <v>1</v>
      </c>
      <c r="D138" s="21">
        <f t="shared" si="71"/>
        <v>3.1250000000000002E-3</v>
      </c>
      <c r="E138" s="21">
        <f t="shared" si="72"/>
        <v>1.5625000000000001E-3</v>
      </c>
      <c r="F138" s="21">
        <f t="shared" si="73"/>
        <v>2.4414062500000005E-6</v>
      </c>
      <c r="G138" s="21">
        <f t="shared" si="74"/>
        <v>2.4414062500000003E-2</v>
      </c>
      <c r="I138" s="20" t="e">
        <f t="shared" si="61"/>
        <v>#N/A</v>
      </c>
      <c r="J138" s="20" t="e">
        <f t="shared" si="62"/>
        <v>#N/A</v>
      </c>
      <c r="K138" s="20" t="e">
        <f t="shared" si="63"/>
        <v>#N/A</v>
      </c>
      <c r="L138" s="20" t="e">
        <f t="shared" si="64"/>
        <v>#N/A</v>
      </c>
      <c r="M138" s="20" t="e">
        <f t="shared" si="65"/>
        <v>#N/A</v>
      </c>
      <c r="N138" s="20" t="e">
        <f t="shared" si="66"/>
        <v>#N/A</v>
      </c>
      <c r="O138" s="20" t="e">
        <f t="shared" si="67"/>
        <v>#N/A</v>
      </c>
      <c r="P138" s="20" t="e">
        <f t="shared" si="68"/>
        <v>#N/A</v>
      </c>
      <c r="Q138" s="20" t="str">
        <f t="shared" si="69"/>
        <v>TUSC3</v>
      </c>
      <c r="R138" s="20" t="e">
        <f t="shared" si="70"/>
        <v>#N/A</v>
      </c>
      <c r="T138" s="20" t="e">
        <f t="shared" si="75"/>
        <v>#N/A</v>
      </c>
      <c r="U138" s="20" t="e">
        <f t="shared" si="76"/>
        <v>#N/A</v>
      </c>
      <c r="V138" s="20" t="e">
        <f t="shared" si="77"/>
        <v>#N/A</v>
      </c>
      <c r="W138" s="20" t="e">
        <f t="shared" si="78"/>
        <v>#N/A</v>
      </c>
      <c r="X138" s="20" t="e">
        <f t="shared" si="79"/>
        <v>#N/A</v>
      </c>
      <c r="Y138" s="20" t="e">
        <f t="shared" si="80"/>
        <v>#N/A</v>
      </c>
      <c r="AA138" s="27" t="s">
        <v>1653</v>
      </c>
      <c r="AD138" s="27" t="s">
        <v>1918</v>
      </c>
      <c r="AE138" s="27" t="s">
        <v>2184</v>
      </c>
    </row>
    <row r="139" spans="1:31" ht="24" x14ac:dyDescent="0.25">
      <c r="A139" s="21">
        <v>249</v>
      </c>
      <c r="B139" s="21" t="s">
        <v>937</v>
      </c>
      <c r="C139" s="21">
        <v>1</v>
      </c>
      <c r="D139" s="21">
        <f t="shared" si="71"/>
        <v>3.1250000000000002E-3</v>
      </c>
      <c r="E139" s="21">
        <f t="shared" si="72"/>
        <v>1.5625000000000001E-3</v>
      </c>
      <c r="F139" s="21">
        <f t="shared" si="73"/>
        <v>2.4414062500000005E-6</v>
      </c>
      <c r="G139" s="21">
        <f t="shared" si="74"/>
        <v>2.4414062500000003E-2</v>
      </c>
      <c r="I139" s="20" t="e">
        <f t="shared" si="61"/>
        <v>#N/A</v>
      </c>
      <c r="J139" s="20" t="e">
        <f t="shared" si="62"/>
        <v>#N/A</v>
      </c>
      <c r="K139" s="20" t="e">
        <f t="shared" si="63"/>
        <v>#N/A</v>
      </c>
      <c r="L139" s="20" t="e">
        <f t="shared" si="64"/>
        <v>#N/A</v>
      </c>
      <c r="M139" s="20" t="e">
        <f t="shared" si="65"/>
        <v>#N/A</v>
      </c>
      <c r="N139" s="20" t="e">
        <f t="shared" si="66"/>
        <v>#N/A</v>
      </c>
      <c r="O139" s="20" t="e">
        <f t="shared" si="67"/>
        <v>#N/A</v>
      </c>
      <c r="P139" s="20" t="e">
        <f t="shared" si="68"/>
        <v>#N/A</v>
      </c>
      <c r="Q139" s="20" t="str">
        <f t="shared" si="69"/>
        <v>VPS13B</v>
      </c>
      <c r="R139" s="20" t="e">
        <f t="shared" si="70"/>
        <v>#N/A</v>
      </c>
      <c r="T139" s="20" t="e">
        <f t="shared" si="75"/>
        <v>#N/A</v>
      </c>
      <c r="U139" s="20" t="e">
        <f t="shared" si="76"/>
        <v>#N/A</v>
      </c>
      <c r="V139" s="20" t="e">
        <f t="shared" si="77"/>
        <v>#N/A</v>
      </c>
      <c r="W139" s="20" t="e">
        <f t="shared" si="78"/>
        <v>#N/A</v>
      </c>
      <c r="X139" s="20" t="e">
        <f t="shared" si="79"/>
        <v>#N/A</v>
      </c>
      <c r="Y139" s="20" t="e">
        <f t="shared" si="80"/>
        <v>#N/A</v>
      </c>
      <c r="AA139" s="27" t="s">
        <v>1688</v>
      </c>
      <c r="AD139" s="27" t="s">
        <v>1916</v>
      </c>
      <c r="AE139" s="27" t="s">
        <v>2124</v>
      </c>
    </row>
    <row r="140" spans="1:31" x14ac:dyDescent="0.25">
      <c r="AA140" s="27" t="s">
        <v>1675</v>
      </c>
      <c r="AD140" s="27" t="s">
        <v>1917</v>
      </c>
      <c r="AE140" s="27" t="s">
        <v>2089</v>
      </c>
    </row>
    <row r="141" spans="1:31" x14ac:dyDescent="0.25">
      <c r="AA141" s="27" t="s">
        <v>1666</v>
      </c>
      <c r="AD141" s="27" t="s">
        <v>1600</v>
      </c>
      <c r="AE141" s="27" t="s">
        <v>1381</v>
      </c>
    </row>
    <row r="142" spans="1:31" x14ac:dyDescent="0.25">
      <c r="AA142" s="27" t="s">
        <v>1729</v>
      </c>
      <c r="AD142" s="27" t="s">
        <v>1908</v>
      </c>
      <c r="AE142" s="27" t="s">
        <v>2082</v>
      </c>
    </row>
    <row r="143" spans="1:31" x14ac:dyDescent="0.25">
      <c r="AA143" s="27" t="s">
        <v>1728</v>
      </c>
      <c r="AD143" s="27" t="s">
        <v>1909</v>
      </c>
      <c r="AE143" s="27" t="s">
        <v>2120</v>
      </c>
    </row>
    <row r="144" spans="1:31" x14ac:dyDescent="0.25">
      <c r="AA144" s="27" t="s">
        <v>1738</v>
      </c>
      <c r="AD144" s="27" t="s">
        <v>908</v>
      </c>
    </row>
    <row r="145" spans="27:30" x14ac:dyDescent="0.25">
      <c r="AA145" s="27" t="s">
        <v>1640</v>
      </c>
      <c r="AD145" s="27" t="s">
        <v>1912</v>
      </c>
    </row>
    <row r="146" spans="27:30" x14ac:dyDescent="0.25">
      <c r="AA146" s="27" t="s">
        <v>1663</v>
      </c>
      <c r="AD146" s="27" t="s">
        <v>1910</v>
      </c>
    </row>
    <row r="147" spans="27:30" x14ac:dyDescent="0.25">
      <c r="AA147" s="27" t="s">
        <v>1662</v>
      </c>
      <c r="AD147" s="27" t="s">
        <v>1911</v>
      </c>
    </row>
    <row r="148" spans="27:30" x14ac:dyDescent="0.25">
      <c r="AA148" s="27" t="s">
        <v>1727</v>
      </c>
      <c r="AD148" s="27" t="s">
        <v>743</v>
      </c>
    </row>
    <row r="149" spans="27:30" x14ac:dyDescent="0.25">
      <c r="AA149" s="27" t="s">
        <v>1745</v>
      </c>
      <c r="AD149" s="27" t="s">
        <v>1907</v>
      </c>
    </row>
    <row r="150" spans="27:30" x14ac:dyDescent="0.25">
      <c r="AA150" s="27" t="s">
        <v>1651</v>
      </c>
      <c r="AD150" s="27" t="s">
        <v>1932</v>
      </c>
    </row>
    <row r="151" spans="27:30" x14ac:dyDescent="0.25">
      <c r="AA151" s="27" t="s">
        <v>1371</v>
      </c>
      <c r="AD151" s="27" t="s">
        <v>2040</v>
      </c>
    </row>
    <row r="152" spans="27:30" x14ac:dyDescent="0.25">
      <c r="AA152" s="27" t="s">
        <v>1641</v>
      </c>
      <c r="AD152" s="27" t="s">
        <v>2041</v>
      </c>
    </row>
    <row r="153" spans="27:30" x14ac:dyDescent="0.25">
      <c r="AA153" s="27" t="s">
        <v>1582</v>
      </c>
      <c r="AD153" s="27" t="s">
        <v>1300</v>
      </c>
    </row>
    <row r="154" spans="27:30" ht="36" x14ac:dyDescent="0.25">
      <c r="AA154" s="27" t="s">
        <v>3315</v>
      </c>
      <c r="AD154" s="27" t="s">
        <v>1888</v>
      </c>
    </row>
    <row r="155" spans="27:30" x14ac:dyDescent="0.25">
      <c r="AA155" s="27" t="s">
        <v>1584</v>
      </c>
      <c r="AD155" s="27" t="s">
        <v>1889</v>
      </c>
    </row>
    <row r="156" spans="27:30" x14ac:dyDescent="0.25">
      <c r="AA156" s="27" t="s">
        <v>853</v>
      </c>
      <c r="AD156" s="27" t="s">
        <v>1891</v>
      </c>
    </row>
    <row r="157" spans="27:30" x14ac:dyDescent="0.25">
      <c r="AA157" s="27" t="s">
        <v>1719</v>
      </c>
      <c r="AD157" s="27" t="s">
        <v>1894</v>
      </c>
    </row>
    <row r="158" spans="27:30" x14ac:dyDescent="0.25">
      <c r="AA158" s="27" t="s">
        <v>1581</v>
      </c>
      <c r="AD158" s="27" t="s">
        <v>1892</v>
      </c>
    </row>
    <row r="159" spans="27:30" x14ac:dyDescent="0.25">
      <c r="AA159" s="27" t="s">
        <v>1674</v>
      </c>
      <c r="AD159" s="27" t="s">
        <v>721</v>
      </c>
    </row>
    <row r="160" spans="27:30" x14ac:dyDescent="0.25">
      <c r="AA160" s="27" t="s">
        <v>1742</v>
      </c>
      <c r="AD160" s="27" t="s">
        <v>2071</v>
      </c>
    </row>
    <row r="161" spans="27:30" x14ac:dyDescent="0.25">
      <c r="AA161" s="27" t="s">
        <v>1579</v>
      </c>
      <c r="AD161" s="27" t="s">
        <v>1958</v>
      </c>
    </row>
    <row r="162" spans="27:30" x14ac:dyDescent="0.25">
      <c r="AA162" s="27" t="s">
        <v>1741</v>
      </c>
      <c r="AD162" s="27" t="s">
        <v>2061</v>
      </c>
    </row>
    <row r="163" spans="27:30" x14ac:dyDescent="0.25">
      <c r="AA163" s="27" t="s">
        <v>1667</v>
      </c>
      <c r="AD163" s="27" t="s">
        <v>2053</v>
      </c>
    </row>
    <row r="164" spans="27:30" x14ac:dyDescent="0.25">
      <c r="AA164" s="27" t="s">
        <v>1665</v>
      </c>
      <c r="AD164" s="27" t="s">
        <v>2047</v>
      </c>
    </row>
    <row r="165" spans="27:30" x14ac:dyDescent="0.25">
      <c r="AA165" s="27" t="s">
        <v>828</v>
      </c>
      <c r="AD165" s="27" t="s">
        <v>1978</v>
      </c>
    </row>
    <row r="166" spans="27:30" x14ac:dyDescent="0.25">
      <c r="AA166" s="27" t="s">
        <v>1715</v>
      </c>
      <c r="AD166" s="27" t="s">
        <v>787</v>
      </c>
    </row>
    <row r="167" spans="27:30" x14ac:dyDescent="0.25">
      <c r="AA167" s="27" t="s">
        <v>855</v>
      </c>
      <c r="AD167" s="27" t="s">
        <v>1968</v>
      </c>
    </row>
    <row r="168" spans="27:30" x14ac:dyDescent="0.25">
      <c r="AA168" s="27" t="s">
        <v>930</v>
      </c>
      <c r="AD168" s="27" t="s">
        <v>2063</v>
      </c>
    </row>
    <row r="169" spans="27:30" x14ac:dyDescent="0.25">
      <c r="AA169" s="27" t="s">
        <v>1689</v>
      </c>
      <c r="AD169" s="27" t="s">
        <v>2060</v>
      </c>
    </row>
    <row r="170" spans="27:30" x14ac:dyDescent="0.25">
      <c r="AA170" s="27" t="s">
        <v>1681</v>
      </c>
      <c r="AD170" s="27" t="s">
        <v>2034</v>
      </c>
    </row>
    <row r="171" spans="27:30" x14ac:dyDescent="0.25">
      <c r="AA171" s="27" t="s">
        <v>1587</v>
      </c>
      <c r="AD171" s="27" t="s">
        <v>1985</v>
      </c>
    </row>
    <row r="172" spans="27:30" x14ac:dyDescent="0.25">
      <c r="AA172" s="27" t="s">
        <v>1670</v>
      </c>
      <c r="AD172" s="27" t="s">
        <v>925</v>
      </c>
    </row>
    <row r="173" spans="27:30" ht="24" x14ac:dyDescent="0.25">
      <c r="AA173" s="27" t="s">
        <v>1648</v>
      </c>
      <c r="AD173" s="27" t="s">
        <v>1995</v>
      </c>
    </row>
    <row r="174" spans="27:30" x14ac:dyDescent="0.25">
      <c r="AA174" s="27" t="s">
        <v>1638</v>
      </c>
      <c r="AD174" s="27" t="s">
        <v>1264</v>
      </c>
    </row>
    <row r="175" spans="27:30" x14ac:dyDescent="0.25">
      <c r="AA175" s="27" t="s">
        <v>1642</v>
      </c>
      <c r="AD175" s="27" t="s">
        <v>1975</v>
      </c>
    </row>
    <row r="176" spans="27:30" x14ac:dyDescent="0.25">
      <c r="AA176" s="27" t="s">
        <v>746</v>
      </c>
      <c r="AD176" s="27" t="s">
        <v>1973</v>
      </c>
    </row>
    <row r="177" spans="27:30" x14ac:dyDescent="0.25">
      <c r="AA177" s="27" t="s">
        <v>1622</v>
      </c>
      <c r="AD177" s="27" t="s">
        <v>2070</v>
      </c>
    </row>
    <row r="178" spans="27:30" x14ac:dyDescent="0.25">
      <c r="AA178" s="27" t="s">
        <v>1625</v>
      </c>
      <c r="AD178" s="27" t="s">
        <v>764</v>
      </c>
    </row>
    <row r="179" spans="27:30" x14ac:dyDescent="0.25">
      <c r="AA179" s="27" t="s">
        <v>867</v>
      </c>
      <c r="AD179" s="27" t="s">
        <v>830</v>
      </c>
    </row>
    <row r="180" spans="27:30" x14ac:dyDescent="0.25">
      <c r="AA180" s="27" t="s">
        <v>1632</v>
      </c>
      <c r="AD180" s="27" t="s">
        <v>1953</v>
      </c>
    </row>
    <row r="181" spans="27:30" x14ac:dyDescent="0.25">
      <c r="AA181" s="27" t="s">
        <v>1713</v>
      </c>
      <c r="AD181" s="27" t="s">
        <v>1954</v>
      </c>
    </row>
    <row r="182" spans="27:30" x14ac:dyDescent="0.25">
      <c r="AD182" s="27" t="s">
        <v>1934</v>
      </c>
    </row>
    <row r="183" spans="27:30" x14ac:dyDescent="0.25">
      <c r="AD183" s="27" t="s">
        <v>1938</v>
      </c>
    </row>
    <row r="184" spans="27:30" x14ac:dyDescent="0.25">
      <c r="AD184" s="27" t="s">
        <v>1939</v>
      </c>
    </row>
    <row r="185" spans="27:30" x14ac:dyDescent="0.25">
      <c r="AD185" s="27" t="s">
        <v>1935</v>
      </c>
    </row>
    <row r="186" spans="27:30" x14ac:dyDescent="0.25">
      <c r="AD186" s="27" t="s">
        <v>1936</v>
      </c>
    </row>
    <row r="187" spans="27:30" x14ac:dyDescent="0.25">
      <c r="AD187" s="27" t="s">
        <v>1937</v>
      </c>
    </row>
    <row r="188" spans="27:30" x14ac:dyDescent="0.25">
      <c r="AD188" s="27" t="s">
        <v>2045</v>
      </c>
    </row>
    <row r="189" spans="27:30" x14ac:dyDescent="0.25">
      <c r="AD189" s="27" t="s">
        <v>2064</v>
      </c>
    </row>
    <row r="190" spans="27:30" x14ac:dyDescent="0.25">
      <c r="AD190" s="27" t="s">
        <v>1905</v>
      </c>
    </row>
    <row r="191" spans="27:30" x14ac:dyDescent="0.25">
      <c r="AD191" s="27" t="s">
        <v>1902</v>
      </c>
    </row>
    <row r="192" spans="27:30" x14ac:dyDescent="0.25">
      <c r="AD192" s="27" t="s">
        <v>1906</v>
      </c>
    </row>
    <row r="193" spans="30:30" x14ac:dyDescent="0.25">
      <c r="AD193" s="27" t="s">
        <v>1904</v>
      </c>
    </row>
    <row r="194" spans="30:30" x14ac:dyDescent="0.25">
      <c r="AD194" s="27" t="s">
        <v>1901</v>
      </c>
    </row>
    <row r="195" spans="30:30" x14ac:dyDescent="0.25">
      <c r="AD195" s="27" t="s">
        <v>1900</v>
      </c>
    </row>
    <row r="196" spans="30:30" x14ac:dyDescent="0.25">
      <c r="AD196" s="27" t="s">
        <v>2039</v>
      </c>
    </row>
    <row r="197" spans="30:30" x14ac:dyDescent="0.25">
      <c r="AD197" s="27" t="s">
        <v>806</v>
      </c>
    </row>
    <row r="198" spans="30:30" x14ac:dyDescent="0.25">
      <c r="AD198" s="27" t="s">
        <v>2038</v>
      </c>
    </row>
    <row r="199" spans="30:30" x14ac:dyDescent="0.25">
      <c r="AD199" s="27" t="s">
        <v>766</v>
      </c>
    </row>
    <row r="200" spans="30:30" x14ac:dyDescent="0.25">
      <c r="AD200" s="27" t="s">
        <v>1897</v>
      </c>
    </row>
    <row r="201" spans="30:30" x14ac:dyDescent="0.25">
      <c r="AD201" s="27" t="s">
        <v>1955</v>
      </c>
    </row>
    <row r="202" spans="30:30" x14ac:dyDescent="0.25">
      <c r="AD202" s="27" t="s">
        <v>1957</v>
      </c>
    </row>
    <row r="203" spans="30:30" x14ac:dyDescent="0.25">
      <c r="AD203" s="27" t="s">
        <v>2046</v>
      </c>
    </row>
    <row r="204" spans="30:30" x14ac:dyDescent="0.25">
      <c r="AD204" s="27" t="s">
        <v>2051</v>
      </c>
    </row>
    <row r="205" spans="30:30" x14ac:dyDescent="0.25">
      <c r="AD205" s="27" t="s">
        <v>2049</v>
      </c>
    </row>
    <row r="206" spans="30:30" x14ac:dyDescent="0.25">
      <c r="AD206" s="27" t="s">
        <v>2050</v>
      </c>
    </row>
    <row r="207" spans="30:30" x14ac:dyDescent="0.25">
      <c r="AD207" s="27" t="s">
        <v>1972</v>
      </c>
    </row>
    <row r="208" spans="30:30" ht="24" x14ac:dyDescent="0.25">
      <c r="AD208" s="27" t="s">
        <v>2066</v>
      </c>
    </row>
    <row r="209" spans="30:30" ht="24" x14ac:dyDescent="0.25">
      <c r="AD209" s="27" t="s">
        <v>745</v>
      </c>
    </row>
    <row r="210" spans="30:30" x14ac:dyDescent="0.25">
      <c r="AD210" s="27" t="s">
        <v>1603</v>
      </c>
    </row>
    <row r="211" spans="30:30" x14ac:dyDescent="0.25">
      <c r="AD211" s="27" t="s">
        <v>2068</v>
      </c>
    </row>
    <row r="212" spans="30:30" x14ac:dyDescent="0.25">
      <c r="AD212" s="27" t="s">
        <v>1986</v>
      </c>
    </row>
    <row r="213" spans="30:30" x14ac:dyDescent="0.25">
      <c r="AD213" s="27" t="s">
        <v>1979</v>
      </c>
    </row>
    <row r="214" spans="30:30" x14ac:dyDescent="0.25">
      <c r="AD214" s="27" t="s">
        <v>772</v>
      </c>
    </row>
    <row r="215" spans="30:30" x14ac:dyDescent="0.25">
      <c r="AD215" s="27" t="s">
        <v>1987</v>
      </c>
    </row>
    <row r="216" spans="30:30" x14ac:dyDescent="0.25">
      <c r="AD216" s="27" t="s">
        <v>1982</v>
      </c>
    </row>
    <row r="217" spans="30:30" x14ac:dyDescent="0.25">
      <c r="AD217" s="27" t="s">
        <v>1997</v>
      </c>
    </row>
    <row r="218" spans="30:30" x14ac:dyDescent="0.25">
      <c r="AD218" s="27" t="s">
        <v>1942</v>
      </c>
    </row>
    <row r="219" spans="30:30" x14ac:dyDescent="0.25">
      <c r="AD219" s="27" t="s">
        <v>1998</v>
      </c>
    </row>
    <row r="220" spans="30:30" x14ac:dyDescent="0.25">
      <c r="AD220" s="27" t="s">
        <v>1971</v>
      </c>
    </row>
    <row r="221" spans="30:30" x14ac:dyDescent="0.25">
      <c r="AD221" s="27" t="s">
        <v>1974</v>
      </c>
    </row>
    <row r="222" spans="30:30" x14ac:dyDescent="0.25">
      <c r="AD222" s="27" t="s">
        <v>1943</v>
      </c>
    </row>
    <row r="223" spans="30:30" x14ac:dyDescent="0.25">
      <c r="AD223" s="27" t="s">
        <v>1940</v>
      </c>
    </row>
    <row r="224" spans="30:30" x14ac:dyDescent="0.25">
      <c r="AD224" s="27" t="s">
        <v>1941</v>
      </c>
    </row>
    <row r="225" spans="30:30" x14ac:dyDescent="0.25">
      <c r="AD225" s="27" t="s">
        <v>2062</v>
      </c>
    </row>
    <row r="226" spans="30:30" x14ac:dyDescent="0.25">
      <c r="AD226" s="27" t="s">
        <v>2030</v>
      </c>
    </row>
    <row r="227" spans="30:30" x14ac:dyDescent="0.25">
      <c r="AD227" s="27" t="s">
        <v>1605</v>
      </c>
    </row>
    <row r="228" spans="30:30" x14ac:dyDescent="0.25">
      <c r="AD228" s="27" t="s">
        <v>2031</v>
      </c>
    </row>
    <row r="229" spans="30:30" x14ac:dyDescent="0.25">
      <c r="AD229" s="27" t="s">
        <v>2029</v>
      </c>
    </row>
  </sheetData>
  <autoFilter ref="I1:Y139" xr:uid="{A7105488-CF8D-4A77-A036-A516D3384739}"/>
  <conditionalFormatting sqref="I1:Y1048576">
    <cfRule type="containsErrors" dxfId="16" priority="1">
      <formula>ISERROR(I1)</formula>
    </cfRule>
  </conditionalFormatting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BE133-92AC-4F99-9C56-F1E663D220E1}">
  <dimension ref="A2:M27"/>
  <sheetViews>
    <sheetView topLeftCell="A16" workbookViewId="0">
      <selection activeCell="A16" sqref="A16:E27"/>
    </sheetView>
  </sheetViews>
  <sheetFormatPr defaultRowHeight="12.5" x14ac:dyDescent="0.25"/>
  <cols>
    <col min="1" max="1" width="26.54296875" customWidth="1"/>
    <col min="2" max="4" width="14.08984375" customWidth="1"/>
    <col min="5" max="5" width="22.7265625" customWidth="1"/>
    <col min="7" max="7" width="28.6328125" customWidth="1"/>
    <col min="11" max="11" width="16.54296875" customWidth="1"/>
  </cols>
  <sheetData>
    <row r="2" spans="1:13" ht="52.5" customHeight="1" x14ac:dyDescent="0.25">
      <c r="A2" s="33" t="s">
        <v>3349</v>
      </c>
      <c r="B2" s="33" t="s">
        <v>3327</v>
      </c>
      <c r="C2" s="33" t="s">
        <v>3351</v>
      </c>
      <c r="D2" s="33" t="s">
        <v>3326</v>
      </c>
      <c r="E2" s="33" t="s">
        <v>3350</v>
      </c>
      <c r="F2" s="31"/>
      <c r="G2" s="33" t="s">
        <v>3349</v>
      </c>
      <c r="H2" s="33" t="s">
        <v>3327</v>
      </c>
      <c r="I2" s="33" t="s">
        <v>3351</v>
      </c>
      <c r="J2" s="33" t="s">
        <v>3326</v>
      </c>
      <c r="K2" s="33" t="s">
        <v>3350</v>
      </c>
      <c r="L2" s="31"/>
      <c r="M2" s="31"/>
    </row>
    <row r="3" spans="1:13" ht="30.5" customHeight="1" x14ac:dyDescent="0.25">
      <c r="A3" s="31" t="s">
        <v>3317</v>
      </c>
      <c r="B3" s="53">
        <f>H3/H$13</f>
        <v>0.2391304347826087</v>
      </c>
      <c r="C3" s="53">
        <f>I3/I$13</f>
        <v>0.24878048780487805</v>
      </c>
      <c r="D3" s="35">
        <v>0.15937499999999999</v>
      </c>
      <c r="E3" s="36">
        <v>3.1</v>
      </c>
      <c r="G3" s="31" t="s">
        <v>3317</v>
      </c>
      <c r="H3" s="34">
        <v>33</v>
      </c>
      <c r="I3" s="34">
        <v>51</v>
      </c>
      <c r="J3" s="35">
        <v>0.15937499999999999</v>
      </c>
      <c r="K3" s="36">
        <v>3.1</v>
      </c>
    </row>
    <row r="4" spans="1:13" ht="30.5" customHeight="1" x14ac:dyDescent="0.25">
      <c r="A4" s="31" t="s">
        <v>3318</v>
      </c>
      <c r="B4" s="53">
        <f t="shared" ref="B4:C13" si="0">H4/H$13</f>
        <v>0.13768115942028986</v>
      </c>
      <c r="C4" s="53">
        <f>I4/I$13</f>
        <v>0.13170731707317074</v>
      </c>
      <c r="D4" s="35">
        <v>8.4375000000000006E-2</v>
      </c>
      <c r="E4" s="36">
        <v>1.2450000000000001</v>
      </c>
      <c r="G4" s="31" t="s">
        <v>3318</v>
      </c>
      <c r="H4" s="34">
        <v>19</v>
      </c>
      <c r="I4" s="34">
        <v>27</v>
      </c>
      <c r="J4" s="35">
        <v>8.4375000000000006E-2</v>
      </c>
      <c r="K4" s="36">
        <v>1.2450000000000001</v>
      </c>
    </row>
    <row r="5" spans="1:13" ht="30.5" customHeight="1" x14ac:dyDescent="0.25">
      <c r="A5" s="31" t="s">
        <v>3319</v>
      </c>
      <c r="B5" s="53">
        <f t="shared" si="0"/>
        <v>7.9710144927536225E-2</v>
      </c>
      <c r="C5" s="53">
        <f>I5/I$13</f>
        <v>7.3170731707317069E-2</v>
      </c>
      <c r="D5" s="35">
        <v>4.6875E-2</v>
      </c>
      <c r="E5" s="36">
        <v>0.70799999999999996</v>
      </c>
      <c r="G5" s="31" t="s">
        <v>3319</v>
      </c>
      <c r="H5" s="34">
        <v>11</v>
      </c>
      <c r="I5" s="34">
        <v>15</v>
      </c>
      <c r="J5" s="35">
        <v>4.6875E-2</v>
      </c>
      <c r="K5" s="36">
        <v>0.70799999999999996</v>
      </c>
    </row>
    <row r="6" spans="1:13" ht="30.5" customHeight="1" x14ac:dyDescent="0.25">
      <c r="A6" s="31" t="s">
        <v>3320</v>
      </c>
      <c r="B6" s="53">
        <f t="shared" si="0"/>
        <v>0.15217391304347827</v>
      </c>
      <c r="C6" s="53">
        <f t="shared" si="0"/>
        <v>0.14146341463414633</v>
      </c>
      <c r="D6" s="35">
        <v>9.0624999999999997E-2</v>
      </c>
      <c r="E6" s="36">
        <v>1.44</v>
      </c>
      <c r="G6" s="31" t="s">
        <v>3320</v>
      </c>
      <c r="H6" s="34">
        <v>21</v>
      </c>
      <c r="I6" s="34">
        <v>29</v>
      </c>
      <c r="J6" s="35">
        <v>9.0624999999999997E-2</v>
      </c>
      <c r="K6" s="36">
        <v>1.44</v>
      </c>
    </row>
    <row r="7" spans="1:13" ht="30.5" customHeight="1" x14ac:dyDescent="0.25">
      <c r="A7" s="31" t="s">
        <v>3321</v>
      </c>
      <c r="B7" s="53">
        <f t="shared" si="0"/>
        <v>0.10144927536231885</v>
      </c>
      <c r="C7" s="53">
        <f t="shared" si="0"/>
        <v>8.7804878048780483E-2</v>
      </c>
      <c r="D7" s="35">
        <v>5.6250000000000001E-2</v>
      </c>
      <c r="E7" s="36">
        <v>0.78</v>
      </c>
      <c r="G7" s="31" t="s">
        <v>3321</v>
      </c>
      <c r="H7" s="34">
        <v>14</v>
      </c>
      <c r="I7" s="34">
        <v>18</v>
      </c>
      <c r="J7" s="35">
        <v>5.6250000000000001E-2</v>
      </c>
      <c r="K7" s="36">
        <v>0.78</v>
      </c>
    </row>
    <row r="8" spans="1:13" ht="30.5" customHeight="1" x14ac:dyDescent="0.25">
      <c r="A8" s="31" t="s">
        <v>3322</v>
      </c>
      <c r="B8" s="53">
        <f t="shared" si="0"/>
        <v>2.8985507246376812E-2</v>
      </c>
      <c r="C8" s="53">
        <f t="shared" si="0"/>
        <v>2.9268292682926831E-2</v>
      </c>
      <c r="D8" s="35">
        <v>1.8749999999999999E-2</v>
      </c>
      <c r="E8" s="36">
        <v>0.24</v>
      </c>
      <c r="G8" s="31" t="s">
        <v>3322</v>
      </c>
      <c r="H8" s="34">
        <v>4</v>
      </c>
      <c r="I8" s="34">
        <v>6</v>
      </c>
      <c r="J8" s="35">
        <v>1.8749999999999999E-2</v>
      </c>
      <c r="K8" s="36">
        <v>0.24</v>
      </c>
    </row>
    <row r="9" spans="1:13" ht="30.5" customHeight="1" x14ac:dyDescent="0.25">
      <c r="A9" s="31" t="s">
        <v>3323</v>
      </c>
      <c r="B9" s="53">
        <f t="shared" si="0"/>
        <v>0.12318840579710146</v>
      </c>
      <c r="C9" s="53">
        <f t="shared" si="0"/>
        <v>0.15121951219512195</v>
      </c>
      <c r="D9" s="35">
        <v>9.6875000000000003E-2</v>
      </c>
      <c r="E9" s="36">
        <v>2.0750000000000002</v>
      </c>
      <c r="G9" s="31" t="s">
        <v>3323</v>
      </c>
      <c r="H9" s="34">
        <v>17</v>
      </c>
      <c r="I9" s="34">
        <v>31</v>
      </c>
      <c r="J9" s="35">
        <v>9.6875000000000003E-2</v>
      </c>
      <c r="K9" s="36">
        <v>2.0750000000000002</v>
      </c>
    </row>
    <row r="10" spans="1:13" ht="30.5" customHeight="1" x14ac:dyDescent="0.25">
      <c r="A10" s="31" t="s">
        <v>3324</v>
      </c>
      <c r="B10" s="53">
        <f t="shared" si="0"/>
        <v>2.8985507246376812E-2</v>
      </c>
      <c r="C10" s="53">
        <f t="shared" si="0"/>
        <v>3.4146341463414637E-2</v>
      </c>
      <c r="D10" s="35">
        <v>2.1874999999999999E-2</v>
      </c>
      <c r="E10" s="36">
        <v>0.36599999999999999</v>
      </c>
      <c r="G10" s="31" t="s">
        <v>3324</v>
      </c>
      <c r="H10" s="34">
        <v>4</v>
      </c>
      <c r="I10" s="34">
        <v>7</v>
      </c>
      <c r="J10" s="35">
        <v>2.1874999999999999E-2</v>
      </c>
      <c r="K10" s="36">
        <v>0.36599999999999999</v>
      </c>
    </row>
    <row r="11" spans="1:13" ht="30.5" customHeight="1" x14ac:dyDescent="0.25">
      <c r="A11" s="31" t="s">
        <v>3325</v>
      </c>
      <c r="B11" s="53">
        <f>H11/H$13</f>
        <v>0.10869565217391304</v>
      </c>
      <c r="C11" s="53">
        <f t="shared" si="0"/>
        <v>0.1024390243902439</v>
      </c>
      <c r="D11" s="35">
        <v>6.5625000000000003E-2</v>
      </c>
      <c r="E11" s="36">
        <v>1</v>
      </c>
      <c r="G11" s="31" t="s">
        <v>3325</v>
      </c>
      <c r="H11" s="34">
        <v>15</v>
      </c>
      <c r="I11" s="34">
        <v>21</v>
      </c>
      <c r="J11" s="35">
        <v>6.5625000000000003E-2</v>
      </c>
      <c r="K11" s="36">
        <v>1</v>
      </c>
    </row>
    <row r="12" spans="1:13" ht="30.5" customHeight="1" x14ac:dyDescent="0.25">
      <c r="A12" s="31" t="s">
        <v>3242</v>
      </c>
      <c r="B12" s="53">
        <f>H12/H$13</f>
        <v>0</v>
      </c>
      <c r="C12" s="53">
        <f t="shared" si="0"/>
        <v>0</v>
      </c>
      <c r="D12" s="34" t="s">
        <v>3328</v>
      </c>
      <c r="E12" s="34" t="s">
        <v>3328</v>
      </c>
      <c r="G12" s="31" t="s">
        <v>3242</v>
      </c>
      <c r="H12" s="34">
        <v>0</v>
      </c>
      <c r="I12" s="34">
        <v>0</v>
      </c>
      <c r="J12" s="34" t="s">
        <v>3328</v>
      </c>
      <c r="K12" s="34" t="s">
        <v>3328</v>
      </c>
    </row>
    <row r="13" spans="1:13" ht="31" customHeight="1" x14ac:dyDescent="0.25">
      <c r="A13" s="31" t="s">
        <v>3329</v>
      </c>
      <c r="B13" s="53">
        <f t="shared" si="0"/>
        <v>1</v>
      </c>
      <c r="C13" s="53">
        <f t="shared" si="0"/>
        <v>1</v>
      </c>
      <c r="D13" s="35">
        <f>SUM(D3:D11)</f>
        <v>0.64062500000000011</v>
      </c>
      <c r="E13" s="36">
        <v>10.96</v>
      </c>
      <c r="G13" s="31" t="s">
        <v>3329</v>
      </c>
      <c r="H13" s="34">
        <f>SUM(H3:H12)</f>
        <v>138</v>
      </c>
      <c r="I13" s="34">
        <f>SUM(I3:I12)</f>
        <v>205</v>
      </c>
      <c r="J13" s="35">
        <f>SUM(J3:J11)</f>
        <v>0.64062500000000011</v>
      </c>
      <c r="K13" s="36">
        <v>10.96</v>
      </c>
    </row>
    <row r="16" spans="1:13" ht="31.5" x14ac:dyDescent="0.25">
      <c r="A16" s="33" t="s">
        <v>3349</v>
      </c>
      <c r="B16" s="33" t="s">
        <v>5106</v>
      </c>
      <c r="C16" s="33" t="s">
        <v>5107</v>
      </c>
      <c r="D16" s="33" t="s">
        <v>3326</v>
      </c>
      <c r="E16" s="33" t="s">
        <v>5105</v>
      </c>
    </row>
    <row r="17" spans="1:12" ht="28.5" customHeight="1" x14ac:dyDescent="0.25">
      <c r="A17" s="31" t="s">
        <v>3317</v>
      </c>
      <c r="B17" s="53" t="s">
        <v>5108</v>
      </c>
      <c r="C17" s="53" t="s">
        <v>5117</v>
      </c>
      <c r="D17" s="35">
        <v>0.159</v>
      </c>
      <c r="E17" s="36">
        <v>3.1</v>
      </c>
      <c r="G17" s="34"/>
      <c r="H17" s="34"/>
      <c r="J17" s="54"/>
      <c r="K17" s="54"/>
      <c r="L17" s="52"/>
    </row>
    <row r="18" spans="1:12" ht="28.5" customHeight="1" x14ac:dyDescent="0.25">
      <c r="A18" s="31" t="s">
        <v>3318</v>
      </c>
      <c r="B18" s="53" t="s">
        <v>5109</v>
      </c>
      <c r="C18" s="53" t="s">
        <v>5118</v>
      </c>
      <c r="D18" s="35">
        <v>8.4000000000000005E-2</v>
      </c>
      <c r="E18" s="36">
        <v>1.2450000000000001</v>
      </c>
      <c r="G18" s="34"/>
      <c r="H18" s="34"/>
      <c r="J18" s="54"/>
      <c r="K18" s="54"/>
      <c r="L18" s="52"/>
    </row>
    <row r="19" spans="1:12" ht="28.5" customHeight="1" x14ac:dyDescent="0.25">
      <c r="A19" s="31" t="s">
        <v>3319</v>
      </c>
      <c r="B19" s="53" t="s">
        <v>5110</v>
      </c>
      <c r="C19" s="53" t="s">
        <v>5119</v>
      </c>
      <c r="D19" s="35">
        <v>4.7E-2</v>
      </c>
      <c r="E19" s="36">
        <v>0.70799999999999996</v>
      </c>
      <c r="G19" s="34"/>
      <c r="H19" s="34"/>
      <c r="J19" s="54"/>
      <c r="K19" s="54"/>
      <c r="L19" s="52"/>
    </row>
    <row r="20" spans="1:12" ht="28.5" customHeight="1" x14ac:dyDescent="0.25">
      <c r="A20" s="31" t="s">
        <v>3320</v>
      </c>
      <c r="B20" s="53" t="s">
        <v>5111</v>
      </c>
      <c r="C20" s="53" t="s">
        <v>5120</v>
      </c>
      <c r="D20" s="35">
        <v>9.0999999999999998E-2</v>
      </c>
      <c r="E20" s="36">
        <v>1.44</v>
      </c>
      <c r="G20" s="34"/>
      <c r="H20" s="34"/>
      <c r="J20" s="54"/>
      <c r="K20" s="54"/>
      <c r="L20" s="52"/>
    </row>
    <row r="21" spans="1:12" ht="28.5" customHeight="1" x14ac:dyDescent="0.25">
      <c r="A21" s="31" t="s">
        <v>3321</v>
      </c>
      <c r="B21" s="53" t="s">
        <v>5112</v>
      </c>
      <c r="C21" s="53" t="s">
        <v>5121</v>
      </c>
      <c r="D21" s="35">
        <v>5.6000000000000001E-2</v>
      </c>
      <c r="E21" s="36">
        <v>0.78</v>
      </c>
      <c r="G21" s="34"/>
      <c r="H21" s="34"/>
      <c r="J21" s="54"/>
      <c r="K21" s="54"/>
      <c r="L21" s="52"/>
    </row>
    <row r="22" spans="1:12" ht="28.5" customHeight="1" x14ac:dyDescent="0.25">
      <c r="A22" s="31" t="s">
        <v>3322</v>
      </c>
      <c r="B22" s="53" t="s">
        <v>5113</v>
      </c>
      <c r="C22" s="53" t="s">
        <v>5122</v>
      </c>
      <c r="D22" s="35">
        <v>1.9E-2</v>
      </c>
      <c r="E22" s="36">
        <v>0.24</v>
      </c>
      <c r="G22" s="34"/>
      <c r="H22" s="34"/>
      <c r="J22" s="54"/>
      <c r="K22" s="54"/>
      <c r="L22" s="52"/>
    </row>
    <row r="23" spans="1:12" ht="28.5" customHeight="1" x14ac:dyDescent="0.25">
      <c r="A23" s="31" t="s">
        <v>3323</v>
      </c>
      <c r="B23" s="53" t="s">
        <v>5114</v>
      </c>
      <c r="C23" s="53" t="s">
        <v>5123</v>
      </c>
      <c r="D23" s="35">
        <v>9.7000000000000003E-2</v>
      </c>
      <c r="E23" s="36">
        <v>2.0750000000000002</v>
      </c>
      <c r="G23" s="34"/>
      <c r="H23" s="34"/>
      <c r="J23" s="54"/>
      <c r="K23" s="54"/>
      <c r="L23" s="52"/>
    </row>
    <row r="24" spans="1:12" ht="28.5" customHeight="1" x14ac:dyDescent="0.25">
      <c r="A24" s="31" t="s">
        <v>3324</v>
      </c>
      <c r="B24" s="53" t="s">
        <v>5113</v>
      </c>
      <c r="C24" s="53" t="s">
        <v>5124</v>
      </c>
      <c r="D24" s="35">
        <v>2.1999999999999999E-2</v>
      </c>
      <c r="E24" s="36">
        <v>0.36599999999999999</v>
      </c>
      <c r="G24" s="34"/>
      <c r="H24" s="34"/>
      <c r="J24" s="54"/>
      <c r="K24" s="54"/>
      <c r="L24" s="52"/>
    </row>
    <row r="25" spans="1:12" ht="28.5" customHeight="1" x14ac:dyDescent="0.25">
      <c r="A25" s="31" t="s">
        <v>3325</v>
      </c>
      <c r="B25" s="53" t="s">
        <v>5115</v>
      </c>
      <c r="C25" s="53" t="s">
        <v>5125</v>
      </c>
      <c r="D25" s="35">
        <v>6.6000000000000003E-2</v>
      </c>
      <c r="E25" s="36">
        <v>1</v>
      </c>
      <c r="G25" s="34"/>
      <c r="H25" s="34"/>
      <c r="J25" s="54"/>
      <c r="K25" s="54"/>
      <c r="L25" s="52"/>
    </row>
    <row r="26" spans="1:12" ht="28.5" customHeight="1" x14ac:dyDescent="0.25">
      <c r="A26" s="31" t="s">
        <v>3242</v>
      </c>
      <c r="B26" s="34" t="s">
        <v>3328</v>
      </c>
      <c r="C26" s="34" t="s">
        <v>3328</v>
      </c>
      <c r="D26" s="34" t="s">
        <v>3328</v>
      </c>
      <c r="E26" s="34" t="s">
        <v>3328</v>
      </c>
      <c r="G26" s="34"/>
      <c r="H26" s="34"/>
      <c r="J26" s="54"/>
      <c r="K26" s="54"/>
      <c r="L26" s="44"/>
    </row>
    <row r="27" spans="1:12" ht="24" customHeight="1" x14ac:dyDescent="0.25">
      <c r="A27" s="31" t="s">
        <v>3329</v>
      </c>
      <c r="B27" s="53" t="s">
        <v>5116</v>
      </c>
      <c r="C27" s="53" t="s">
        <v>5126</v>
      </c>
      <c r="D27" s="35">
        <v>0.64100000000000001</v>
      </c>
      <c r="E27" s="36">
        <v>10.96</v>
      </c>
      <c r="G27" s="34"/>
      <c r="H27" s="34"/>
      <c r="J27" s="54"/>
      <c r="K27" s="54"/>
      <c r="L27" s="52"/>
    </row>
  </sheetData>
  <conditionalFormatting sqref="A3:A12">
    <cfRule type="containsErrors" dxfId="15" priority="16">
      <formula>ISERROR(A3)</formula>
    </cfRule>
  </conditionalFormatting>
  <conditionalFormatting sqref="B2:F2 L2:M2">
    <cfRule type="containsErrors" dxfId="14" priority="15">
      <formula>ISERROR(B2)</formula>
    </cfRule>
  </conditionalFormatting>
  <conditionalFormatting sqref="A13">
    <cfRule type="containsErrors" dxfId="13" priority="13">
      <formula>ISERROR(A13)</formula>
    </cfRule>
  </conditionalFormatting>
  <conditionalFormatting sqref="E3:E11">
    <cfRule type="colorScale" priority="12">
      <colorScale>
        <cfvo type="min"/>
        <cfvo type="max"/>
        <color theme="0" tint="-0.14999847407452621"/>
        <color rgb="FFFFC000"/>
      </colorScale>
    </cfRule>
  </conditionalFormatting>
  <conditionalFormatting sqref="A2">
    <cfRule type="containsErrors" dxfId="12" priority="11">
      <formula>ISERROR(A2)</formula>
    </cfRule>
  </conditionalFormatting>
  <conditionalFormatting sqref="G3:G12">
    <cfRule type="containsErrors" dxfId="11" priority="10">
      <formula>ISERROR(G3)</formula>
    </cfRule>
  </conditionalFormatting>
  <conditionalFormatting sqref="H2:K2">
    <cfRule type="containsErrors" dxfId="10" priority="9">
      <formula>ISERROR(H2)</formula>
    </cfRule>
  </conditionalFormatting>
  <conditionalFormatting sqref="G13">
    <cfRule type="containsErrors" dxfId="9" priority="8">
      <formula>ISERROR(G13)</formula>
    </cfRule>
  </conditionalFormatting>
  <conditionalFormatting sqref="K3:K11">
    <cfRule type="colorScale" priority="7">
      <colorScale>
        <cfvo type="min"/>
        <cfvo type="max"/>
        <color theme="0" tint="-0.14999847407452621"/>
        <color rgb="FFFFC000"/>
      </colorScale>
    </cfRule>
  </conditionalFormatting>
  <conditionalFormatting sqref="G2">
    <cfRule type="containsErrors" dxfId="8" priority="6">
      <formula>ISERROR(G2)</formula>
    </cfRule>
  </conditionalFormatting>
  <conditionalFormatting sqref="A17:A26">
    <cfRule type="containsErrors" dxfId="7" priority="5">
      <formula>ISERROR(A17)</formula>
    </cfRule>
  </conditionalFormatting>
  <conditionalFormatting sqref="B16:E16">
    <cfRule type="containsErrors" dxfId="6" priority="4">
      <formula>ISERROR(B16)</formula>
    </cfRule>
  </conditionalFormatting>
  <conditionalFormatting sqref="A27">
    <cfRule type="containsErrors" dxfId="5" priority="3">
      <formula>ISERROR(A27)</formula>
    </cfRule>
  </conditionalFormatting>
  <conditionalFormatting sqref="E17:E25">
    <cfRule type="colorScale" priority="2">
      <colorScale>
        <cfvo type="min"/>
        <cfvo type="max"/>
        <color theme="0" tint="-0.14999847407452621"/>
        <color rgb="FFFFC000"/>
      </colorScale>
    </cfRule>
  </conditionalFormatting>
  <conditionalFormatting sqref="A16">
    <cfRule type="containsErrors" dxfId="4" priority="1">
      <formula>ISERROR(A16)</formula>
    </cfRule>
  </conditionalFormatting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DCC86-3930-4D5F-8755-17FB41EFCF61}">
  <dimension ref="A1:Y2681"/>
  <sheetViews>
    <sheetView workbookViewId="0"/>
  </sheetViews>
  <sheetFormatPr defaultRowHeight="12.5" x14ac:dyDescent="0.25"/>
  <cols>
    <col min="3" max="13" width="8.7265625" style="39"/>
    <col min="14" max="14" width="13.54296875" style="39" customWidth="1"/>
    <col min="15" max="25" width="8.90625" style="21" customWidth="1"/>
  </cols>
  <sheetData>
    <row r="1" spans="1:25" ht="64.5" customHeight="1" x14ac:dyDescent="0.25">
      <c r="A1" t="s">
        <v>3423</v>
      </c>
      <c r="C1" s="2" t="s">
        <v>3424</v>
      </c>
      <c r="D1" s="2" t="s">
        <v>4707</v>
      </c>
      <c r="E1" s="2" t="s">
        <v>4174</v>
      </c>
      <c r="F1" s="2" t="s">
        <v>4401</v>
      </c>
      <c r="G1" s="2" t="s">
        <v>4402</v>
      </c>
      <c r="H1" s="2" t="s">
        <v>4175</v>
      </c>
      <c r="I1" s="2" t="s">
        <v>5025</v>
      </c>
      <c r="J1" s="2" t="s">
        <v>4271</v>
      </c>
      <c r="K1" s="2" t="s">
        <v>4407</v>
      </c>
      <c r="L1" s="2" t="s">
        <v>4708</v>
      </c>
      <c r="M1" s="2" t="s">
        <v>4797</v>
      </c>
      <c r="N1" s="2" t="s">
        <v>5104</v>
      </c>
      <c r="O1" s="2" t="s">
        <v>3424</v>
      </c>
      <c r="P1" s="2" t="s">
        <v>4707</v>
      </c>
      <c r="Q1" s="2" t="s">
        <v>4174</v>
      </c>
      <c r="R1" s="2" t="s">
        <v>4401</v>
      </c>
      <c r="S1" s="2" t="s">
        <v>4402</v>
      </c>
      <c r="T1" s="2" t="s">
        <v>4175</v>
      </c>
      <c r="U1" s="2" t="s">
        <v>5025</v>
      </c>
      <c r="V1" s="2" t="s">
        <v>4271</v>
      </c>
      <c r="W1" s="2" t="s">
        <v>4407</v>
      </c>
      <c r="X1" s="2" t="s">
        <v>4708</v>
      </c>
      <c r="Y1" s="2" t="s">
        <v>4797</v>
      </c>
    </row>
    <row r="2" spans="1:25" x14ac:dyDescent="0.25">
      <c r="A2" s="21" t="s">
        <v>716</v>
      </c>
      <c r="C2" s="20" t="e">
        <f>VLOOKUP($A2,O:O,1,FALSE)</f>
        <v>#N/A</v>
      </c>
      <c r="D2" s="20" t="e">
        <f t="shared" ref="D2:M2" si="0">VLOOKUP($A2,P:P,1,FALSE)</f>
        <v>#N/A</v>
      </c>
      <c r="E2" s="20" t="e">
        <f t="shared" si="0"/>
        <v>#N/A</v>
      </c>
      <c r="F2" s="20" t="e">
        <f t="shared" si="0"/>
        <v>#N/A</v>
      </c>
      <c r="G2" s="20" t="e">
        <f t="shared" si="0"/>
        <v>#N/A</v>
      </c>
      <c r="H2" s="20" t="e">
        <f t="shared" si="0"/>
        <v>#N/A</v>
      </c>
      <c r="I2" s="20" t="e">
        <f t="shared" si="0"/>
        <v>#N/A</v>
      </c>
      <c r="J2" s="20" t="str">
        <f t="shared" si="0"/>
        <v>ABCC2</v>
      </c>
      <c r="K2" s="20" t="e">
        <f t="shared" si="0"/>
        <v>#N/A</v>
      </c>
      <c r="L2" s="20" t="e">
        <f t="shared" si="0"/>
        <v>#N/A</v>
      </c>
      <c r="M2" s="20" t="e">
        <f t="shared" si="0"/>
        <v>#N/A</v>
      </c>
      <c r="N2" s="45">
        <f>11-(COUNTIF(C2:M2,$C$3))</f>
        <v>1</v>
      </c>
      <c r="O2" s="43" t="s">
        <v>3425</v>
      </c>
      <c r="P2" s="43" t="s">
        <v>3426</v>
      </c>
      <c r="Q2" s="43" t="s">
        <v>3425</v>
      </c>
      <c r="R2" s="43" t="s">
        <v>2022</v>
      </c>
      <c r="S2" s="43" t="s">
        <v>732</v>
      </c>
      <c r="T2" s="43" t="s">
        <v>4176</v>
      </c>
      <c r="U2" s="43" t="s">
        <v>4176</v>
      </c>
      <c r="V2" s="43" t="s">
        <v>4176</v>
      </c>
      <c r="W2" s="43" t="s">
        <v>4176</v>
      </c>
      <c r="X2" s="43" t="s">
        <v>4709</v>
      </c>
      <c r="Y2" s="43" t="s">
        <v>4176</v>
      </c>
    </row>
    <row r="3" spans="1:25" x14ac:dyDescent="0.25">
      <c r="A3" s="21" t="s">
        <v>790</v>
      </c>
      <c r="C3" s="20" t="e">
        <f t="shared" ref="C3:C66" si="1">VLOOKUP($A3,O:O,1,FALSE)</f>
        <v>#N/A</v>
      </c>
      <c r="D3" s="20" t="e">
        <f t="shared" ref="D3:D66" si="2">VLOOKUP($A3,P:P,1,FALSE)</f>
        <v>#N/A</v>
      </c>
      <c r="E3" s="20" t="str">
        <f t="shared" ref="E3:E66" si="3">VLOOKUP($A3,Q:Q,1,FALSE)</f>
        <v>ABCC6</v>
      </c>
      <c r="F3" s="20" t="e">
        <f t="shared" ref="F3:F66" si="4">VLOOKUP($A3,R:R,1,FALSE)</f>
        <v>#N/A</v>
      </c>
      <c r="G3" s="20" t="e">
        <f t="shared" ref="G3:G66" si="5">VLOOKUP($A3,S:S,1,FALSE)</f>
        <v>#N/A</v>
      </c>
      <c r="H3" s="20" t="e">
        <f t="shared" ref="H3:H66" si="6">VLOOKUP($A3,T:T,1,FALSE)</f>
        <v>#N/A</v>
      </c>
      <c r="I3" s="20" t="str">
        <f t="shared" ref="I3:I66" si="7">VLOOKUP($A3,U:U,1,FALSE)</f>
        <v>ABCC6</v>
      </c>
      <c r="J3" s="20" t="str">
        <f t="shared" ref="J3:J66" si="8">VLOOKUP($A3,V:V,1,FALSE)</f>
        <v>ABCC6</v>
      </c>
      <c r="K3" s="20" t="e">
        <f t="shared" ref="K3:K66" si="9">VLOOKUP($A3,W:W,1,FALSE)</f>
        <v>#N/A</v>
      </c>
      <c r="L3" s="20" t="str">
        <f t="shared" ref="L3:L66" si="10">VLOOKUP($A3,X:X,1,FALSE)</f>
        <v>ABCC6</v>
      </c>
      <c r="M3" s="20" t="str">
        <f t="shared" ref="M3:M66" si="11">VLOOKUP($A3,Y:Y,1,FALSE)</f>
        <v>ABCC6</v>
      </c>
      <c r="N3" s="45">
        <f t="shared" ref="N3:N66" si="12">11-(COUNTIF(C3:M3,$C$3))</f>
        <v>5</v>
      </c>
      <c r="O3" s="43" t="s">
        <v>3426</v>
      </c>
      <c r="P3" s="43" t="s">
        <v>1933</v>
      </c>
      <c r="Q3" s="43" t="s">
        <v>3426</v>
      </c>
      <c r="R3" s="43" t="s">
        <v>732</v>
      </c>
      <c r="S3" s="43" t="s">
        <v>730</v>
      </c>
      <c r="T3" s="43" t="s">
        <v>1705</v>
      </c>
      <c r="U3" s="43" t="s">
        <v>3425</v>
      </c>
      <c r="V3" s="43" t="s">
        <v>2156</v>
      </c>
      <c r="W3" s="43" t="s">
        <v>3425</v>
      </c>
      <c r="X3" s="43" t="s">
        <v>4408</v>
      </c>
      <c r="Y3" s="43" t="s">
        <v>3425</v>
      </c>
    </row>
    <row r="4" spans="1:25" x14ac:dyDescent="0.25">
      <c r="A4" s="21" t="s">
        <v>732</v>
      </c>
      <c r="C4" s="20" t="str">
        <f t="shared" si="1"/>
        <v>ABCC8</v>
      </c>
      <c r="D4" s="20" t="e">
        <f t="shared" si="2"/>
        <v>#N/A</v>
      </c>
      <c r="E4" s="20" t="str">
        <f t="shared" si="3"/>
        <v>ABCC8</v>
      </c>
      <c r="F4" s="20" t="str">
        <f t="shared" si="4"/>
        <v>ABCC8</v>
      </c>
      <c r="G4" s="20" t="str">
        <f t="shared" si="5"/>
        <v>ABCC8</v>
      </c>
      <c r="H4" s="20" t="e">
        <f t="shared" si="6"/>
        <v>#N/A</v>
      </c>
      <c r="I4" s="20" t="str">
        <f t="shared" si="7"/>
        <v>ABCC8</v>
      </c>
      <c r="J4" s="20" t="str">
        <f t="shared" si="8"/>
        <v>ABCC8</v>
      </c>
      <c r="K4" s="20" t="str">
        <f t="shared" si="9"/>
        <v>ABCC8</v>
      </c>
      <c r="L4" s="20" t="str">
        <f t="shared" si="10"/>
        <v>ABCC8</v>
      </c>
      <c r="M4" s="20" t="str">
        <f t="shared" si="11"/>
        <v>ABCC8</v>
      </c>
      <c r="N4" s="45">
        <f t="shared" si="12"/>
        <v>9</v>
      </c>
      <c r="O4" s="43" t="s">
        <v>1705</v>
      </c>
      <c r="P4" s="43" t="s">
        <v>2083</v>
      </c>
      <c r="Q4" s="43" t="s">
        <v>1705</v>
      </c>
      <c r="R4" s="43" t="s">
        <v>1933</v>
      </c>
      <c r="S4" s="43" t="s">
        <v>1933</v>
      </c>
      <c r="T4" s="43" t="s">
        <v>3953</v>
      </c>
      <c r="U4" s="43" t="s">
        <v>3426</v>
      </c>
      <c r="V4" s="43" t="s">
        <v>2203</v>
      </c>
      <c r="W4" s="43" t="s">
        <v>3426</v>
      </c>
      <c r="X4" s="43" t="s">
        <v>790</v>
      </c>
      <c r="Y4" s="43" t="s">
        <v>3426</v>
      </c>
    </row>
    <row r="5" spans="1:25" x14ac:dyDescent="0.25">
      <c r="A5" s="21" t="s">
        <v>852</v>
      </c>
      <c r="C5" s="20" t="e">
        <f t="shared" si="1"/>
        <v>#N/A</v>
      </c>
      <c r="D5" s="20" t="e">
        <f t="shared" si="2"/>
        <v>#N/A</v>
      </c>
      <c r="E5" s="20" t="e">
        <f t="shared" si="3"/>
        <v>#N/A</v>
      </c>
      <c r="F5" s="20" t="e">
        <f t="shared" si="4"/>
        <v>#N/A</v>
      </c>
      <c r="G5" s="20" t="e">
        <f t="shared" si="5"/>
        <v>#N/A</v>
      </c>
      <c r="H5" s="20" t="e">
        <f t="shared" si="6"/>
        <v>#N/A</v>
      </c>
      <c r="I5" s="20" t="e">
        <f t="shared" si="7"/>
        <v>#N/A</v>
      </c>
      <c r="J5" s="20" t="str">
        <f t="shared" si="8"/>
        <v>ABCG8</v>
      </c>
      <c r="K5" s="20" t="e">
        <f t="shared" si="9"/>
        <v>#N/A</v>
      </c>
      <c r="L5" s="20" t="str">
        <f t="shared" si="10"/>
        <v>ABCG8</v>
      </c>
      <c r="M5" s="20" t="str">
        <f t="shared" si="11"/>
        <v>ABCG8</v>
      </c>
      <c r="N5" s="45">
        <f t="shared" si="12"/>
        <v>3</v>
      </c>
      <c r="O5" s="43" t="s">
        <v>3427</v>
      </c>
      <c r="P5" s="43" t="s">
        <v>2238</v>
      </c>
      <c r="Q5" s="43" t="s">
        <v>1717</v>
      </c>
      <c r="R5" s="43" t="s">
        <v>712</v>
      </c>
      <c r="S5" s="43" t="s">
        <v>712</v>
      </c>
      <c r="T5" s="43" t="s">
        <v>3009</v>
      </c>
      <c r="U5" s="43" t="s">
        <v>2022</v>
      </c>
      <c r="V5" s="43" t="s">
        <v>2204</v>
      </c>
      <c r="W5" s="43" t="s">
        <v>2022</v>
      </c>
      <c r="X5" s="43" t="s">
        <v>732</v>
      </c>
      <c r="Y5" s="43" t="s">
        <v>2022</v>
      </c>
    </row>
    <row r="6" spans="1:25" x14ac:dyDescent="0.25">
      <c r="A6" s="21" t="s">
        <v>730</v>
      </c>
      <c r="C6" s="20" t="e">
        <f t="shared" si="1"/>
        <v>#N/A</v>
      </c>
      <c r="D6" s="20" t="e">
        <f t="shared" si="2"/>
        <v>#N/A</v>
      </c>
      <c r="E6" s="20" t="e">
        <f t="shared" si="3"/>
        <v>#N/A</v>
      </c>
      <c r="F6" s="20" t="e">
        <f t="shared" si="4"/>
        <v>#N/A</v>
      </c>
      <c r="G6" s="20" t="str">
        <f t="shared" si="5"/>
        <v>ACAD8</v>
      </c>
      <c r="H6" s="20" t="e">
        <f t="shared" si="6"/>
        <v>#N/A</v>
      </c>
      <c r="I6" s="20" t="e">
        <f t="shared" si="7"/>
        <v>#N/A</v>
      </c>
      <c r="J6" s="20" t="e">
        <f t="shared" si="8"/>
        <v>#N/A</v>
      </c>
      <c r="K6" s="20" t="str">
        <f t="shared" si="9"/>
        <v>ACAD8</v>
      </c>
      <c r="L6" s="20" t="e">
        <f t="shared" si="10"/>
        <v>#N/A</v>
      </c>
      <c r="M6" s="20" t="e">
        <f t="shared" si="11"/>
        <v>#N/A</v>
      </c>
      <c r="N6" s="45">
        <f t="shared" si="12"/>
        <v>2</v>
      </c>
      <c r="O6" s="43" t="s">
        <v>713</v>
      </c>
      <c r="P6" s="43" t="s">
        <v>1703</v>
      </c>
      <c r="Q6" s="43" t="s">
        <v>3427</v>
      </c>
      <c r="R6" s="43" t="s">
        <v>2083</v>
      </c>
      <c r="S6" s="43" t="s">
        <v>2083</v>
      </c>
      <c r="T6" s="43" t="s">
        <v>2083</v>
      </c>
      <c r="U6" s="43" t="s">
        <v>1705</v>
      </c>
      <c r="V6" s="43" t="s">
        <v>716</v>
      </c>
      <c r="W6" s="43" t="s">
        <v>1705</v>
      </c>
      <c r="X6" s="43" t="s">
        <v>2146</v>
      </c>
      <c r="Y6" s="43" t="s">
        <v>1705</v>
      </c>
    </row>
    <row r="7" spans="1:25" x14ac:dyDescent="0.25">
      <c r="A7" s="21" t="s">
        <v>712</v>
      </c>
      <c r="C7" s="20" t="e">
        <f t="shared" si="1"/>
        <v>#N/A</v>
      </c>
      <c r="D7" s="20" t="e">
        <f t="shared" si="2"/>
        <v>#N/A</v>
      </c>
      <c r="E7" s="20" t="str">
        <f t="shared" si="3"/>
        <v>ACADM</v>
      </c>
      <c r="F7" s="20" t="str">
        <f t="shared" si="4"/>
        <v>ACADM</v>
      </c>
      <c r="G7" s="20" t="str">
        <f t="shared" si="5"/>
        <v>ACADM</v>
      </c>
      <c r="H7" s="20" t="e">
        <f t="shared" si="6"/>
        <v>#N/A</v>
      </c>
      <c r="I7" s="20" t="str">
        <f t="shared" si="7"/>
        <v>ACADM</v>
      </c>
      <c r="J7" s="20" t="str">
        <f t="shared" si="8"/>
        <v>ACADM</v>
      </c>
      <c r="K7" s="20" t="str">
        <f t="shared" si="9"/>
        <v>ACADM</v>
      </c>
      <c r="L7" s="20" t="e">
        <f t="shared" si="10"/>
        <v>#N/A</v>
      </c>
      <c r="M7" s="20" t="e">
        <f t="shared" si="11"/>
        <v>#N/A</v>
      </c>
      <c r="N7" s="45">
        <f t="shared" si="12"/>
        <v>6</v>
      </c>
      <c r="O7" s="43" t="s">
        <v>3428</v>
      </c>
      <c r="P7" s="43" t="s">
        <v>3430</v>
      </c>
      <c r="Q7" s="43" t="s">
        <v>3953</v>
      </c>
      <c r="R7" s="43" t="s">
        <v>2084</v>
      </c>
      <c r="S7" s="43" t="s">
        <v>717</v>
      </c>
      <c r="T7" s="43" t="s">
        <v>815</v>
      </c>
      <c r="U7" s="43" t="s">
        <v>1717</v>
      </c>
      <c r="V7" s="43" t="s">
        <v>790</v>
      </c>
      <c r="W7" s="43" t="s">
        <v>1717</v>
      </c>
      <c r="X7" s="43" t="s">
        <v>852</v>
      </c>
      <c r="Y7" s="43" t="s">
        <v>2156</v>
      </c>
    </row>
    <row r="8" spans="1:25" x14ac:dyDescent="0.25">
      <c r="A8" s="21" t="s">
        <v>717</v>
      </c>
      <c r="C8" s="20" t="e">
        <f t="shared" si="1"/>
        <v>#N/A</v>
      </c>
      <c r="D8" s="20" t="e">
        <f t="shared" si="2"/>
        <v>#N/A</v>
      </c>
      <c r="E8" s="20" t="str">
        <f t="shared" si="3"/>
        <v>ACADSB</v>
      </c>
      <c r="F8" s="20" t="e">
        <f t="shared" si="4"/>
        <v>#N/A</v>
      </c>
      <c r="G8" s="20" t="str">
        <f t="shared" si="5"/>
        <v>ACADSB</v>
      </c>
      <c r="H8" s="20" t="e">
        <f t="shared" si="6"/>
        <v>#N/A</v>
      </c>
      <c r="I8" s="20" t="e">
        <f t="shared" si="7"/>
        <v>#N/A</v>
      </c>
      <c r="J8" s="20" t="e">
        <f t="shared" si="8"/>
        <v>#N/A</v>
      </c>
      <c r="K8" s="20" t="str">
        <f t="shared" si="9"/>
        <v>ACADSB</v>
      </c>
      <c r="L8" s="20" t="e">
        <f t="shared" si="10"/>
        <v>#N/A</v>
      </c>
      <c r="M8" s="20" t="str">
        <f t="shared" si="11"/>
        <v>ACADSB</v>
      </c>
      <c r="N8" s="45">
        <f t="shared" si="12"/>
        <v>4</v>
      </c>
      <c r="O8" s="43" t="s">
        <v>732</v>
      </c>
      <c r="P8" s="43" t="s">
        <v>1669</v>
      </c>
      <c r="Q8" s="43" t="s">
        <v>3428</v>
      </c>
      <c r="R8" s="43" t="s">
        <v>2091</v>
      </c>
      <c r="S8" s="43" t="s">
        <v>2084</v>
      </c>
      <c r="T8" s="43" t="s">
        <v>3252</v>
      </c>
      <c r="U8" s="43" t="s">
        <v>4408</v>
      </c>
      <c r="V8" s="43" t="s">
        <v>732</v>
      </c>
      <c r="W8" s="43" t="s">
        <v>2156</v>
      </c>
      <c r="X8" s="43" t="s">
        <v>815</v>
      </c>
      <c r="Y8" s="43" t="s">
        <v>4408</v>
      </c>
    </row>
    <row r="9" spans="1:25" x14ac:dyDescent="0.25">
      <c r="A9" s="21" t="s">
        <v>870</v>
      </c>
      <c r="C9" s="20" t="str">
        <f t="shared" si="1"/>
        <v>ADSL</v>
      </c>
      <c r="D9" s="20" t="e">
        <f t="shared" si="2"/>
        <v>#N/A</v>
      </c>
      <c r="E9" s="20" t="str">
        <f t="shared" si="3"/>
        <v>ADSL</v>
      </c>
      <c r="F9" s="20" t="e">
        <f t="shared" si="4"/>
        <v>#N/A</v>
      </c>
      <c r="G9" s="20" t="e">
        <f t="shared" si="5"/>
        <v>#N/A</v>
      </c>
      <c r="H9" s="20" t="str">
        <f t="shared" si="6"/>
        <v>ADSL</v>
      </c>
      <c r="I9" s="20" t="str">
        <f t="shared" si="7"/>
        <v>ADSL</v>
      </c>
      <c r="J9" s="20" t="e">
        <f t="shared" si="8"/>
        <v>#N/A</v>
      </c>
      <c r="K9" s="20" t="str">
        <f t="shared" si="9"/>
        <v>ADSL</v>
      </c>
      <c r="L9" s="20" t="e">
        <f t="shared" si="10"/>
        <v>#N/A</v>
      </c>
      <c r="M9" s="20" t="str">
        <f t="shared" si="11"/>
        <v>ADSL</v>
      </c>
      <c r="N9" s="45">
        <f t="shared" si="12"/>
        <v>6</v>
      </c>
      <c r="O9" s="43" t="s">
        <v>3009</v>
      </c>
      <c r="P9" s="43" t="s">
        <v>3431</v>
      </c>
      <c r="Q9" s="43" t="s">
        <v>790</v>
      </c>
      <c r="R9" s="43" t="s">
        <v>3251</v>
      </c>
      <c r="S9" s="43" t="s">
        <v>2091</v>
      </c>
      <c r="T9" s="43" t="s">
        <v>2997</v>
      </c>
      <c r="U9" s="43" t="s">
        <v>793</v>
      </c>
      <c r="V9" s="43" t="s">
        <v>3247</v>
      </c>
      <c r="W9" s="43" t="s">
        <v>4408</v>
      </c>
      <c r="X9" s="43" t="s">
        <v>1272</v>
      </c>
      <c r="Y9" s="43" t="s">
        <v>3427</v>
      </c>
    </row>
    <row r="10" spans="1:25" x14ac:dyDescent="0.25">
      <c r="A10" s="21" t="s">
        <v>686</v>
      </c>
      <c r="C10" s="20" t="str">
        <f t="shared" si="1"/>
        <v>AGL</v>
      </c>
      <c r="D10" s="20" t="e">
        <f t="shared" si="2"/>
        <v>#N/A</v>
      </c>
      <c r="E10" s="20" t="e">
        <f t="shared" si="3"/>
        <v>#N/A</v>
      </c>
      <c r="F10" s="20" t="e">
        <f t="shared" si="4"/>
        <v>#N/A</v>
      </c>
      <c r="G10" s="20" t="str">
        <f t="shared" si="5"/>
        <v>AGL</v>
      </c>
      <c r="H10" s="20" t="e">
        <f t="shared" si="6"/>
        <v>#N/A</v>
      </c>
      <c r="I10" s="20" t="str">
        <f t="shared" si="7"/>
        <v>AGL</v>
      </c>
      <c r="J10" s="20" t="str">
        <f t="shared" si="8"/>
        <v>AGL</v>
      </c>
      <c r="K10" s="20" t="str">
        <f t="shared" si="9"/>
        <v>AGL</v>
      </c>
      <c r="L10" s="20" t="e">
        <f t="shared" si="10"/>
        <v>#N/A</v>
      </c>
      <c r="M10" s="20" t="str">
        <f t="shared" si="11"/>
        <v>AGL</v>
      </c>
      <c r="N10" s="45">
        <f t="shared" si="12"/>
        <v>6</v>
      </c>
      <c r="O10" s="43" t="s">
        <v>2103</v>
      </c>
      <c r="P10" s="43" t="s">
        <v>3438</v>
      </c>
      <c r="Q10" s="43" t="s">
        <v>732</v>
      </c>
      <c r="R10" s="43" t="s">
        <v>1703</v>
      </c>
      <c r="S10" s="43" t="s">
        <v>1703</v>
      </c>
      <c r="T10" s="43" t="s">
        <v>2506</v>
      </c>
      <c r="U10" s="43" t="s">
        <v>713</v>
      </c>
      <c r="V10" s="43" t="s">
        <v>2146</v>
      </c>
      <c r="W10" s="43" t="s">
        <v>3427</v>
      </c>
      <c r="X10" s="43" t="s">
        <v>2099</v>
      </c>
      <c r="Y10" s="43" t="s">
        <v>713</v>
      </c>
    </row>
    <row r="11" spans="1:25" x14ac:dyDescent="0.25">
      <c r="A11" s="21" t="s">
        <v>849</v>
      </c>
      <c r="C11" s="20" t="e">
        <f t="shared" si="1"/>
        <v>#N/A</v>
      </c>
      <c r="D11" s="20" t="e">
        <f t="shared" si="2"/>
        <v>#N/A</v>
      </c>
      <c r="E11" s="20" t="e">
        <f t="shared" si="3"/>
        <v>#N/A</v>
      </c>
      <c r="F11" s="20" t="str">
        <f t="shared" si="4"/>
        <v>AGXT</v>
      </c>
      <c r="G11" s="20" t="e">
        <f t="shared" si="5"/>
        <v>#N/A</v>
      </c>
      <c r="H11" s="20" t="e">
        <f t="shared" si="6"/>
        <v>#N/A</v>
      </c>
      <c r="I11" s="20" t="str">
        <f t="shared" si="7"/>
        <v>AGXT</v>
      </c>
      <c r="J11" s="20" t="e">
        <f t="shared" si="8"/>
        <v>#N/A</v>
      </c>
      <c r="K11" s="20" t="str">
        <f t="shared" si="9"/>
        <v>AGXT</v>
      </c>
      <c r="L11" s="20" t="str">
        <f t="shared" si="10"/>
        <v>AGXT</v>
      </c>
      <c r="M11" s="20" t="str">
        <f t="shared" si="11"/>
        <v>AGXT</v>
      </c>
      <c r="N11" s="45">
        <f t="shared" si="12"/>
        <v>5</v>
      </c>
      <c r="O11" s="43" t="s">
        <v>2091</v>
      </c>
      <c r="P11" s="43" t="s">
        <v>2263</v>
      </c>
      <c r="Q11" s="43" t="s">
        <v>3009</v>
      </c>
      <c r="R11" s="43" t="s">
        <v>4272</v>
      </c>
      <c r="S11" s="43" t="s">
        <v>686</v>
      </c>
      <c r="T11" s="43" t="s">
        <v>2597</v>
      </c>
      <c r="U11" s="43" t="s">
        <v>2203</v>
      </c>
      <c r="V11" s="43" t="s">
        <v>852</v>
      </c>
      <c r="W11" s="43" t="s">
        <v>3428</v>
      </c>
      <c r="X11" s="43" t="s">
        <v>2506</v>
      </c>
      <c r="Y11" s="43" t="s">
        <v>3428</v>
      </c>
    </row>
    <row r="12" spans="1:25" x14ac:dyDescent="0.25">
      <c r="A12" s="21" t="s">
        <v>947</v>
      </c>
      <c r="C12" s="20" t="str">
        <f t="shared" si="1"/>
        <v>ALAD</v>
      </c>
      <c r="D12" s="20" t="e">
        <f t="shared" si="2"/>
        <v>#N/A</v>
      </c>
      <c r="E12" s="20" t="e">
        <f t="shared" si="3"/>
        <v>#N/A</v>
      </c>
      <c r="F12" s="20" t="e">
        <f t="shared" si="4"/>
        <v>#N/A</v>
      </c>
      <c r="G12" s="20" t="e">
        <f t="shared" si="5"/>
        <v>#N/A</v>
      </c>
      <c r="H12" s="20" t="e">
        <f t="shared" si="6"/>
        <v>#N/A</v>
      </c>
      <c r="I12" s="20" t="str">
        <f t="shared" si="7"/>
        <v>ALAD</v>
      </c>
      <c r="J12" s="20" t="e">
        <f t="shared" si="8"/>
        <v>#N/A</v>
      </c>
      <c r="K12" s="20" t="str">
        <f t="shared" si="9"/>
        <v>ALAD</v>
      </c>
      <c r="L12" s="20" t="e">
        <f t="shared" si="10"/>
        <v>#N/A</v>
      </c>
      <c r="M12" s="20" t="e">
        <f t="shared" si="11"/>
        <v>#N/A</v>
      </c>
      <c r="N12" s="45">
        <f t="shared" si="12"/>
        <v>3</v>
      </c>
      <c r="O12" s="43" t="s">
        <v>2593</v>
      </c>
      <c r="P12" s="43" t="s">
        <v>856</v>
      </c>
      <c r="Q12" s="43" t="s">
        <v>2237</v>
      </c>
      <c r="R12" s="43" t="s">
        <v>2044</v>
      </c>
      <c r="S12" s="43" t="s">
        <v>1859</v>
      </c>
      <c r="T12" s="43" t="s">
        <v>4177</v>
      </c>
      <c r="U12" s="43" t="s">
        <v>2204</v>
      </c>
      <c r="V12" s="43" t="s">
        <v>2103</v>
      </c>
      <c r="W12" s="43" t="s">
        <v>2197</v>
      </c>
      <c r="X12" s="43" t="s">
        <v>2597</v>
      </c>
      <c r="Y12" s="43" t="s">
        <v>2197</v>
      </c>
    </row>
    <row r="13" spans="1:25" x14ac:dyDescent="0.25">
      <c r="A13" s="21" t="s">
        <v>901</v>
      </c>
      <c r="C13" s="20" t="str">
        <f t="shared" si="1"/>
        <v>ALDH7A1</v>
      </c>
      <c r="D13" s="20" t="e">
        <f t="shared" si="2"/>
        <v>#N/A</v>
      </c>
      <c r="E13" s="20" t="str">
        <f t="shared" si="3"/>
        <v>ALDH7A1</v>
      </c>
      <c r="F13" s="20" t="str">
        <f t="shared" si="4"/>
        <v>ALDH7A1</v>
      </c>
      <c r="G13" s="20" t="str">
        <f t="shared" si="5"/>
        <v>ALDH7A1</v>
      </c>
      <c r="H13" s="20" t="e">
        <f t="shared" si="6"/>
        <v>#N/A</v>
      </c>
      <c r="I13" s="20" t="e">
        <f t="shared" si="7"/>
        <v>#N/A</v>
      </c>
      <c r="J13" s="20" t="e">
        <f t="shared" si="8"/>
        <v>#N/A</v>
      </c>
      <c r="K13" s="20" t="str">
        <f t="shared" si="9"/>
        <v>ALDH7A1</v>
      </c>
      <c r="L13" s="20" t="e">
        <f t="shared" si="10"/>
        <v>#N/A</v>
      </c>
      <c r="M13" s="20" t="str">
        <f t="shared" si="11"/>
        <v>ALDH7A1</v>
      </c>
      <c r="N13" s="45">
        <f t="shared" si="12"/>
        <v>6</v>
      </c>
      <c r="O13" s="43" t="s">
        <v>3252</v>
      </c>
      <c r="P13" s="43" t="s">
        <v>2187</v>
      </c>
      <c r="Q13" s="43" t="s">
        <v>712</v>
      </c>
      <c r="R13" s="43" t="s">
        <v>849</v>
      </c>
      <c r="S13" s="43" t="s">
        <v>901</v>
      </c>
      <c r="T13" s="43" t="s">
        <v>3430</v>
      </c>
      <c r="U13" s="43" t="s">
        <v>2197</v>
      </c>
      <c r="V13" s="43" t="s">
        <v>1933</v>
      </c>
      <c r="W13" s="43" t="s">
        <v>1756</v>
      </c>
      <c r="X13" s="43" t="s">
        <v>4177</v>
      </c>
      <c r="Y13" s="43" t="s">
        <v>1756</v>
      </c>
    </row>
    <row r="14" spans="1:25" x14ac:dyDescent="0.25">
      <c r="A14" s="21" t="s">
        <v>795</v>
      </c>
      <c r="C14" s="20" t="str">
        <f t="shared" si="1"/>
        <v>ALDOA</v>
      </c>
      <c r="D14" s="20" t="e">
        <f t="shared" si="2"/>
        <v>#N/A</v>
      </c>
      <c r="E14" s="20" t="e">
        <f t="shared" si="3"/>
        <v>#N/A</v>
      </c>
      <c r="F14" s="20" t="e">
        <f t="shared" si="4"/>
        <v>#N/A</v>
      </c>
      <c r="G14" s="20" t="e">
        <f t="shared" si="5"/>
        <v>#N/A</v>
      </c>
      <c r="H14" s="20" t="e">
        <f t="shared" si="6"/>
        <v>#N/A</v>
      </c>
      <c r="I14" s="20" t="str">
        <f t="shared" si="7"/>
        <v>ALDOA</v>
      </c>
      <c r="J14" s="20" t="str">
        <f t="shared" si="8"/>
        <v>ALDOA</v>
      </c>
      <c r="K14" s="20" t="str">
        <f t="shared" si="9"/>
        <v>ALDOA</v>
      </c>
      <c r="L14" s="20" t="str">
        <f t="shared" si="10"/>
        <v>ALDOA</v>
      </c>
      <c r="M14" s="20" t="str">
        <f t="shared" si="11"/>
        <v>ALDOA</v>
      </c>
      <c r="N14" s="45">
        <f t="shared" si="12"/>
        <v>6</v>
      </c>
      <c r="O14" s="43" t="s">
        <v>1895</v>
      </c>
      <c r="P14" s="43" t="s">
        <v>1740</v>
      </c>
      <c r="Q14" s="43" t="s">
        <v>2083</v>
      </c>
      <c r="R14" s="43" t="s">
        <v>1280</v>
      </c>
      <c r="S14" s="43" t="s">
        <v>946</v>
      </c>
      <c r="T14" s="43" t="s">
        <v>3432</v>
      </c>
      <c r="U14" s="43" t="s">
        <v>1756</v>
      </c>
      <c r="V14" s="43" t="s">
        <v>712</v>
      </c>
      <c r="W14" s="43" t="s">
        <v>732</v>
      </c>
      <c r="X14" s="43" t="s">
        <v>4710</v>
      </c>
      <c r="Y14" s="43" t="s">
        <v>790</v>
      </c>
    </row>
    <row r="15" spans="1:25" x14ac:dyDescent="0.25">
      <c r="A15" s="21" t="s">
        <v>946</v>
      </c>
      <c r="C15" s="20" t="str">
        <f t="shared" si="1"/>
        <v>ALDOB</v>
      </c>
      <c r="D15" s="20" t="e">
        <f t="shared" si="2"/>
        <v>#N/A</v>
      </c>
      <c r="E15" s="20" t="str">
        <f t="shared" si="3"/>
        <v>ALDOB</v>
      </c>
      <c r="F15" s="20" t="str">
        <f t="shared" si="4"/>
        <v>ALDOB</v>
      </c>
      <c r="G15" s="20" t="str">
        <f t="shared" si="5"/>
        <v>ALDOB</v>
      </c>
      <c r="H15" s="20" t="e">
        <f t="shared" si="6"/>
        <v>#N/A</v>
      </c>
      <c r="I15" s="20" t="str">
        <f t="shared" si="7"/>
        <v>ALDOB</v>
      </c>
      <c r="J15" s="20" t="str">
        <f t="shared" si="8"/>
        <v>ALDOB</v>
      </c>
      <c r="K15" s="20" t="e">
        <f t="shared" si="9"/>
        <v>#N/A</v>
      </c>
      <c r="L15" s="20" t="str">
        <f t="shared" si="10"/>
        <v>ALDOB</v>
      </c>
      <c r="M15" s="20" t="str">
        <f t="shared" si="11"/>
        <v>ALDOB</v>
      </c>
      <c r="N15" s="45">
        <f t="shared" si="12"/>
        <v>8</v>
      </c>
      <c r="O15" s="43" t="s">
        <v>2238</v>
      </c>
      <c r="P15" s="43" t="s">
        <v>3455</v>
      </c>
      <c r="Q15" s="43" t="s">
        <v>717</v>
      </c>
      <c r="R15" s="43" t="s">
        <v>1699</v>
      </c>
      <c r="S15" s="43" t="s">
        <v>1458</v>
      </c>
      <c r="T15" s="43" t="s">
        <v>1304</v>
      </c>
      <c r="U15" s="43" t="s">
        <v>790</v>
      </c>
      <c r="V15" s="43" t="s">
        <v>2083</v>
      </c>
      <c r="W15" s="43" t="s">
        <v>3009</v>
      </c>
      <c r="X15" s="43" t="s">
        <v>3954</v>
      </c>
      <c r="Y15" s="43" t="s">
        <v>732</v>
      </c>
    </row>
    <row r="16" spans="1:25" x14ac:dyDescent="0.25">
      <c r="A16" s="21" t="s">
        <v>798</v>
      </c>
      <c r="C16" s="20" t="e">
        <f t="shared" si="1"/>
        <v>#N/A</v>
      </c>
      <c r="D16" s="20" t="e">
        <f t="shared" si="2"/>
        <v>#N/A</v>
      </c>
      <c r="E16" s="20" t="str">
        <f t="shared" si="3"/>
        <v>ALG1</v>
      </c>
      <c r="F16" s="20" t="e">
        <f t="shared" si="4"/>
        <v>#N/A</v>
      </c>
      <c r="G16" s="20" t="e">
        <f t="shared" si="5"/>
        <v>#N/A</v>
      </c>
      <c r="H16" s="20" t="e">
        <f t="shared" si="6"/>
        <v>#N/A</v>
      </c>
      <c r="I16" s="20" t="str">
        <f t="shared" si="7"/>
        <v>ALG1</v>
      </c>
      <c r="J16" s="20" t="str">
        <f t="shared" si="8"/>
        <v>ALG1</v>
      </c>
      <c r="K16" s="20" t="str">
        <f t="shared" si="9"/>
        <v>ALG1</v>
      </c>
      <c r="L16" s="20" t="str">
        <f t="shared" si="10"/>
        <v>ALG1</v>
      </c>
      <c r="M16" s="20" t="str">
        <f t="shared" si="11"/>
        <v>ALG1</v>
      </c>
      <c r="N16" s="45">
        <f t="shared" si="12"/>
        <v>6</v>
      </c>
      <c r="O16" s="43" t="s">
        <v>2188</v>
      </c>
      <c r="P16" s="43" t="s">
        <v>3456</v>
      </c>
      <c r="Q16" s="43" t="s">
        <v>2084</v>
      </c>
      <c r="R16" s="43" t="s">
        <v>901</v>
      </c>
      <c r="S16" s="43" t="s">
        <v>1858</v>
      </c>
      <c r="T16" s="43" t="s">
        <v>3433</v>
      </c>
      <c r="U16" s="43" t="s">
        <v>732</v>
      </c>
      <c r="V16" s="43" t="s">
        <v>2084</v>
      </c>
      <c r="W16" s="43" t="s">
        <v>2237</v>
      </c>
      <c r="X16" s="43" t="s">
        <v>1629</v>
      </c>
      <c r="Y16" s="43" t="s">
        <v>3009</v>
      </c>
    </row>
    <row r="17" spans="1:25" x14ac:dyDescent="0.25">
      <c r="A17" s="21" t="s">
        <v>945</v>
      </c>
      <c r="C17" s="20" t="str">
        <f t="shared" si="1"/>
        <v>ALG2</v>
      </c>
      <c r="D17" s="20" t="e">
        <f t="shared" si="2"/>
        <v>#N/A</v>
      </c>
      <c r="E17" s="20" t="str">
        <f t="shared" si="3"/>
        <v>ALG2</v>
      </c>
      <c r="F17" s="20" t="e">
        <f t="shared" si="4"/>
        <v>#N/A</v>
      </c>
      <c r="G17" s="20" t="e">
        <f t="shared" si="5"/>
        <v>#N/A</v>
      </c>
      <c r="H17" s="20" t="e">
        <f t="shared" si="6"/>
        <v>#N/A</v>
      </c>
      <c r="I17" s="20" t="e">
        <f t="shared" si="7"/>
        <v>#N/A</v>
      </c>
      <c r="J17" s="20" t="str">
        <f t="shared" si="8"/>
        <v>ALG2</v>
      </c>
      <c r="K17" s="20" t="str">
        <f t="shared" si="9"/>
        <v>ALG2</v>
      </c>
      <c r="L17" s="20" t="e">
        <f t="shared" si="10"/>
        <v>#N/A</v>
      </c>
      <c r="M17" s="20" t="str">
        <f t="shared" si="11"/>
        <v>ALG2</v>
      </c>
      <c r="N17" s="45">
        <f t="shared" si="12"/>
        <v>5</v>
      </c>
      <c r="O17" s="43" t="s">
        <v>1272</v>
      </c>
      <c r="P17" s="43" t="s">
        <v>2613</v>
      </c>
      <c r="Q17" s="43" t="s">
        <v>2091</v>
      </c>
      <c r="R17" s="43" t="s">
        <v>946</v>
      </c>
      <c r="S17" s="43" t="s">
        <v>3464</v>
      </c>
      <c r="T17" s="43" t="s">
        <v>3434</v>
      </c>
      <c r="U17" s="43" t="s">
        <v>3009</v>
      </c>
      <c r="V17" s="43" t="s">
        <v>2091</v>
      </c>
      <c r="W17" s="43" t="s">
        <v>1765</v>
      </c>
      <c r="X17" s="43" t="s">
        <v>1630</v>
      </c>
      <c r="Y17" s="43" t="s">
        <v>2237</v>
      </c>
    </row>
    <row r="18" spans="1:25" x14ac:dyDescent="0.25">
      <c r="A18" s="21" t="s">
        <v>688</v>
      </c>
      <c r="C18" s="20" t="e">
        <f t="shared" si="1"/>
        <v>#N/A</v>
      </c>
      <c r="D18" s="20" t="e">
        <f t="shared" si="2"/>
        <v>#N/A</v>
      </c>
      <c r="E18" s="20" t="e">
        <f t="shared" si="3"/>
        <v>#N/A</v>
      </c>
      <c r="F18" s="20" t="e">
        <f t="shared" si="4"/>
        <v>#N/A</v>
      </c>
      <c r="G18" s="20" t="e">
        <f t="shared" si="5"/>
        <v>#N/A</v>
      </c>
      <c r="H18" s="20" t="e">
        <f t="shared" si="6"/>
        <v>#N/A</v>
      </c>
      <c r="I18" s="20" t="e">
        <f t="shared" si="7"/>
        <v>#N/A</v>
      </c>
      <c r="J18" s="20" t="e">
        <f t="shared" si="8"/>
        <v>#N/A</v>
      </c>
      <c r="K18" s="20" t="str">
        <f t="shared" si="9"/>
        <v>AMPD1</v>
      </c>
      <c r="L18" s="20" t="e">
        <f t="shared" si="10"/>
        <v>#N/A</v>
      </c>
      <c r="M18" s="20" t="e">
        <f t="shared" si="11"/>
        <v>#N/A</v>
      </c>
      <c r="N18" s="45">
        <f t="shared" si="12"/>
        <v>1</v>
      </c>
      <c r="O18" s="43" t="s">
        <v>2099</v>
      </c>
      <c r="P18" s="43" t="s">
        <v>2616</v>
      </c>
      <c r="Q18" s="43" t="s">
        <v>1895</v>
      </c>
      <c r="R18" s="43" t="s">
        <v>2065</v>
      </c>
      <c r="S18" s="43" t="s">
        <v>1961</v>
      </c>
      <c r="T18" s="43" t="s">
        <v>4178</v>
      </c>
      <c r="U18" s="43" t="s">
        <v>1765</v>
      </c>
      <c r="V18" s="43" t="s">
        <v>2238</v>
      </c>
      <c r="W18" s="43" t="s">
        <v>2111</v>
      </c>
      <c r="X18" s="43" t="s">
        <v>4272</v>
      </c>
      <c r="Y18" s="43" t="s">
        <v>1765</v>
      </c>
    </row>
    <row r="19" spans="1:25" x14ac:dyDescent="0.25">
      <c r="A19" s="21" t="s">
        <v>931</v>
      </c>
      <c r="C19" s="20" t="str">
        <f t="shared" si="1"/>
        <v>AP5Z1</v>
      </c>
      <c r="D19" s="20" t="e">
        <f t="shared" si="2"/>
        <v>#N/A</v>
      </c>
      <c r="E19" s="20" t="e">
        <f t="shared" si="3"/>
        <v>#N/A</v>
      </c>
      <c r="F19" s="20" t="e">
        <f t="shared" si="4"/>
        <v>#N/A</v>
      </c>
      <c r="G19" s="20" t="e">
        <f t="shared" si="5"/>
        <v>#N/A</v>
      </c>
      <c r="H19" s="20" t="e">
        <f t="shared" si="6"/>
        <v>#N/A</v>
      </c>
      <c r="I19" s="20" t="e">
        <f t="shared" si="7"/>
        <v>#N/A</v>
      </c>
      <c r="J19" s="20" t="e">
        <f t="shared" si="8"/>
        <v>#N/A</v>
      </c>
      <c r="K19" s="20" t="str">
        <f t="shared" si="9"/>
        <v>AP5Z1</v>
      </c>
      <c r="L19" s="20" t="e">
        <f t="shared" si="10"/>
        <v>#N/A</v>
      </c>
      <c r="M19" s="20" t="str">
        <f t="shared" si="11"/>
        <v>AP5Z1</v>
      </c>
      <c r="N19" s="45">
        <f t="shared" si="12"/>
        <v>3</v>
      </c>
      <c r="O19" s="43" t="s">
        <v>3429</v>
      </c>
      <c r="P19" s="43" t="s">
        <v>2617</v>
      </c>
      <c r="Q19" s="43" t="s">
        <v>2238</v>
      </c>
      <c r="R19" s="43" t="s">
        <v>1961</v>
      </c>
      <c r="S19" s="43" t="s">
        <v>1804</v>
      </c>
      <c r="T19" s="43" t="s">
        <v>2599</v>
      </c>
      <c r="U19" s="43" t="s">
        <v>2103</v>
      </c>
      <c r="V19" s="43" t="s">
        <v>1272</v>
      </c>
      <c r="W19" s="43" t="s">
        <v>2103</v>
      </c>
      <c r="X19" s="43" t="s">
        <v>3432</v>
      </c>
      <c r="Y19" s="43" t="s">
        <v>2146</v>
      </c>
    </row>
    <row r="20" spans="1:25" x14ac:dyDescent="0.25">
      <c r="A20" s="21" t="s">
        <v>911</v>
      </c>
      <c r="C20" s="20" t="e">
        <f t="shared" si="1"/>
        <v>#N/A</v>
      </c>
      <c r="D20" s="20" t="e">
        <f t="shared" si="2"/>
        <v>#N/A</v>
      </c>
      <c r="E20" s="20" t="e">
        <f t="shared" si="3"/>
        <v>#N/A</v>
      </c>
      <c r="F20" s="20" t="e">
        <f t="shared" si="4"/>
        <v>#N/A</v>
      </c>
      <c r="G20" s="20" t="e">
        <f t="shared" si="5"/>
        <v>#N/A</v>
      </c>
      <c r="H20" s="20" t="str">
        <f t="shared" si="6"/>
        <v>ARSB</v>
      </c>
      <c r="I20" s="20" t="str">
        <f t="shared" si="7"/>
        <v>ARSB</v>
      </c>
      <c r="J20" s="20" t="str">
        <f t="shared" si="8"/>
        <v>ARSB</v>
      </c>
      <c r="K20" s="20" t="str">
        <f t="shared" si="9"/>
        <v>ARSB</v>
      </c>
      <c r="L20" s="20" t="e">
        <f t="shared" si="10"/>
        <v>#N/A</v>
      </c>
      <c r="M20" s="20" t="str">
        <f t="shared" si="11"/>
        <v>ARSB</v>
      </c>
      <c r="N20" s="45">
        <f t="shared" si="12"/>
        <v>5</v>
      </c>
      <c r="O20" s="43" t="s">
        <v>2506</v>
      </c>
      <c r="P20" s="43" t="s">
        <v>936</v>
      </c>
      <c r="Q20" s="43" t="s">
        <v>1272</v>
      </c>
      <c r="R20" s="43" t="s">
        <v>1962</v>
      </c>
      <c r="S20" s="43" t="s">
        <v>953</v>
      </c>
      <c r="T20" s="43" t="s">
        <v>870</v>
      </c>
      <c r="U20" s="43" t="s">
        <v>4409</v>
      </c>
      <c r="V20" s="43" t="s">
        <v>3954</v>
      </c>
      <c r="W20" s="43" t="s">
        <v>4409</v>
      </c>
      <c r="X20" s="43" t="s">
        <v>3434</v>
      </c>
      <c r="Y20" s="43" t="s">
        <v>852</v>
      </c>
    </row>
    <row r="21" spans="1:25" x14ac:dyDescent="0.25">
      <c r="A21" s="21" t="s">
        <v>933</v>
      </c>
      <c r="C21" s="20" t="str">
        <f t="shared" si="1"/>
        <v>ASL</v>
      </c>
      <c r="D21" s="20" t="e">
        <f t="shared" si="2"/>
        <v>#N/A</v>
      </c>
      <c r="E21" s="20" t="str">
        <f t="shared" si="3"/>
        <v>ASL</v>
      </c>
      <c r="F21" s="20" t="e">
        <f t="shared" si="4"/>
        <v>#N/A</v>
      </c>
      <c r="G21" s="20" t="e">
        <f t="shared" si="5"/>
        <v>#N/A</v>
      </c>
      <c r="H21" s="20" t="e">
        <f t="shared" si="6"/>
        <v>#N/A</v>
      </c>
      <c r="I21" s="20" t="str">
        <f t="shared" si="7"/>
        <v>ASL</v>
      </c>
      <c r="J21" s="20" t="str">
        <f t="shared" si="8"/>
        <v>ASL</v>
      </c>
      <c r="K21" s="20" t="e">
        <f t="shared" si="9"/>
        <v>#N/A</v>
      </c>
      <c r="L21" s="20" t="e">
        <f t="shared" si="10"/>
        <v>#N/A</v>
      </c>
      <c r="M21" s="20" t="e">
        <f t="shared" si="11"/>
        <v>#N/A</v>
      </c>
      <c r="N21" s="45">
        <f t="shared" si="12"/>
        <v>4</v>
      </c>
      <c r="O21" s="43" t="s">
        <v>2597</v>
      </c>
      <c r="P21" s="43" t="s">
        <v>3466</v>
      </c>
      <c r="Q21" s="43" t="s">
        <v>1703</v>
      </c>
      <c r="R21" s="43" t="s">
        <v>3468</v>
      </c>
      <c r="S21" s="43" t="s">
        <v>1692</v>
      </c>
      <c r="T21" s="43" t="s">
        <v>4179</v>
      </c>
      <c r="U21" s="43" t="s">
        <v>3248</v>
      </c>
      <c r="V21" s="43" t="s">
        <v>1629</v>
      </c>
      <c r="W21" s="43" t="s">
        <v>3248</v>
      </c>
      <c r="X21" s="43" t="s">
        <v>4711</v>
      </c>
      <c r="Y21" s="43" t="s">
        <v>2111</v>
      </c>
    </row>
    <row r="22" spans="1:25" x14ac:dyDescent="0.25">
      <c r="A22" s="21" t="s">
        <v>936</v>
      </c>
      <c r="C22" s="20" t="e">
        <f t="shared" si="1"/>
        <v>#N/A</v>
      </c>
      <c r="D22" s="20" t="str">
        <f t="shared" si="2"/>
        <v>ASNS</v>
      </c>
      <c r="E22" s="20" t="str">
        <f t="shared" si="3"/>
        <v>ASNS</v>
      </c>
      <c r="F22" s="20" t="e">
        <f t="shared" si="4"/>
        <v>#N/A</v>
      </c>
      <c r="G22" s="20" t="e">
        <f t="shared" si="5"/>
        <v>#N/A</v>
      </c>
      <c r="H22" s="20" t="e">
        <f t="shared" si="6"/>
        <v>#N/A</v>
      </c>
      <c r="I22" s="20" t="str">
        <f t="shared" si="7"/>
        <v>ASNS</v>
      </c>
      <c r="J22" s="20" t="e">
        <f t="shared" si="8"/>
        <v>#N/A</v>
      </c>
      <c r="K22" s="20" t="str">
        <f t="shared" si="9"/>
        <v>ASNS</v>
      </c>
      <c r="L22" s="20" t="e">
        <f t="shared" si="10"/>
        <v>#N/A</v>
      </c>
      <c r="M22" s="20" t="str">
        <f t="shared" si="11"/>
        <v>ASNS</v>
      </c>
      <c r="N22" s="45">
        <f t="shared" si="12"/>
        <v>5</v>
      </c>
      <c r="O22" s="43" t="s">
        <v>3430</v>
      </c>
      <c r="P22" s="43" t="s">
        <v>2065</v>
      </c>
      <c r="Q22" s="43" t="s">
        <v>2099</v>
      </c>
      <c r="R22" s="43" t="s">
        <v>4380</v>
      </c>
      <c r="S22" s="43" t="s">
        <v>924</v>
      </c>
      <c r="T22" s="43" t="s">
        <v>3439</v>
      </c>
      <c r="U22" s="43" t="s">
        <v>1933</v>
      </c>
      <c r="V22" s="43" t="s">
        <v>1630</v>
      </c>
      <c r="W22" s="43" t="s">
        <v>730</v>
      </c>
      <c r="X22" s="43" t="s">
        <v>4712</v>
      </c>
      <c r="Y22" s="43" t="s">
        <v>2103</v>
      </c>
    </row>
    <row r="23" spans="1:25" x14ac:dyDescent="0.25">
      <c r="A23" s="21" t="s">
        <v>949</v>
      </c>
      <c r="C23" s="20" t="str">
        <f t="shared" si="1"/>
        <v>ASS1</v>
      </c>
      <c r="D23" s="20" t="e">
        <f t="shared" si="2"/>
        <v>#N/A</v>
      </c>
      <c r="E23" s="20" t="str">
        <f t="shared" si="3"/>
        <v>ASS1</v>
      </c>
      <c r="F23" s="20" t="e">
        <f t="shared" si="4"/>
        <v>#N/A</v>
      </c>
      <c r="G23" s="20" t="e">
        <f t="shared" si="5"/>
        <v>#N/A</v>
      </c>
      <c r="H23" s="20" t="e">
        <f t="shared" si="6"/>
        <v>#N/A</v>
      </c>
      <c r="I23" s="20" t="str">
        <f t="shared" si="7"/>
        <v>ASS1</v>
      </c>
      <c r="J23" s="20" t="str">
        <f t="shared" si="8"/>
        <v>ASS1</v>
      </c>
      <c r="K23" s="20" t="e">
        <f t="shared" si="9"/>
        <v>#N/A</v>
      </c>
      <c r="L23" s="20" t="e">
        <f t="shared" si="10"/>
        <v>#N/A</v>
      </c>
      <c r="M23" s="20" t="e">
        <f t="shared" si="11"/>
        <v>#N/A</v>
      </c>
      <c r="N23" s="45">
        <f t="shared" si="12"/>
        <v>4</v>
      </c>
      <c r="O23" s="43" t="s">
        <v>1449</v>
      </c>
      <c r="P23" s="43" t="s">
        <v>2623</v>
      </c>
      <c r="Q23" s="43" t="s">
        <v>3429</v>
      </c>
      <c r="R23" s="43" t="s">
        <v>4381</v>
      </c>
      <c r="S23" s="43" t="s">
        <v>843</v>
      </c>
      <c r="T23" s="43" t="s">
        <v>1432</v>
      </c>
      <c r="U23" s="43" t="s">
        <v>712</v>
      </c>
      <c r="V23" s="43" t="s">
        <v>4272</v>
      </c>
      <c r="W23" s="43" t="s">
        <v>1933</v>
      </c>
      <c r="X23" s="43" t="s">
        <v>3438</v>
      </c>
      <c r="Y23" s="43" t="s">
        <v>4409</v>
      </c>
    </row>
    <row r="24" spans="1:25" x14ac:dyDescent="0.25">
      <c r="A24" s="21" t="s">
        <v>1803</v>
      </c>
      <c r="C24" s="20" t="str">
        <f t="shared" si="1"/>
        <v>ATP7B</v>
      </c>
      <c r="D24" s="20" t="e">
        <f t="shared" si="2"/>
        <v>#N/A</v>
      </c>
      <c r="E24" s="20" t="e">
        <f t="shared" si="3"/>
        <v>#N/A</v>
      </c>
      <c r="F24" s="20" t="e">
        <f t="shared" si="4"/>
        <v>#N/A</v>
      </c>
      <c r="G24" s="20" t="e">
        <f t="shared" si="5"/>
        <v>#N/A</v>
      </c>
      <c r="H24" s="20" t="e">
        <f t="shared" si="6"/>
        <v>#N/A</v>
      </c>
      <c r="I24" s="20" t="str">
        <f t="shared" si="7"/>
        <v>ATP7B</v>
      </c>
      <c r="J24" s="20" t="str">
        <f t="shared" si="8"/>
        <v>ATP7B</v>
      </c>
      <c r="K24" s="20" t="str">
        <f t="shared" si="9"/>
        <v>ATP7B</v>
      </c>
      <c r="L24" s="20" t="str">
        <f t="shared" si="10"/>
        <v>ATP7B</v>
      </c>
      <c r="M24" s="20" t="str">
        <f t="shared" si="11"/>
        <v>ATP7B</v>
      </c>
      <c r="N24" s="45">
        <f t="shared" si="12"/>
        <v>6</v>
      </c>
      <c r="O24" s="43" t="s">
        <v>3431</v>
      </c>
      <c r="P24" s="43" t="s">
        <v>1602</v>
      </c>
      <c r="Q24" s="43" t="s">
        <v>2506</v>
      </c>
      <c r="R24" s="43" t="s">
        <v>2624</v>
      </c>
      <c r="S24" s="43" t="s">
        <v>1857</v>
      </c>
      <c r="T24" s="43" t="s">
        <v>2100</v>
      </c>
      <c r="U24" s="43" t="s">
        <v>2083</v>
      </c>
      <c r="V24" s="43" t="s">
        <v>1304</v>
      </c>
      <c r="W24" s="43" t="s">
        <v>712</v>
      </c>
      <c r="X24" s="43" t="s">
        <v>3439</v>
      </c>
      <c r="Y24" s="43" t="s">
        <v>2083</v>
      </c>
    </row>
    <row r="25" spans="1:25" x14ac:dyDescent="0.25">
      <c r="A25" s="21" t="s">
        <v>953</v>
      </c>
      <c r="C25" s="20" t="e">
        <f t="shared" si="1"/>
        <v>#N/A</v>
      </c>
      <c r="D25" s="20" t="e">
        <f t="shared" si="2"/>
        <v>#N/A</v>
      </c>
      <c r="E25" s="20" t="str">
        <f t="shared" si="3"/>
        <v>AUH</v>
      </c>
      <c r="F25" s="20" t="str">
        <f t="shared" si="4"/>
        <v>AUH</v>
      </c>
      <c r="G25" s="20" t="str">
        <f t="shared" si="5"/>
        <v>AUH</v>
      </c>
      <c r="H25" s="20" t="e">
        <f t="shared" si="6"/>
        <v>#N/A</v>
      </c>
      <c r="I25" s="20" t="str">
        <f t="shared" si="7"/>
        <v>AUH</v>
      </c>
      <c r="J25" s="20" t="str">
        <f t="shared" si="8"/>
        <v>AUH</v>
      </c>
      <c r="K25" s="20" t="str">
        <f t="shared" si="9"/>
        <v>AUH</v>
      </c>
      <c r="L25" s="20" t="e">
        <f t="shared" si="10"/>
        <v>#N/A</v>
      </c>
      <c r="M25" s="20" t="str">
        <f t="shared" si="11"/>
        <v>AUH</v>
      </c>
      <c r="N25" s="45">
        <f t="shared" si="12"/>
        <v>7</v>
      </c>
      <c r="O25" s="43" t="s">
        <v>1306</v>
      </c>
      <c r="P25" s="43" t="s">
        <v>1961</v>
      </c>
      <c r="Q25" s="43" t="s">
        <v>2597</v>
      </c>
      <c r="R25" s="43" t="s">
        <v>953</v>
      </c>
      <c r="S25" s="43" t="s">
        <v>1664</v>
      </c>
      <c r="T25" s="43" t="s">
        <v>3441</v>
      </c>
      <c r="U25" s="43" t="s">
        <v>2084</v>
      </c>
      <c r="V25" s="43" t="s">
        <v>1647</v>
      </c>
      <c r="W25" s="43" t="s">
        <v>2083</v>
      </c>
      <c r="X25" s="43" t="s">
        <v>2100</v>
      </c>
      <c r="Y25" s="43" t="s">
        <v>717</v>
      </c>
    </row>
    <row r="26" spans="1:25" x14ac:dyDescent="0.25">
      <c r="A26" s="21" t="s">
        <v>924</v>
      </c>
      <c r="C26" s="20" t="str">
        <f t="shared" si="1"/>
        <v>BCKDHB</v>
      </c>
      <c r="D26" s="20" t="e">
        <f t="shared" si="2"/>
        <v>#N/A</v>
      </c>
      <c r="E26" s="20" t="str">
        <f t="shared" si="3"/>
        <v>BCKDHB</v>
      </c>
      <c r="F26" s="20" t="str">
        <f t="shared" si="4"/>
        <v>BCKDHB</v>
      </c>
      <c r="G26" s="20" t="str">
        <f t="shared" si="5"/>
        <v>BCKDHB</v>
      </c>
      <c r="H26" s="20" t="e">
        <f t="shared" si="6"/>
        <v>#N/A</v>
      </c>
      <c r="I26" s="20" t="str">
        <f t="shared" si="7"/>
        <v>BCKDHB</v>
      </c>
      <c r="J26" s="20" t="e">
        <f t="shared" si="8"/>
        <v>#N/A</v>
      </c>
      <c r="K26" s="20" t="str">
        <f t="shared" si="9"/>
        <v>BCKDHB</v>
      </c>
      <c r="L26" s="20" t="e">
        <f t="shared" si="10"/>
        <v>#N/A</v>
      </c>
      <c r="M26" s="20" t="e">
        <f t="shared" si="11"/>
        <v>#N/A</v>
      </c>
      <c r="N26" s="45">
        <f t="shared" si="12"/>
        <v>6</v>
      </c>
      <c r="O26" s="43" t="s">
        <v>3432</v>
      </c>
      <c r="P26" s="43" t="s">
        <v>2328</v>
      </c>
      <c r="Q26" s="43" t="s">
        <v>3430</v>
      </c>
      <c r="R26" s="43" t="s">
        <v>1692</v>
      </c>
      <c r="S26" s="43" t="s">
        <v>3030</v>
      </c>
      <c r="T26" s="43" t="s">
        <v>4180</v>
      </c>
      <c r="U26" s="43" t="s">
        <v>1232</v>
      </c>
      <c r="V26" s="43" t="s">
        <v>1686</v>
      </c>
      <c r="W26" s="43" t="s">
        <v>717</v>
      </c>
      <c r="X26" s="43" t="s">
        <v>4180</v>
      </c>
      <c r="Y26" s="43" t="s">
        <v>4410</v>
      </c>
    </row>
    <row r="27" spans="1:25" x14ac:dyDescent="0.25">
      <c r="A27" s="21" t="s">
        <v>843</v>
      </c>
      <c r="C27" s="20" t="str">
        <f t="shared" si="1"/>
        <v>BCS1L</v>
      </c>
      <c r="D27" s="20" t="str">
        <f t="shared" si="2"/>
        <v>BCS1L</v>
      </c>
      <c r="E27" s="20" t="str">
        <f t="shared" si="3"/>
        <v>BCS1L</v>
      </c>
      <c r="F27" s="20" t="str">
        <f t="shared" si="4"/>
        <v>BCS1L</v>
      </c>
      <c r="G27" s="20" t="str">
        <f t="shared" si="5"/>
        <v>BCS1L</v>
      </c>
      <c r="H27" s="20" t="e">
        <f t="shared" si="6"/>
        <v>#N/A</v>
      </c>
      <c r="I27" s="20" t="str">
        <f t="shared" si="7"/>
        <v>BCS1L</v>
      </c>
      <c r="J27" s="20" t="str">
        <f t="shared" si="8"/>
        <v>BCS1L</v>
      </c>
      <c r="K27" s="20" t="str">
        <f t="shared" si="9"/>
        <v>BCS1L</v>
      </c>
      <c r="L27" s="20" t="str">
        <f t="shared" si="10"/>
        <v>BCS1L</v>
      </c>
      <c r="M27" s="20" t="str">
        <f t="shared" si="11"/>
        <v>BCS1L</v>
      </c>
      <c r="N27" s="45">
        <f t="shared" si="12"/>
        <v>10</v>
      </c>
      <c r="O27" s="43" t="s">
        <v>1647</v>
      </c>
      <c r="P27" s="43" t="s">
        <v>843</v>
      </c>
      <c r="Q27" s="43" t="s">
        <v>1449</v>
      </c>
      <c r="R27" s="43" t="s">
        <v>924</v>
      </c>
      <c r="S27" s="43" t="s">
        <v>1338</v>
      </c>
      <c r="T27" s="43" t="s">
        <v>4181</v>
      </c>
      <c r="U27" s="43" t="s">
        <v>2091</v>
      </c>
      <c r="V27" s="43" t="s">
        <v>1432</v>
      </c>
      <c r="W27" s="43" t="s">
        <v>2084</v>
      </c>
      <c r="X27" s="43" t="s">
        <v>4181</v>
      </c>
      <c r="Y27" s="43" t="s">
        <v>2593</v>
      </c>
    </row>
    <row r="28" spans="1:25" x14ac:dyDescent="0.25">
      <c r="A28" s="21" t="s">
        <v>768</v>
      </c>
      <c r="C28" s="20" t="str">
        <f t="shared" si="1"/>
        <v>CLN5</v>
      </c>
      <c r="D28" s="20" t="e">
        <f t="shared" si="2"/>
        <v>#N/A</v>
      </c>
      <c r="E28" s="20" t="str">
        <f t="shared" si="3"/>
        <v>CLN5</v>
      </c>
      <c r="F28" s="20" t="e">
        <f t="shared" si="4"/>
        <v>#N/A</v>
      </c>
      <c r="G28" s="20" t="e">
        <f t="shared" si="5"/>
        <v>#N/A</v>
      </c>
      <c r="H28" s="20" t="e">
        <f t="shared" si="6"/>
        <v>#N/A</v>
      </c>
      <c r="I28" s="20" t="e">
        <f t="shared" si="7"/>
        <v>#N/A</v>
      </c>
      <c r="J28" s="20" t="e">
        <f t="shared" si="8"/>
        <v>#N/A</v>
      </c>
      <c r="K28" s="20" t="str">
        <f t="shared" si="9"/>
        <v>CLN5</v>
      </c>
      <c r="L28" s="20" t="e">
        <f t="shared" si="10"/>
        <v>#N/A</v>
      </c>
      <c r="M28" s="20" t="str">
        <f t="shared" si="11"/>
        <v>CLN5</v>
      </c>
      <c r="N28" s="45">
        <f t="shared" si="12"/>
        <v>4</v>
      </c>
      <c r="O28" s="43" t="s">
        <v>3433</v>
      </c>
      <c r="P28" s="43" t="s">
        <v>1750</v>
      </c>
      <c r="Q28" s="43" t="s">
        <v>3954</v>
      </c>
      <c r="R28" s="43" t="s">
        <v>843</v>
      </c>
      <c r="S28" s="43" t="s">
        <v>3037</v>
      </c>
      <c r="T28" s="43" t="s">
        <v>1685</v>
      </c>
      <c r="U28" s="43" t="s">
        <v>2593</v>
      </c>
      <c r="V28" s="43" t="s">
        <v>686</v>
      </c>
      <c r="W28" s="43" t="s">
        <v>2091</v>
      </c>
      <c r="X28" s="43" t="s">
        <v>849</v>
      </c>
      <c r="Y28" s="43" t="s">
        <v>3252</v>
      </c>
    </row>
    <row r="29" spans="1:25" x14ac:dyDescent="0.25">
      <c r="A29" s="21" t="s">
        <v>784</v>
      </c>
      <c r="C29" s="20" t="e">
        <f t="shared" si="1"/>
        <v>#N/A</v>
      </c>
      <c r="D29" s="20" t="e">
        <f t="shared" si="2"/>
        <v>#N/A</v>
      </c>
      <c r="E29" s="20" t="str">
        <f t="shared" si="3"/>
        <v>CLN6</v>
      </c>
      <c r="F29" s="20" t="e">
        <f t="shared" si="4"/>
        <v>#N/A</v>
      </c>
      <c r="G29" s="20" t="e">
        <f t="shared" si="5"/>
        <v>#N/A</v>
      </c>
      <c r="H29" s="20" t="e">
        <f t="shared" si="6"/>
        <v>#N/A</v>
      </c>
      <c r="I29" s="20" t="e">
        <f t="shared" si="7"/>
        <v>#N/A</v>
      </c>
      <c r="J29" s="20" t="e">
        <f t="shared" si="8"/>
        <v>#N/A</v>
      </c>
      <c r="K29" s="20" t="e">
        <f t="shared" si="9"/>
        <v>#N/A</v>
      </c>
      <c r="L29" s="20" t="e">
        <f t="shared" si="10"/>
        <v>#N/A</v>
      </c>
      <c r="M29" s="20" t="str">
        <f t="shared" si="11"/>
        <v>CLN6</v>
      </c>
      <c r="N29" s="45">
        <f t="shared" si="12"/>
        <v>2</v>
      </c>
      <c r="O29" s="43" t="s">
        <v>3434</v>
      </c>
      <c r="P29" s="43" t="s">
        <v>2632</v>
      </c>
      <c r="Q29" s="43" t="s">
        <v>1669</v>
      </c>
      <c r="R29" s="43" t="s">
        <v>1750</v>
      </c>
      <c r="S29" s="43" t="s">
        <v>4285</v>
      </c>
      <c r="T29" s="43" t="s">
        <v>3442</v>
      </c>
      <c r="U29" s="43" t="s">
        <v>3252</v>
      </c>
      <c r="V29" s="43" t="s">
        <v>2100</v>
      </c>
      <c r="W29" s="43" t="s">
        <v>3251</v>
      </c>
      <c r="X29" s="43" t="s">
        <v>2600</v>
      </c>
      <c r="Y29" s="43" t="s">
        <v>4798</v>
      </c>
    </row>
    <row r="30" spans="1:25" x14ac:dyDescent="0.25">
      <c r="A30" s="21" t="s">
        <v>702</v>
      </c>
      <c r="C30" s="20" t="e">
        <f t="shared" si="1"/>
        <v>#N/A</v>
      </c>
      <c r="D30" s="20" t="e">
        <f t="shared" si="2"/>
        <v>#N/A</v>
      </c>
      <c r="E30" s="20" t="e">
        <f t="shared" si="3"/>
        <v>#N/A</v>
      </c>
      <c r="F30" s="20" t="str">
        <f t="shared" si="4"/>
        <v>COA6</v>
      </c>
      <c r="G30" s="20" t="e">
        <f t="shared" si="5"/>
        <v>#N/A</v>
      </c>
      <c r="H30" s="20" t="e">
        <f t="shared" si="6"/>
        <v>#N/A</v>
      </c>
      <c r="I30" s="20" t="e">
        <f t="shared" si="7"/>
        <v>#N/A</v>
      </c>
      <c r="J30" s="20" t="e">
        <f t="shared" si="8"/>
        <v>#N/A</v>
      </c>
      <c r="K30" s="20" t="str">
        <f t="shared" si="9"/>
        <v>COA6</v>
      </c>
      <c r="L30" s="20" t="e">
        <f t="shared" si="10"/>
        <v>#N/A</v>
      </c>
      <c r="M30" s="20" t="e">
        <f t="shared" si="11"/>
        <v>#N/A</v>
      </c>
      <c r="N30" s="45">
        <f t="shared" si="12"/>
        <v>2</v>
      </c>
      <c r="O30" s="43" t="s">
        <v>3435</v>
      </c>
      <c r="P30" s="43" t="s">
        <v>2634</v>
      </c>
      <c r="Q30" s="43" t="s">
        <v>1630</v>
      </c>
      <c r="R30" s="43" t="s">
        <v>1772</v>
      </c>
      <c r="S30" s="43" t="s">
        <v>2055</v>
      </c>
      <c r="T30" s="43" t="s">
        <v>2600</v>
      </c>
      <c r="U30" s="43" t="s">
        <v>1895</v>
      </c>
      <c r="V30" s="43" t="s">
        <v>1685</v>
      </c>
      <c r="W30" s="43" t="s">
        <v>4410</v>
      </c>
      <c r="X30" s="43" t="s">
        <v>3956</v>
      </c>
      <c r="Y30" s="43" t="s">
        <v>1895</v>
      </c>
    </row>
    <row r="31" spans="1:25" x14ac:dyDescent="0.25">
      <c r="A31" s="21" t="s">
        <v>812</v>
      </c>
      <c r="C31" s="20" t="e">
        <f t="shared" si="1"/>
        <v>#N/A</v>
      </c>
      <c r="D31" s="20" t="e">
        <f t="shared" si="2"/>
        <v>#N/A</v>
      </c>
      <c r="E31" s="20" t="e">
        <f t="shared" si="3"/>
        <v>#N/A</v>
      </c>
      <c r="F31" s="20" t="e">
        <f t="shared" si="4"/>
        <v>#N/A</v>
      </c>
      <c r="G31" s="20" t="e">
        <f t="shared" si="5"/>
        <v>#N/A</v>
      </c>
      <c r="H31" s="20" t="e">
        <f t="shared" si="6"/>
        <v>#N/A</v>
      </c>
      <c r="I31" s="20" t="e">
        <f t="shared" si="7"/>
        <v>#N/A</v>
      </c>
      <c r="J31" s="20" t="e">
        <f t="shared" si="8"/>
        <v>#N/A</v>
      </c>
      <c r="K31" s="20" t="str">
        <f t="shared" si="9"/>
        <v>COASY</v>
      </c>
      <c r="L31" s="20" t="e">
        <f t="shared" si="10"/>
        <v>#N/A</v>
      </c>
      <c r="M31" s="20" t="e">
        <f t="shared" si="11"/>
        <v>#N/A</v>
      </c>
      <c r="N31" s="45">
        <f t="shared" si="12"/>
        <v>1</v>
      </c>
      <c r="O31" s="43" t="s">
        <v>3436</v>
      </c>
      <c r="P31" s="43" t="s">
        <v>3481</v>
      </c>
      <c r="Q31" s="43" t="s">
        <v>3431</v>
      </c>
      <c r="R31" s="43" t="s">
        <v>2067</v>
      </c>
      <c r="S31" s="43" t="s">
        <v>791</v>
      </c>
      <c r="T31" s="43" t="s">
        <v>1280</v>
      </c>
      <c r="U31" s="43" t="s">
        <v>2238</v>
      </c>
      <c r="V31" s="43" t="s">
        <v>2483</v>
      </c>
      <c r="W31" s="43" t="s">
        <v>2593</v>
      </c>
      <c r="X31" s="43" t="s">
        <v>2483</v>
      </c>
      <c r="Y31" s="43" t="s">
        <v>2238</v>
      </c>
    </row>
    <row r="32" spans="1:25" x14ac:dyDescent="0.25">
      <c r="A32" s="21" t="s">
        <v>791</v>
      </c>
      <c r="C32" s="20" t="e">
        <f t="shared" si="1"/>
        <v>#N/A</v>
      </c>
      <c r="D32" s="20" t="e">
        <f t="shared" si="2"/>
        <v>#N/A</v>
      </c>
      <c r="E32" s="20" t="str">
        <f t="shared" si="3"/>
        <v>COG7</v>
      </c>
      <c r="F32" s="20" t="e">
        <f t="shared" si="4"/>
        <v>#N/A</v>
      </c>
      <c r="G32" s="20" t="str">
        <f t="shared" si="5"/>
        <v>COG7</v>
      </c>
      <c r="H32" s="20" t="str">
        <f t="shared" si="6"/>
        <v>COG7</v>
      </c>
      <c r="I32" s="20" t="str">
        <f t="shared" si="7"/>
        <v>COG7</v>
      </c>
      <c r="J32" s="20" t="str">
        <f t="shared" si="8"/>
        <v>COG7</v>
      </c>
      <c r="K32" s="20" t="str">
        <f t="shared" si="9"/>
        <v>COG7</v>
      </c>
      <c r="L32" s="20" t="str">
        <f t="shared" si="10"/>
        <v>COG7</v>
      </c>
      <c r="M32" s="20" t="e">
        <f t="shared" si="11"/>
        <v>#N/A</v>
      </c>
      <c r="N32" s="45">
        <f t="shared" si="12"/>
        <v>7</v>
      </c>
      <c r="O32" s="43" t="s">
        <v>3437</v>
      </c>
      <c r="P32" s="43" t="s">
        <v>3964</v>
      </c>
      <c r="Q32" s="43" t="s">
        <v>3432</v>
      </c>
      <c r="R32" s="43" t="s">
        <v>1368</v>
      </c>
      <c r="S32" s="43" t="s">
        <v>2324</v>
      </c>
      <c r="T32" s="43" t="s">
        <v>2601</v>
      </c>
      <c r="U32" s="43" t="s">
        <v>1272</v>
      </c>
      <c r="V32" s="43" t="s">
        <v>2185</v>
      </c>
      <c r="W32" s="43" t="s">
        <v>3252</v>
      </c>
      <c r="X32" s="43" t="s">
        <v>1461</v>
      </c>
      <c r="Y32" s="43" t="s">
        <v>2188</v>
      </c>
    </row>
    <row r="33" spans="1:25" x14ac:dyDescent="0.25">
      <c r="A33" s="21" t="s">
        <v>715</v>
      </c>
      <c r="C33" s="20" t="str">
        <f t="shared" si="1"/>
        <v>COX15</v>
      </c>
      <c r="D33" s="20" t="str">
        <f t="shared" si="2"/>
        <v>COX15</v>
      </c>
      <c r="E33" s="20" t="str">
        <f t="shared" si="3"/>
        <v>COX15</v>
      </c>
      <c r="F33" s="20" t="str">
        <f t="shared" si="4"/>
        <v>COX15</v>
      </c>
      <c r="G33" s="20" t="e">
        <f t="shared" si="5"/>
        <v>#N/A</v>
      </c>
      <c r="H33" s="20" t="e">
        <f t="shared" si="6"/>
        <v>#N/A</v>
      </c>
      <c r="I33" s="20" t="str">
        <f t="shared" si="7"/>
        <v>COX15</v>
      </c>
      <c r="J33" s="20" t="str">
        <f t="shared" si="8"/>
        <v>COX15</v>
      </c>
      <c r="K33" s="20" t="str">
        <f t="shared" si="9"/>
        <v>COX15</v>
      </c>
      <c r="L33" s="20" t="e">
        <f t="shared" si="10"/>
        <v>#N/A</v>
      </c>
      <c r="M33" s="20" t="str">
        <f t="shared" si="11"/>
        <v>COX15</v>
      </c>
      <c r="N33" s="45">
        <f t="shared" si="12"/>
        <v>8</v>
      </c>
      <c r="O33" s="43" t="s">
        <v>2599</v>
      </c>
      <c r="P33" s="43" t="s">
        <v>3032</v>
      </c>
      <c r="Q33" s="43" t="s">
        <v>1304</v>
      </c>
      <c r="R33" s="43" t="s">
        <v>1664</v>
      </c>
      <c r="S33" s="43" t="s">
        <v>1951</v>
      </c>
      <c r="T33" s="43" t="s">
        <v>3956</v>
      </c>
      <c r="U33" s="43" t="s">
        <v>1703</v>
      </c>
      <c r="V33" s="43" t="s">
        <v>1859</v>
      </c>
      <c r="W33" s="43" t="s">
        <v>1895</v>
      </c>
      <c r="X33" s="43" t="s">
        <v>3011</v>
      </c>
      <c r="Y33" s="43" t="s">
        <v>2099</v>
      </c>
    </row>
    <row r="34" spans="1:25" x14ac:dyDescent="0.25">
      <c r="A34" s="21" t="s">
        <v>708</v>
      </c>
      <c r="C34" s="20" t="e">
        <f t="shared" si="1"/>
        <v>#N/A</v>
      </c>
      <c r="D34" s="20" t="str">
        <f t="shared" si="2"/>
        <v>CPT2</v>
      </c>
      <c r="E34" s="20" t="str">
        <f t="shared" si="3"/>
        <v>CPT2</v>
      </c>
      <c r="F34" s="20" t="str">
        <f t="shared" si="4"/>
        <v>CPT2</v>
      </c>
      <c r="G34" s="20" t="str">
        <f t="shared" si="5"/>
        <v>CPT2</v>
      </c>
      <c r="H34" s="20" t="e">
        <f t="shared" si="6"/>
        <v>#N/A</v>
      </c>
      <c r="I34" s="20" t="e">
        <f t="shared" si="7"/>
        <v>#N/A</v>
      </c>
      <c r="J34" s="20" t="str">
        <f t="shared" si="8"/>
        <v>CPT2</v>
      </c>
      <c r="K34" s="20" t="str">
        <f t="shared" si="9"/>
        <v>CPT2</v>
      </c>
      <c r="L34" s="20" t="str">
        <f t="shared" si="10"/>
        <v>CPT2</v>
      </c>
      <c r="M34" s="20" t="str">
        <f t="shared" si="11"/>
        <v>CPT2</v>
      </c>
      <c r="N34" s="45">
        <f t="shared" si="12"/>
        <v>8</v>
      </c>
      <c r="O34" s="43" t="s">
        <v>870</v>
      </c>
      <c r="P34" s="43" t="s">
        <v>1621</v>
      </c>
      <c r="Q34" s="43" t="s">
        <v>1647</v>
      </c>
      <c r="R34" s="43" t="s">
        <v>4382</v>
      </c>
      <c r="S34" s="43" t="s">
        <v>4384</v>
      </c>
      <c r="T34" s="43" t="s">
        <v>1461</v>
      </c>
      <c r="U34" s="43" t="s">
        <v>2099</v>
      </c>
      <c r="V34" s="43" t="s">
        <v>1611</v>
      </c>
      <c r="W34" s="43" t="s">
        <v>2238</v>
      </c>
      <c r="X34" s="43" t="s">
        <v>1708</v>
      </c>
      <c r="Y34" s="43" t="s">
        <v>2997</v>
      </c>
    </row>
    <row r="35" spans="1:25" x14ac:dyDescent="0.25">
      <c r="A35" s="21" t="s">
        <v>741</v>
      </c>
      <c r="C35" s="20" t="e">
        <f t="shared" si="1"/>
        <v>#N/A</v>
      </c>
      <c r="D35" s="20" t="e">
        <f t="shared" si="2"/>
        <v>#N/A</v>
      </c>
      <c r="E35" s="20" t="str">
        <f t="shared" si="3"/>
        <v>CTSF</v>
      </c>
      <c r="F35" s="20" t="e">
        <f t="shared" si="4"/>
        <v>#N/A</v>
      </c>
      <c r="G35" s="20" t="e">
        <f t="shared" si="5"/>
        <v>#N/A</v>
      </c>
      <c r="H35" s="20" t="e">
        <f t="shared" si="6"/>
        <v>#N/A</v>
      </c>
      <c r="I35" s="20" t="e">
        <f t="shared" si="7"/>
        <v>#N/A</v>
      </c>
      <c r="J35" s="20" t="e">
        <f t="shared" si="8"/>
        <v>#N/A</v>
      </c>
      <c r="K35" s="20" t="e">
        <f t="shared" si="9"/>
        <v>#N/A</v>
      </c>
      <c r="L35" s="20" t="e">
        <f t="shared" si="10"/>
        <v>#N/A</v>
      </c>
      <c r="M35" s="20" t="e">
        <f t="shared" si="11"/>
        <v>#N/A</v>
      </c>
      <c r="N35" s="45">
        <f t="shared" si="12"/>
        <v>1</v>
      </c>
      <c r="O35" s="43" t="s">
        <v>3010</v>
      </c>
      <c r="P35" s="43" t="s">
        <v>2024</v>
      </c>
      <c r="Q35" s="43" t="s">
        <v>3433</v>
      </c>
      <c r="R35" s="43" t="s">
        <v>1621</v>
      </c>
      <c r="S35" s="43" t="s">
        <v>2080</v>
      </c>
      <c r="T35" s="43" t="s">
        <v>1708</v>
      </c>
      <c r="U35" s="43" t="s">
        <v>2997</v>
      </c>
      <c r="V35" s="43" t="s">
        <v>795</v>
      </c>
      <c r="W35" s="43" t="s">
        <v>4411</v>
      </c>
      <c r="X35" s="43" t="s">
        <v>795</v>
      </c>
      <c r="Y35" s="43" t="s">
        <v>3429</v>
      </c>
    </row>
    <row r="36" spans="1:25" x14ac:dyDescent="0.25">
      <c r="A36" s="21" t="s">
        <v>691</v>
      </c>
      <c r="C36" s="20" t="e">
        <f t="shared" si="1"/>
        <v>#N/A</v>
      </c>
      <c r="D36" s="20" t="e">
        <f t="shared" si="2"/>
        <v>#N/A</v>
      </c>
      <c r="E36" s="20" t="e">
        <f t="shared" si="3"/>
        <v>#N/A</v>
      </c>
      <c r="F36" s="20" t="e">
        <f t="shared" si="4"/>
        <v>#N/A</v>
      </c>
      <c r="G36" s="20" t="e">
        <f t="shared" si="5"/>
        <v>#N/A</v>
      </c>
      <c r="H36" s="20" t="e">
        <f t="shared" si="6"/>
        <v>#N/A</v>
      </c>
      <c r="I36" s="20" t="str">
        <f t="shared" si="7"/>
        <v>CTSK</v>
      </c>
      <c r="J36" s="20" t="str">
        <f t="shared" si="8"/>
        <v>CTSK</v>
      </c>
      <c r="K36" s="20" t="e">
        <f t="shared" si="9"/>
        <v>#N/A</v>
      </c>
      <c r="L36" s="20" t="e">
        <f t="shared" si="10"/>
        <v>#N/A</v>
      </c>
      <c r="M36" s="20" t="str">
        <f t="shared" si="11"/>
        <v>CTSK</v>
      </c>
      <c r="N36" s="45">
        <f t="shared" si="12"/>
        <v>3</v>
      </c>
      <c r="O36" s="43" t="s">
        <v>3438</v>
      </c>
      <c r="P36" s="43" t="s">
        <v>2643</v>
      </c>
      <c r="Q36" s="43" t="s">
        <v>3434</v>
      </c>
      <c r="R36" s="43" t="s">
        <v>2024</v>
      </c>
      <c r="S36" s="43" t="s">
        <v>708</v>
      </c>
      <c r="T36" s="43" t="s">
        <v>1699</v>
      </c>
      <c r="U36" s="43" t="s">
        <v>3429</v>
      </c>
      <c r="V36" s="43" t="s">
        <v>946</v>
      </c>
      <c r="W36" s="43" t="s">
        <v>1272</v>
      </c>
      <c r="X36" s="43" t="s">
        <v>946</v>
      </c>
      <c r="Y36" s="43" t="s">
        <v>2506</v>
      </c>
    </row>
    <row r="37" spans="1:25" x14ac:dyDescent="0.25">
      <c r="A37" s="21" t="s">
        <v>720</v>
      </c>
      <c r="C37" s="20" t="e">
        <f t="shared" si="1"/>
        <v>#N/A</v>
      </c>
      <c r="D37" s="20" t="e">
        <f t="shared" si="2"/>
        <v>#N/A</v>
      </c>
      <c r="E37" s="20" t="e">
        <f t="shared" si="3"/>
        <v>#N/A</v>
      </c>
      <c r="F37" s="20" t="e">
        <f t="shared" si="4"/>
        <v>#N/A</v>
      </c>
      <c r="G37" s="20" t="e">
        <f t="shared" si="5"/>
        <v>#N/A</v>
      </c>
      <c r="H37" s="20" t="e">
        <f t="shared" si="6"/>
        <v>#N/A</v>
      </c>
      <c r="I37" s="20" t="e">
        <f t="shared" si="7"/>
        <v>#N/A</v>
      </c>
      <c r="J37" s="20" t="e">
        <f t="shared" si="8"/>
        <v>#N/A</v>
      </c>
      <c r="K37" s="20" t="e">
        <f t="shared" si="9"/>
        <v>#N/A</v>
      </c>
      <c r="L37" s="20" t="e">
        <f t="shared" si="10"/>
        <v>#N/A</v>
      </c>
      <c r="M37" s="20" t="e">
        <f t="shared" si="11"/>
        <v>#N/A</v>
      </c>
      <c r="N37" s="45">
        <f t="shared" si="12"/>
        <v>0</v>
      </c>
      <c r="O37" s="43" t="s">
        <v>3439</v>
      </c>
      <c r="P37" s="43" t="s">
        <v>3497</v>
      </c>
      <c r="Q37" s="43" t="s">
        <v>2598</v>
      </c>
      <c r="R37" s="43" t="s">
        <v>4383</v>
      </c>
      <c r="S37" s="43" t="s">
        <v>3044</v>
      </c>
      <c r="T37" s="43" t="s">
        <v>2260</v>
      </c>
      <c r="U37" s="43" t="s">
        <v>2506</v>
      </c>
      <c r="V37" s="43" t="s">
        <v>798</v>
      </c>
      <c r="W37" s="43" t="s">
        <v>1703</v>
      </c>
      <c r="X37" s="43" t="s">
        <v>798</v>
      </c>
      <c r="Y37" s="43" t="s">
        <v>2597</v>
      </c>
    </row>
    <row r="38" spans="1:25" x14ac:dyDescent="0.25">
      <c r="A38" s="21" t="s">
        <v>844</v>
      </c>
      <c r="C38" s="20" t="str">
        <f t="shared" si="1"/>
        <v>CYP27A1</v>
      </c>
      <c r="D38" s="20" t="e">
        <f t="shared" si="2"/>
        <v>#N/A</v>
      </c>
      <c r="E38" s="20" t="str">
        <f t="shared" si="3"/>
        <v>CYP27A1</v>
      </c>
      <c r="F38" s="20" t="str">
        <f t="shared" si="4"/>
        <v>CYP27A1</v>
      </c>
      <c r="G38" s="20" t="e">
        <f t="shared" si="5"/>
        <v>#N/A</v>
      </c>
      <c r="H38" s="20" t="e">
        <f t="shared" si="6"/>
        <v>#N/A</v>
      </c>
      <c r="I38" s="20" t="e">
        <f t="shared" si="7"/>
        <v>#N/A</v>
      </c>
      <c r="J38" s="20" t="str">
        <f t="shared" si="8"/>
        <v>CYP27A1</v>
      </c>
      <c r="K38" s="20" t="str">
        <f t="shared" si="9"/>
        <v>CYP27A1</v>
      </c>
      <c r="L38" s="20" t="e">
        <f t="shared" si="10"/>
        <v>#N/A</v>
      </c>
      <c r="M38" s="20" t="str">
        <f t="shared" si="11"/>
        <v>CYP27A1</v>
      </c>
      <c r="N38" s="45">
        <f t="shared" si="12"/>
        <v>6</v>
      </c>
      <c r="O38" s="43" t="s">
        <v>2058</v>
      </c>
      <c r="P38" s="43" t="s">
        <v>2646</v>
      </c>
      <c r="Q38" s="43" t="s">
        <v>3436</v>
      </c>
      <c r="R38" s="43" t="s">
        <v>3515</v>
      </c>
      <c r="S38" s="43" t="s">
        <v>4403</v>
      </c>
      <c r="T38" s="43" t="s">
        <v>2264</v>
      </c>
      <c r="U38" s="43" t="s">
        <v>2597</v>
      </c>
      <c r="V38" s="43" t="s">
        <v>2258</v>
      </c>
      <c r="W38" s="43" t="s">
        <v>2099</v>
      </c>
      <c r="X38" s="43" t="s">
        <v>2266</v>
      </c>
      <c r="Y38" s="43" t="s">
        <v>3430</v>
      </c>
    </row>
    <row r="39" spans="1:25" x14ac:dyDescent="0.25">
      <c r="A39" s="21" t="s">
        <v>757</v>
      </c>
      <c r="C39" s="20" t="e">
        <f t="shared" si="1"/>
        <v>#N/A</v>
      </c>
      <c r="D39" s="20" t="e">
        <f t="shared" si="2"/>
        <v>#N/A</v>
      </c>
      <c r="E39" s="20" t="str">
        <f t="shared" si="3"/>
        <v>CYP27B1</v>
      </c>
      <c r="F39" s="20" t="e">
        <f t="shared" si="4"/>
        <v>#N/A</v>
      </c>
      <c r="G39" s="20" t="e">
        <f t="shared" si="5"/>
        <v>#N/A</v>
      </c>
      <c r="H39" s="20" t="e">
        <f t="shared" si="6"/>
        <v>#N/A</v>
      </c>
      <c r="I39" s="20" t="str">
        <f t="shared" si="7"/>
        <v>CYP27B1</v>
      </c>
      <c r="J39" s="20" t="e">
        <f t="shared" si="8"/>
        <v>#N/A</v>
      </c>
      <c r="K39" s="20" t="str">
        <f t="shared" si="9"/>
        <v>CYP27B1</v>
      </c>
      <c r="L39" s="20" t="e">
        <f t="shared" si="10"/>
        <v>#N/A</v>
      </c>
      <c r="M39" s="20" t="e">
        <f t="shared" si="11"/>
        <v>#N/A</v>
      </c>
      <c r="N39" s="45">
        <f t="shared" si="12"/>
        <v>3</v>
      </c>
      <c r="O39" s="43" t="s">
        <v>1432</v>
      </c>
      <c r="P39" s="43" t="s">
        <v>2649</v>
      </c>
      <c r="Q39" s="43" t="s">
        <v>2925</v>
      </c>
      <c r="R39" s="43" t="s">
        <v>1827</v>
      </c>
      <c r="S39" s="43" t="s">
        <v>2178</v>
      </c>
      <c r="T39" s="43" t="s">
        <v>2258</v>
      </c>
      <c r="U39" s="43" t="s">
        <v>4177</v>
      </c>
      <c r="V39" s="43" t="s">
        <v>945</v>
      </c>
      <c r="W39" s="43" t="s">
        <v>2997</v>
      </c>
      <c r="X39" s="43" t="s">
        <v>2263</v>
      </c>
      <c r="Y39" s="43" t="s">
        <v>4413</v>
      </c>
    </row>
    <row r="40" spans="1:25" x14ac:dyDescent="0.25">
      <c r="A40" s="21" t="s">
        <v>731</v>
      </c>
      <c r="C40" s="20" t="e">
        <f t="shared" si="1"/>
        <v>#N/A</v>
      </c>
      <c r="D40" s="20" t="e">
        <f t="shared" si="2"/>
        <v>#N/A</v>
      </c>
      <c r="E40" s="20" t="str">
        <f t="shared" si="3"/>
        <v>CYP2R1</v>
      </c>
      <c r="F40" s="20" t="e">
        <f t="shared" si="4"/>
        <v>#N/A</v>
      </c>
      <c r="G40" s="20" t="e">
        <f t="shared" si="5"/>
        <v>#N/A</v>
      </c>
      <c r="H40" s="20" t="e">
        <f t="shared" si="6"/>
        <v>#N/A</v>
      </c>
      <c r="I40" s="20" t="str">
        <f t="shared" si="7"/>
        <v>CYP2R1</v>
      </c>
      <c r="J40" s="20" t="e">
        <f t="shared" si="8"/>
        <v>#N/A</v>
      </c>
      <c r="K40" s="20" t="str">
        <f t="shared" si="9"/>
        <v>CYP2R1</v>
      </c>
      <c r="L40" s="20" t="e">
        <f t="shared" si="10"/>
        <v>#N/A</v>
      </c>
      <c r="M40" s="20" t="e">
        <f t="shared" si="11"/>
        <v>#N/A</v>
      </c>
      <c r="N40" s="45">
        <f t="shared" si="12"/>
        <v>3</v>
      </c>
      <c r="O40" s="43" t="s">
        <v>2964</v>
      </c>
      <c r="P40" s="43" t="s">
        <v>3513</v>
      </c>
      <c r="Q40" s="43" t="s">
        <v>1686</v>
      </c>
      <c r="R40" s="43" t="s">
        <v>2055</v>
      </c>
      <c r="S40" s="43" t="s">
        <v>2165</v>
      </c>
      <c r="T40" s="43" t="s">
        <v>2266</v>
      </c>
      <c r="U40" s="43" t="s">
        <v>3430</v>
      </c>
      <c r="V40" s="43" t="s">
        <v>2266</v>
      </c>
      <c r="W40" s="43" t="s">
        <v>2506</v>
      </c>
      <c r="X40" s="43" t="s">
        <v>856</v>
      </c>
      <c r="Y40" s="43" t="s">
        <v>1449</v>
      </c>
    </row>
    <row r="41" spans="1:25" x14ac:dyDescent="0.25">
      <c r="A41" s="21" t="s">
        <v>695</v>
      </c>
      <c r="C41" s="20" t="str">
        <f t="shared" si="1"/>
        <v>DARS2</v>
      </c>
      <c r="D41" s="20" t="e">
        <f t="shared" si="2"/>
        <v>#N/A</v>
      </c>
      <c r="E41" s="20" t="str">
        <f t="shared" si="3"/>
        <v>DARS2</v>
      </c>
      <c r="F41" s="20" t="str">
        <f t="shared" si="4"/>
        <v>DARS2</v>
      </c>
      <c r="G41" s="20" t="e">
        <f t="shared" si="5"/>
        <v>#N/A</v>
      </c>
      <c r="H41" s="20" t="e">
        <f t="shared" si="6"/>
        <v>#N/A</v>
      </c>
      <c r="I41" s="20" t="e">
        <f t="shared" si="7"/>
        <v>#N/A</v>
      </c>
      <c r="J41" s="20" t="e">
        <f t="shared" si="8"/>
        <v>#N/A</v>
      </c>
      <c r="K41" s="20" t="str">
        <f t="shared" si="9"/>
        <v>DARS2</v>
      </c>
      <c r="L41" s="20" t="e">
        <f t="shared" si="10"/>
        <v>#N/A</v>
      </c>
      <c r="M41" s="20" t="str">
        <f t="shared" si="11"/>
        <v>DARS2</v>
      </c>
      <c r="N41" s="45">
        <f t="shared" si="12"/>
        <v>5</v>
      </c>
      <c r="O41" s="43" t="s">
        <v>686</v>
      </c>
      <c r="P41" s="43" t="s">
        <v>3515</v>
      </c>
      <c r="Q41" s="43" t="s">
        <v>2599</v>
      </c>
      <c r="R41" s="43" t="s">
        <v>702</v>
      </c>
      <c r="S41" s="43" t="s">
        <v>3985</v>
      </c>
      <c r="T41" s="43" t="s">
        <v>2263</v>
      </c>
      <c r="U41" s="43" t="s">
        <v>1449</v>
      </c>
      <c r="V41" s="43" t="s">
        <v>2263</v>
      </c>
      <c r="W41" s="43" t="s">
        <v>4412</v>
      </c>
      <c r="X41" s="43" t="s">
        <v>3448</v>
      </c>
      <c r="Y41" s="43" t="s">
        <v>3954</v>
      </c>
    </row>
    <row r="42" spans="1:25" x14ac:dyDescent="0.25">
      <c r="A42" s="21" t="s">
        <v>814</v>
      </c>
      <c r="C42" s="20" t="e">
        <f t="shared" si="1"/>
        <v>#N/A</v>
      </c>
      <c r="D42" s="20" t="e">
        <f t="shared" si="2"/>
        <v>#N/A</v>
      </c>
      <c r="E42" s="20" t="e">
        <f t="shared" si="3"/>
        <v>#N/A</v>
      </c>
      <c r="F42" s="20" t="e">
        <f t="shared" si="4"/>
        <v>#N/A</v>
      </c>
      <c r="G42" s="20" t="e">
        <f t="shared" si="5"/>
        <v>#N/A</v>
      </c>
      <c r="H42" s="20" t="e">
        <f t="shared" si="6"/>
        <v>#N/A</v>
      </c>
      <c r="I42" s="20" t="e">
        <f t="shared" si="7"/>
        <v>#N/A</v>
      </c>
      <c r="J42" s="20" t="e">
        <f t="shared" si="8"/>
        <v>#N/A</v>
      </c>
      <c r="K42" s="20" t="e">
        <f t="shared" si="9"/>
        <v>#N/A</v>
      </c>
      <c r="L42" s="20" t="str">
        <f t="shared" si="10"/>
        <v>DGKE</v>
      </c>
      <c r="M42" s="20" t="e">
        <f t="shared" si="11"/>
        <v>#N/A</v>
      </c>
      <c r="N42" s="45">
        <f t="shared" si="12"/>
        <v>1</v>
      </c>
      <c r="O42" s="43" t="s">
        <v>3440</v>
      </c>
      <c r="P42" s="43" t="s">
        <v>2658</v>
      </c>
      <c r="Q42" s="43" t="s">
        <v>3955</v>
      </c>
      <c r="R42" s="43" t="s">
        <v>3522</v>
      </c>
      <c r="S42" s="43" t="s">
        <v>1672</v>
      </c>
      <c r="T42" s="43" t="s">
        <v>3447</v>
      </c>
      <c r="U42" s="43" t="s">
        <v>1629</v>
      </c>
      <c r="V42" s="43" t="s">
        <v>856</v>
      </c>
      <c r="W42" s="43" t="s">
        <v>4177</v>
      </c>
      <c r="X42" s="43" t="s">
        <v>3449</v>
      </c>
      <c r="Y42" s="43" t="s">
        <v>1669</v>
      </c>
    </row>
    <row r="43" spans="1:25" x14ac:dyDescent="0.25">
      <c r="A43" s="21" t="s">
        <v>912</v>
      </c>
      <c r="C43" s="20" t="e">
        <f t="shared" si="1"/>
        <v>#N/A</v>
      </c>
      <c r="D43" s="20" t="e">
        <f t="shared" si="2"/>
        <v>#N/A</v>
      </c>
      <c r="E43" s="20" t="e">
        <f t="shared" si="3"/>
        <v>#N/A</v>
      </c>
      <c r="F43" s="20" t="e">
        <f t="shared" si="4"/>
        <v>#N/A</v>
      </c>
      <c r="G43" s="20" t="e">
        <f t="shared" si="5"/>
        <v>#N/A</v>
      </c>
      <c r="H43" s="20" t="e">
        <f t="shared" si="6"/>
        <v>#N/A</v>
      </c>
      <c r="I43" s="20" t="e">
        <f t="shared" si="7"/>
        <v>#N/A</v>
      </c>
      <c r="J43" s="20" t="e">
        <f t="shared" si="8"/>
        <v>#N/A</v>
      </c>
      <c r="K43" s="20" t="str">
        <f t="shared" si="9"/>
        <v>DMGDH</v>
      </c>
      <c r="L43" s="20" t="e">
        <f t="shared" si="10"/>
        <v>#N/A</v>
      </c>
      <c r="M43" s="20" t="e">
        <f t="shared" si="11"/>
        <v>#N/A</v>
      </c>
      <c r="N43" s="45">
        <f t="shared" si="12"/>
        <v>1</v>
      </c>
      <c r="O43" s="43" t="s">
        <v>2100</v>
      </c>
      <c r="P43" s="43" t="s">
        <v>2055</v>
      </c>
      <c r="Q43" s="43" t="s">
        <v>870</v>
      </c>
      <c r="R43" s="43" t="s">
        <v>2072</v>
      </c>
      <c r="S43" s="43" t="s">
        <v>1693</v>
      </c>
      <c r="T43" s="43" t="s">
        <v>856</v>
      </c>
      <c r="U43" s="43" t="s">
        <v>1630</v>
      </c>
      <c r="V43" s="43" t="s">
        <v>2187</v>
      </c>
      <c r="W43" s="43" t="s">
        <v>3430</v>
      </c>
      <c r="X43" s="43" t="s">
        <v>1413</v>
      </c>
      <c r="Y43" s="43" t="s">
        <v>1630</v>
      </c>
    </row>
    <row r="44" spans="1:25" x14ac:dyDescent="0.25">
      <c r="A44" s="21" t="s">
        <v>714</v>
      </c>
      <c r="C44" s="20" t="str">
        <f t="shared" si="1"/>
        <v>DPYD</v>
      </c>
      <c r="D44" s="20" t="e">
        <f t="shared" si="2"/>
        <v>#N/A</v>
      </c>
      <c r="E44" s="20" t="str">
        <f t="shared" si="3"/>
        <v>DPYD</v>
      </c>
      <c r="F44" s="20" t="e">
        <f t="shared" si="4"/>
        <v>#N/A</v>
      </c>
      <c r="G44" s="20" t="e">
        <f t="shared" si="5"/>
        <v>#N/A</v>
      </c>
      <c r="H44" s="20" t="e">
        <f t="shared" si="6"/>
        <v>#N/A</v>
      </c>
      <c r="I44" s="20" t="str">
        <f t="shared" si="7"/>
        <v>DPYD</v>
      </c>
      <c r="J44" s="20" t="e">
        <f t="shared" si="8"/>
        <v>#N/A</v>
      </c>
      <c r="K44" s="20" t="str">
        <f t="shared" si="9"/>
        <v>DPYD</v>
      </c>
      <c r="L44" s="20" t="e">
        <f t="shared" si="10"/>
        <v>#N/A</v>
      </c>
      <c r="M44" s="20" t="str">
        <f t="shared" si="11"/>
        <v>DPYD</v>
      </c>
      <c r="N44" s="45">
        <f t="shared" si="12"/>
        <v>5</v>
      </c>
      <c r="O44" s="43" t="s">
        <v>3441</v>
      </c>
      <c r="P44" s="43" t="s">
        <v>3517</v>
      </c>
      <c r="Q44" s="43" t="s">
        <v>3438</v>
      </c>
      <c r="R44" s="43" t="s">
        <v>2073</v>
      </c>
      <c r="S44" s="43" t="s">
        <v>1969</v>
      </c>
      <c r="T44" s="43" t="s">
        <v>1375</v>
      </c>
      <c r="U44" s="43" t="s">
        <v>2543</v>
      </c>
      <c r="V44" s="43" t="s">
        <v>3452</v>
      </c>
      <c r="W44" s="43" t="s">
        <v>4413</v>
      </c>
      <c r="X44" s="43" t="s">
        <v>1473</v>
      </c>
      <c r="Y44" s="43" t="s">
        <v>2543</v>
      </c>
    </row>
    <row r="45" spans="1:25" x14ac:dyDescent="0.25">
      <c r="A45" s="21" t="s">
        <v>792</v>
      </c>
      <c r="C45" s="20" t="e">
        <f t="shared" si="1"/>
        <v>#N/A</v>
      </c>
      <c r="D45" s="20" t="e">
        <f t="shared" si="2"/>
        <v>#N/A</v>
      </c>
      <c r="E45" s="20" t="str">
        <f t="shared" si="3"/>
        <v>EARS2</v>
      </c>
      <c r="F45" s="20" t="str">
        <f t="shared" si="4"/>
        <v>EARS2</v>
      </c>
      <c r="G45" s="20" t="e">
        <f t="shared" si="5"/>
        <v>#N/A</v>
      </c>
      <c r="H45" s="20" t="e">
        <f t="shared" si="6"/>
        <v>#N/A</v>
      </c>
      <c r="I45" s="20" t="str">
        <f t="shared" si="7"/>
        <v>EARS2</v>
      </c>
      <c r="J45" s="20" t="str">
        <f t="shared" si="8"/>
        <v>EARS2</v>
      </c>
      <c r="K45" s="20" t="str">
        <f t="shared" si="9"/>
        <v>EARS2</v>
      </c>
      <c r="L45" s="20" t="e">
        <f t="shared" si="10"/>
        <v>#N/A</v>
      </c>
      <c r="M45" s="20" t="str">
        <f t="shared" si="11"/>
        <v>EARS2</v>
      </c>
      <c r="N45" s="45">
        <f t="shared" si="12"/>
        <v>6</v>
      </c>
      <c r="O45" s="43" t="s">
        <v>1685</v>
      </c>
      <c r="P45" s="43" t="s">
        <v>3518</v>
      </c>
      <c r="Q45" s="43" t="s">
        <v>2058</v>
      </c>
      <c r="R45" s="43" t="s">
        <v>2076</v>
      </c>
      <c r="S45" s="43" t="s">
        <v>1694</v>
      </c>
      <c r="T45" s="43" t="s">
        <v>3450</v>
      </c>
      <c r="U45" s="43" t="s">
        <v>1306</v>
      </c>
      <c r="V45" s="43" t="s">
        <v>3156</v>
      </c>
      <c r="W45" s="43" t="s">
        <v>1669</v>
      </c>
      <c r="X45" s="43" t="s">
        <v>1375</v>
      </c>
      <c r="Y45" s="43" t="s">
        <v>3431</v>
      </c>
    </row>
    <row r="46" spans="1:25" x14ac:dyDescent="0.25">
      <c r="A46" s="21" t="s">
        <v>719</v>
      </c>
      <c r="C46" s="20" t="str">
        <f t="shared" si="1"/>
        <v>ECHS1</v>
      </c>
      <c r="D46" s="20" t="e">
        <f t="shared" si="2"/>
        <v>#N/A</v>
      </c>
      <c r="E46" s="20" t="str">
        <f t="shared" si="3"/>
        <v>ECHS1</v>
      </c>
      <c r="F46" s="20" t="str">
        <f t="shared" si="4"/>
        <v>ECHS1</v>
      </c>
      <c r="G46" s="20" t="e">
        <f t="shared" si="5"/>
        <v>#N/A</v>
      </c>
      <c r="H46" s="20" t="e">
        <f t="shared" si="6"/>
        <v>#N/A</v>
      </c>
      <c r="I46" s="20" t="str">
        <f t="shared" si="7"/>
        <v>ECHS1</v>
      </c>
      <c r="J46" s="20" t="e">
        <f t="shared" si="8"/>
        <v>#N/A</v>
      </c>
      <c r="K46" s="20" t="str">
        <f t="shared" si="9"/>
        <v>ECHS1</v>
      </c>
      <c r="L46" s="20" t="e">
        <f t="shared" si="10"/>
        <v>#N/A</v>
      </c>
      <c r="M46" s="20" t="str">
        <f t="shared" si="11"/>
        <v>ECHS1</v>
      </c>
      <c r="N46" s="45">
        <f t="shared" si="12"/>
        <v>6</v>
      </c>
      <c r="O46" s="43" t="s">
        <v>3442</v>
      </c>
      <c r="P46" s="43" t="s">
        <v>3521</v>
      </c>
      <c r="Q46" s="43" t="s">
        <v>1432</v>
      </c>
      <c r="R46" s="43" t="s">
        <v>2078</v>
      </c>
      <c r="S46" s="43" t="s">
        <v>2927</v>
      </c>
      <c r="T46" s="43" t="s">
        <v>3012</v>
      </c>
      <c r="U46" s="43" t="s">
        <v>1307</v>
      </c>
      <c r="V46" s="43" t="s">
        <v>3453</v>
      </c>
      <c r="W46" s="43" t="s">
        <v>1630</v>
      </c>
      <c r="X46" s="43" t="s">
        <v>3450</v>
      </c>
      <c r="Y46" s="43" t="s">
        <v>4799</v>
      </c>
    </row>
    <row r="47" spans="1:25" x14ac:dyDescent="0.25">
      <c r="A47" s="21" t="s">
        <v>894</v>
      </c>
      <c r="C47" s="20" t="e">
        <f t="shared" si="1"/>
        <v>#N/A</v>
      </c>
      <c r="D47" s="20" t="e">
        <f t="shared" si="2"/>
        <v>#N/A</v>
      </c>
      <c r="E47" s="20" t="e">
        <f t="shared" si="3"/>
        <v>#N/A</v>
      </c>
      <c r="F47" s="20" t="str">
        <f t="shared" si="4"/>
        <v>ETFDH</v>
      </c>
      <c r="G47" s="20" t="str">
        <f t="shared" si="5"/>
        <v>ETFDH</v>
      </c>
      <c r="H47" s="20" t="str">
        <f t="shared" si="6"/>
        <v>ETFDH</v>
      </c>
      <c r="I47" s="20" t="e">
        <f t="shared" si="7"/>
        <v>#N/A</v>
      </c>
      <c r="J47" s="20" t="str">
        <f t="shared" si="8"/>
        <v>ETFDH</v>
      </c>
      <c r="K47" s="20" t="str">
        <f t="shared" si="9"/>
        <v>ETFDH</v>
      </c>
      <c r="L47" s="20" t="str">
        <f t="shared" si="10"/>
        <v>ETFDH</v>
      </c>
      <c r="M47" s="20" t="str">
        <f t="shared" si="11"/>
        <v>ETFDH</v>
      </c>
      <c r="N47" s="45">
        <f t="shared" si="12"/>
        <v>7</v>
      </c>
      <c r="O47" s="43" t="s">
        <v>2600</v>
      </c>
      <c r="P47" s="43" t="s">
        <v>2324</v>
      </c>
      <c r="Q47" s="43" t="s">
        <v>3440</v>
      </c>
      <c r="R47" s="43" t="s">
        <v>3979</v>
      </c>
      <c r="S47" s="43" t="s">
        <v>2048</v>
      </c>
      <c r="T47" s="43" t="s">
        <v>2605</v>
      </c>
      <c r="U47" s="43" t="s">
        <v>4414</v>
      </c>
      <c r="V47" s="43" t="s">
        <v>3454</v>
      </c>
      <c r="W47" s="43" t="s">
        <v>3431</v>
      </c>
      <c r="X47" s="43" t="s">
        <v>2603</v>
      </c>
      <c r="Y47" s="43" t="s">
        <v>1306</v>
      </c>
    </row>
    <row r="48" spans="1:25" x14ac:dyDescent="0.25">
      <c r="A48" s="21" t="s">
        <v>786</v>
      </c>
      <c r="C48" s="20" t="e">
        <f t="shared" si="1"/>
        <v>#N/A</v>
      </c>
      <c r="D48" s="20" t="e">
        <f t="shared" si="2"/>
        <v>#N/A</v>
      </c>
      <c r="E48" s="20" t="e">
        <f t="shared" si="3"/>
        <v>#N/A</v>
      </c>
      <c r="F48" s="20" t="str">
        <f t="shared" si="4"/>
        <v>FAH</v>
      </c>
      <c r="G48" s="20" t="str">
        <f t="shared" si="5"/>
        <v>FAH</v>
      </c>
      <c r="H48" s="20" t="e">
        <f t="shared" si="6"/>
        <v>#N/A</v>
      </c>
      <c r="I48" s="20" t="str">
        <f t="shared" si="7"/>
        <v>FAH</v>
      </c>
      <c r="J48" s="20" t="str">
        <f t="shared" si="8"/>
        <v>FAH</v>
      </c>
      <c r="K48" s="20" t="e">
        <f t="shared" si="9"/>
        <v>#N/A</v>
      </c>
      <c r="L48" s="20" t="str">
        <f t="shared" si="10"/>
        <v>FAH</v>
      </c>
      <c r="M48" s="20" t="e">
        <f t="shared" si="11"/>
        <v>#N/A</v>
      </c>
      <c r="N48" s="45">
        <f t="shared" si="12"/>
        <v>5</v>
      </c>
      <c r="O48" s="43" t="s">
        <v>3443</v>
      </c>
      <c r="P48" s="43" t="s">
        <v>2072</v>
      </c>
      <c r="Q48" s="43" t="s">
        <v>3441</v>
      </c>
      <c r="R48" s="43" t="s">
        <v>1951</v>
      </c>
      <c r="S48" s="43" t="s">
        <v>2308</v>
      </c>
      <c r="T48" s="43" t="s">
        <v>1471</v>
      </c>
      <c r="U48" s="43" t="s">
        <v>3432</v>
      </c>
      <c r="V48" s="43" t="s">
        <v>1805</v>
      </c>
      <c r="W48" s="43" t="s">
        <v>4414</v>
      </c>
      <c r="X48" s="43" t="s">
        <v>3156</v>
      </c>
      <c r="Y48" s="43" t="s">
        <v>1307</v>
      </c>
    </row>
    <row r="49" spans="1:25" x14ac:dyDescent="0.25">
      <c r="A49" s="21" t="s">
        <v>913</v>
      </c>
      <c r="C49" s="20" t="str">
        <f t="shared" si="1"/>
        <v>FIG4</v>
      </c>
      <c r="D49" s="20" t="e">
        <f t="shared" si="2"/>
        <v>#N/A</v>
      </c>
      <c r="E49" s="20" t="str">
        <f t="shared" si="3"/>
        <v>FIG4</v>
      </c>
      <c r="F49" s="20" t="e">
        <f t="shared" si="4"/>
        <v>#N/A</v>
      </c>
      <c r="G49" s="20" t="e">
        <f t="shared" si="5"/>
        <v>#N/A</v>
      </c>
      <c r="H49" s="20" t="str">
        <f t="shared" si="6"/>
        <v>FIG4</v>
      </c>
      <c r="I49" s="20" t="str">
        <f t="shared" si="7"/>
        <v>FIG4</v>
      </c>
      <c r="J49" s="20" t="e">
        <f t="shared" si="8"/>
        <v>#N/A</v>
      </c>
      <c r="K49" s="20" t="str">
        <f t="shared" si="9"/>
        <v>FIG4</v>
      </c>
      <c r="L49" s="20" t="str">
        <f t="shared" si="10"/>
        <v>FIG4</v>
      </c>
      <c r="M49" s="20" t="str">
        <f t="shared" si="11"/>
        <v>FIG4</v>
      </c>
      <c r="N49" s="45">
        <f t="shared" si="12"/>
        <v>7</v>
      </c>
      <c r="O49" s="43" t="s">
        <v>3444</v>
      </c>
      <c r="P49" s="43" t="s">
        <v>2073</v>
      </c>
      <c r="Q49" s="43" t="s">
        <v>3442</v>
      </c>
      <c r="R49" s="43" t="s">
        <v>3264</v>
      </c>
      <c r="S49" s="43" t="s">
        <v>2240</v>
      </c>
      <c r="T49" s="43" t="s">
        <v>2606</v>
      </c>
      <c r="U49" s="43" t="s">
        <v>1304</v>
      </c>
      <c r="V49" s="43" t="s">
        <v>2475</v>
      </c>
      <c r="W49" s="43" t="s">
        <v>3432</v>
      </c>
      <c r="X49" s="43" t="s">
        <v>4713</v>
      </c>
      <c r="Y49" s="43" t="s">
        <v>4800</v>
      </c>
    </row>
    <row r="50" spans="1:25" x14ac:dyDescent="0.25">
      <c r="A50" s="21" t="s">
        <v>833</v>
      </c>
      <c r="C50" s="20" t="str">
        <f t="shared" si="1"/>
        <v>FKRP</v>
      </c>
      <c r="D50" s="20" t="e">
        <f t="shared" si="2"/>
        <v>#N/A</v>
      </c>
      <c r="E50" s="20" t="str">
        <f t="shared" si="3"/>
        <v>FKRP</v>
      </c>
      <c r="F50" s="20" t="e">
        <f t="shared" si="4"/>
        <v>#N/A</v>
      </c>
      <c r="G50" s="20" t="e">
        <f t="shared" si="5"/>
        <v>#N/A</v>
      </c>
      <c r="H50" s="20" t="e">
        <f t="shared" si="6"/>
        <v>#N/A</v>
      </c>
      <c r="I50" s="20" t="e">
        <f t="shared" si="7"/>
        <v>#N/A</v>
      </c>
      <c r="J50" s="20" t="e">
        <f t="shared" si="8"/>
        <v>#N/A</v>
      </c>
      <c r="K50" s="20" t="str">
        <f t="shared" si="9"/>
        <v>FKRP</v>
      </c>
      <c r="L50" s="20" t="str">
        <f t="shared" si="10"/>
        <v>FKRP</v>
      </c>
      <c r="M50" s="20" t="str">
        <f t="shared" si="11"/>
        <v>FKRP</v>
      </c>
      <c r="N50" s="45">
        <f t="shared" si="12"/>
        <v>5</v>
      </c>
      <c r="O50" s="43" t="s">
        <v>1280</v>
      </c>
      <c r="P50" s="43" t="s">
        <v>3041</v>
      </c>
      <c r="Q50" s="43" t="s">
        <v>2600</v>
      </c>
      <c r="R50" s="43" t="s">
        <v>715</v>
      </c>
      <c r="S50" s="43" t="s">
        <v>3049</v>
      </c>
      <c r="T50" s="43" t="s">
        <v>3455</v>
      </c>
      <c r="U50" s="43" t="s">
        <v>1647</v>
      </c>
      <c r="V50" s="43" t="s">
        <v>2476</v>
      </c>
      <c r="W50" s="43" t="s">
        <v>1304</v>
      </c>
      <c r="X50" s="43" t="s">
        <v>2605</v>
      </c>
      <c r="Y50" s="43" t="s">
        <v>4414</v>
      </c>
    </row>
    <row r="51" spans="1:25" x14ac:dyDescent="0.25">
      <c r="A51" s="21" t="s">
        <v>694</v>
      </c>
      <c r="C51" s="20" t="e">
        <f t="shared" si="1"/>
        <v>#N/A</v>
      </c>
      <c r="D51" s="20" t="e">
        <f t="shared" si="2"/>
        <v>#N/A</v>
      </c>
      <c r="E51" s="20" t="e">
        <f t="shared" si="3"/>
        <v>#N/A</v>
      </c>
      <c r="F51" s="20" t="e">
        <f t="shared" si="4"/>
        <v>#N/A</v>
      </c>
      <c r="G51" s="20" t="e">
        <f t="shared" si="5"/>
        <v>#N/A</v>
      </c>
      <c r="H51" s="20" t="e">
        <f t="shared" si="6"/>
        <v>#N/A</v>
      </c>
      <c r="I51" s="20" t="e">
        <f t="shared" si="7"/>
        <v>#N/A</v>
      </c>
      <c r="J51" s="20" t="e">
        <f t="shared" si="8"/>
        <v>#N/A</v>
      </c>
      <c r="K51" s="20" t="e">
        <f t="shared" si="9"/>
        <v>#N/A</v>
      </c>
      <c r="L51" s="20" t="e">
        <f t="shared" si="10"/>
        <v>#N/A</v>
      </c>
      <c r="M51" s="20" t="e">
        <f t="shared" si="11"/>
        <v>#N/A</v>
      </c>
      <c r="N51" s="45">
        <f t="shared" si="12"/>
        <v>0</v>
      </c>
      <c r="O51" s="43" t="s">
        <v>2601</v>
      </c>
      <c r="P51" s="43" t="s">
        <v>2078</v>
      </c>
      <c r="Q51" s="43" t="s">
        <v>3444</v>
      </c>
      <c r="R51" s="43" t="s">
        <v>4384</v>
      </c>
      <c r="S51" s="43" t="s">
        <v>1779</v>
      </c>
      <c r="T51" s="43" t="s">
        <v>2475</v>
      </c>
      <c r="U51" s="43" t="s">
        <v>3433</v>
      </c>
      <c r="V51" s="43" t="s">
        <v>3144</v>
      </c>
      <c r="W51" s="43" t="s">
        <v>1647</v>
      </c>
      <c r="X51" s="43" t="s">
        <v>3453</v>
      </c>
      <c r="Y51" s="43" t="s">
        <v>3432</v>
      </c>
    </row>
    <row r="52" spans="1:25" x14ac:dyDescent="0.25">
      <c r="A52" s="21" t="s">
        <v>864</v>
      </c>
      <c r="C52" s="20" t="str">
        <f t="shared" si="1"/>
        <v>FTCD</v>
      </c>
      <c r="D52" s="20" t="e">
        <f t="shared" si="2"/>
        <v>#N/A</v>
      </c>
      <c r="E52" s="20" t="e">
        <f t="shared" si="3"/>
        <v>#N/A</v>
      </c>
      <c r="F52" s="20" t="e">
        <f t="shared" si="4"/>
        <v>#N/A</v>
      </c>
      <c r="G52" s="20" t="e">
        <f t="shared" si="5"/>
        <v>#N/A</v>
      </c>
      <c r="H52" s="20" t="e">
        <f t="shared" si="6"/>
        <v>#N/A</v>
      </c>
      <c r="I52" s="20" t="str">
        <f t="shared" si="7"/>
        <v>FTCD</v>
      </c>
      <c r="J52" s="20" t="e">
        <f t="shared" si="8"/>
        <v>#N/A</v>
      </c>
      <c r="K52" s="20" t="e">
        <f t="shared" si="9"/>
        <v>#N/A</v>
      </c>
      <c r="L52" s="20" t="e">
        <f t="shared" si="10"/>
        <v>#N/A</v>
      </c>
      <c r="M52" s="20" t="e">
        <f t="shared" si="11"/>
        <v>#N/A</v>
      </c>
      <c r="N52" s="45">
        <f t="shared" si="12"/>
        <v>2</v>
      </c>
      <c r="O52" s="43" t="s">
        <v>3445</v>
      </c>
      <c r="P52" s="43" t="s">
        <v>3979</v>
      </c>
      <c r="Q52" s="43" t="s">
        <v>1280</v>
      </c>
      <c r="R52" s="43" t="s">
        <v>3980</v>
      </c>
      <c r="S52" s="43" t="s">
        <v>1780</v>
      </c>
      <c r="T52" s="43" t="s">
        <v>2607</v>
      </c>
      <c r="U52" s="43" t="s">
        <v>3434</v>
      </c>
      <c r="V52" s="43" t="s">
        <v>1458</v>
      </c>
      <c r="W52" s="43" t="s">
        <v>3433</v>
      </c>
      <c r="X52" s="43" t="s">
        <v>4423</v>
      </c>
      <c r="Y52" s="43" t="s">
        <v>4801</v>
      </c>
    </row>
    <row r="53" spans="1:25" x14ac:dyDescent="0.25">
      <c r="A53" s="21" t="s">
        <v>818</v>
      </c>
      <c r="C53" s="20" t="str">
        <f t="shared" si="1"/>
        <v>GAA</v>
      </c>
      <c r="D53" s="20" t="e">
        <f t="shared" si="2"/>
        <v>#N/A</v>
      </c>
      <c r="E53" s="20" t="e">
        <f t="shared" si="3"/>
        <v>#N/A</v>
      </c>
      <c r="F53" s="20" t="e">
        <f t="shared" si="4"/>
        <v>#N/A</v>
      </c>
      <c r="G53" s="20" t="e">
        <f t="shared" si="5"/>
        <v>#N/A</v>
      </c>
      <c r="H53" s="20" t="e">
        <f t="shared" si="6"/>
        <v>#N/A</v>
      </c>
      <c r="I53" s="20" t="str">
        <f t="shared" si="7"/>
        <v>GAA</v>
      </c>
      <c r="J53" s="20" t="str">
        <f t="shared" si="8"/>
        <v>GAA</v>
      </c>
      <c r="K53" s="20" t="str">
        <f t="shared" si="9"/>
        <v>GAA</v>
      </c>
      <c r="L53" s="20" t="e">
        <f t="shared" si="10"/>
        <v>#N/A</v>
      </c>
      <c r="M53" s="20" t="e">
        <f t="shared" si="11"/>
        <v>#N/A</v>
      </c>
      <c r="N53" s="45">
        <f t="shared" si="12"/>
        <v>4</v>
      </c>
      <c r="O53" s="43" t="s">
        <v>3446</v>
      </c>
      <c r="P53" s="43" t="s">
        <v>715</v>
      </c>
      <c r="Q53" s="43" t="s">
        <v>2601</v>
      </c>
      <c r="R53" s="43" t="s">
        <v>1952</v>
      </c>
      <c r="S53" s="43" t="s">
        <v>894</v>
      </c>
      <c r="T53" s="43" t="s">
        <v>2608</v>
      </c>
      <c r="U53" s="43" t="s">
        <v>3435</v>
      </c>
      <c r="V53" s="43" t="s">
        <v>2157</v>
      </c>
      <c r="W53" s="43" t="s">
        <v>3434</v>
      </c>
      <c r="X53" s="43" t="s">
        <v>3144</v>
      </c>
      <c r="Y53" s="43" t="s">
        <v>1647</v>
      </c>
    </row>
    <row r="54" spans="1:25" x14ac:dyDescent="0.25">
      <c r="A54" s="21" t="s">
        <v>777</v>
      </c>
      <c r="C54" s="20" t="e">
        <f t="shared" si="1"/>
        <v>#N/A</v>
      </c>
      <c r="D54" s="20" t="str">
        <f t="shared" si="2"/>
        <v>GALC</v>
      </c>
      <c r="E54" s="20" t="str">
        <f t="shared" si="3"/>
        <v>GALC</v>
      </c>
      <c r="F54" s="20" t="e">
        <f t="shared" si="4"/>
        <v>#N/A</v>
      </c>
      <c r="G54" s="20" t="e">
        <f t="shared" si="5"/>
        <v>#N/A</v>
      </c>
      <c r="H54" s="20" t="e">
        <f t="shared" si="6"/>
        <v>#N/A</v>
      </c>
      <c r="I54" s="20" t="str">
        <f t="shared" si="7"/>
        <v>GALC</v>
      </c>
      <c r="J54" s="20" t="e">
        <f t="shared" si="8"/>
        <v>#N/A</v>
      </c>
      <c r="K54" s="20" t="str">
        <f t="shared" si="9"/>
        <v>GALC</v>
      </c>
      <c r="L54" s="20" t="e">
        <f t="shared" si="10"/>
        <v>#N/A</v>
      </c>
      <c r="M54" s="20" t="str">
        <f t="shared" si="11"/>
        <v>GALC</v>
      </c>
      <c r="N54" s="45">
        <f t="shared" si="12"/>
        <v>5</v>
      </c>
      <c r="O54" s="43" t="s">
        <v>1461</v>
      </c>
      <c r="P54" s="43" t="s">
        <v>4384</v>
      </c>
      <c r="Q54" s="43" t="s">
        <v>3445</v>
      </c>
      <c r="R54" s="43" t="s">
        <v>3981</v>
      </c>
      <c r="S54" s="43" t="s">
        <v>786</v>
      </c>
      <c r="T54" s="43" t="s">
        <v>3013</v>
      </c>
      <c r="U54" s="43" t="s">
        <v>3436</v>
      </c>
      <c r="V54" s="43" t="s">
        <v>2143</v>
      </c>
      <c r="W54" s="43" t="s">
        <v>4415</v>
      </c>
      <c r="X54" s="43" t="s">
        <v>1458</v>
      </c>
      <c r="Y54" s="43" t="s">
        <v>3433</v>
      </c>
    </row>
    <row r="55" spans="1:25" x14ac:dyDescent="0.25">
      <c r="A55" s="21" t="s">
        <v>704</v>
      </c>
      <c r="C55" s="20" t="str">
        <f t="shared" si="1"/>
        <v>GALE</v>
      </c>
      <c r="D55" s="20" t="e">
        <f t="shared" si="2"/>
        <v>#N/A</v>
      </c>
      <c r="E55" s="20" t="e">
        <f t="shared" si="3"/>
        <v>#N/A</v>
      </c>
      <c r="F55" s="20" t="e">
        <f t="shared" si="4"/>
        <v>#N/A</v>
      </c>
      <c r="G55" s="20" t="e">
        <f t="shared" si="5"/>
        <v>#N/A</v>
      </c>
      <c r="H55" s="20" t="e">
        <f t="shared" si="6"/>
        <v>#N/A</v>
      </c>
      <c r="I55" s="20" t="str">
        <f t="shared" si="7"/>
        <v>GALE</v>
      </c>
      <c r="J55" s="20" t="str">
        <f t="shared" si="8"/>
        <v>GALE</v>
      </c>
      <c r="K55" s="20" t="str">
        <f t="shared" si="9"/>
        <v>GALE</v>
      </c>
      <c r="L55" s="20" t="e">
        <f t="shared" si="10"/>
        <v>#N/A</v>
      </c>
      <c r="M55" s="20" t="e">
        <f t="shared" si="11"/>
        <v>#N/A</v>
      </c>
      <c r="N55" s="45">
        <f t="shared" si="12"/>
        <v>4</v>
      </c>
      <c r="O55" s="43" t="s">
        <v>3011</v>
      </c>
      <c r="P55" s="43" t="s">
        <v>3980</v>
      </c>
      <c r="Q55" s="43" t="s">
        <v>3956</v>
      </c>
      <c r="R55" s="43" t="s">
        <v>3982</v>
      </c>
      <c r="S55" s="43" t="s">
        <v>1876</v>
      </c>
      <c r="T55" s="43" t="s">
        <v>2609</v>
      </c>
      <c r="U55" s="43" t="s">
        <v>4178</v>
      </c>
      <c r="V55" s="43" t="s">
        <v>2151</v>
      </c>
      <c r="W55" s="43" t="s">
        <v>3154</v>
      </c>
      <c r="X55" s="43" t="s">
        <v>2157</v>
      </c>
      <c r="Y55" s="43" t="s">
        <v>3434</v>
      </c>
    </row>
    <row r="56" spans="1:25" x14ac:dyDescent="0.25">
      <c r="A56" s="21" t="s">
        <v>826</v>
      </c>
      <c r="C56" s="20" t="str">
        <f t="shared" si="1"/>
        <v>GAMT</v>
      </c>
      <c r="D56" s="20" t="e">
        <f t="shared" si="2"/>
        <v>#N/A</v>
      </c>
      <c r="E56" s="20" t="str">
        <f t="shared" si="3"/>
        <v>GAMT</v>
      </c>
      <c r="F56" s="20" t="e">
        <f t="shared" si="4"/>
        <v>#N/A</v>
      </c>
      <c r="G56" s="20" t="e">
        <f t="shared" si="5"/>
        <v>#N/A</v>
      </c>
      <c r="H56" s="20" t="e">
        <f t="shared" si="6"/>
        <v>#N/A</v>
      </c>
      <c r="I56" s="20" t="e">
        <f t="shared" si="7"/>
        <v>#N/A</v>
      </c>
      <c r="J56" s="20" t="e">
        <f t="shared" si="8"/>
        <v>#N/A</v>
      </c>
      <c r="K56" s="20" t="str">
        <f t="shared" si="9"/>
        <v>GAMT</v>
      </c>
      <c r="L56" s="20" t="e">
        <f t="shared" si="10"/>
        <v>#N/A</v>
      </c>
      <c r="M56" s="20" t="e">
        <f t="shared" si="11"/>
        <v>#N/A</v>
      </c>
      <c r="N56" s="45">
        <f t="shared" si="12"/>
        <v>3</v>
      </c>
      <c r="O56" s="43" t="s">
        <v>947</v>
      </c>
      <c r="P56" s="43" t="s">
        <v>3981</v>
      </c>
      <c r="Q56" s="43" t="s">
        <v>3446</v>
      </c>
      <c r="R56" s="43" t="s">
        <v>4289</v>
      </c>
      <c r="S56" s="43" t="s">
        <v>4205</v>
      </c>
      <c r="T56" s="43" t="s">
        <v>3144</v>
      </c>
      <c r="U56" s="43" t="s">
        <v>3437</v>
      </c>
      <c r="V56" s="43" t="s">
        <v>2150</v>
      </c>
      <c r="W56" s="43" t="s">
        <v>2598</v>
      </c>
      <c r="X56" s="43" t="s">
        <v>2143</v>
      </c>
      <c r="Y56" s="43" t="s">
        <v>2598</v>
      </c>
    </row>
    <row r="57" spans="1:25" x14ac:dyDescent="0.25">
      <c r="A57" s="21" t="s">
        <v>692</v>
      </c>
      <c r="C57" s="20" t="str">
        <f t="shared" si="1"/>
        <v>GBA</v>
      </c>
      <c r="D57" s="20" t="str">
        <f t="shared" si="2"/>
        <v>GBA</v>
      </c>
      <c r="E57" s="20" t="str">
        <f t="shared" si="3"/>
        <v>GBA</v>
      </c>
      <c r="F57" s="20" t="e">
        <f t="shared" si="4"/>
        <v>#N/A</v>
      </c>
      <c r="G57" s="20" t="e">
        <f t="shared" si="5"/>
        <v>#N/A</v>
      </c>
      <c r="H57" s="20" t="str">
        <f t="shared" si="6"/>
        <v>GBA</v>
      </c>
      <c r="I57" s="20" t="str">
        <f t="shared" si="7"/>
        <v>GBA</v>
      </c>
      <c r="J57" s="20" t="str">
        <f t="shared" si="8"/>
        <v>GBA</v>
      </c>
      <c r="K57" s="20" t="str">
        <f t="shared" si="9"/>
        <v>GBA</v>
      </c>
      <c r="L57" s="20" t="str">
        <f t="shared" si="10"/>
        <v>GBA</v>
      </c>
      <c r="M57" s="20" t="str">
        <f t="shared" si="11"/>
        <v>GBA</v>
      </c>
      <c r="N57" s="45">
        <f t="shared" si="12"/>
        <v>9</v>
      </c>
      <c r="O57" s="43" t="s">
        <v>1708</v>
      </c>
      <c r="P57" s="43" t="s">
        <v>3531</v>
      </c>
      <c r="Q57" s="43" t="s">
        <v>3957</v>
      </c>
      <c r="R57" s="43" t="s">
        <v>4385</v>
      </c>
      <c r="S57" s="43" t="s">
        <v>2693</v>
      </c>
      <c r="T57" s="43" t="s">
        <v>1458</v>
      </c>
      <c r="U57" s="43" t="s">
        <v>1686</v>
      </c>
      <c r="V57" s="43" t="s">
        <v>1858</v>
      </c>
      <c r="W57" s="43" t="s">
        <v>3436</v>
      </c>
      <c r="X57" s="43" t="s">
        <v>2150</v>
      </c>
      <c r="Y57" s="43" t="s">
        <v>3436</v>
      </c>
    </row>
    <row r="58" spans="1:25" x14ac:dyDescent="0.25">
      <c r="A58" s="21" t="s">
        <v>825</v>
      </c>
      <c r="C58" s="20" t="e">
        <f t="shared" si="1"/>
        <v>#N/A</v>
      </c>
      <c r="D58" s="20" t="str">
        <f t="shared" si="2"/>
        <v>GCDH</v>
      </c>
      <c r="E58" s="20" t="str">
        <f t="shared" si="3"/>
        <v>GCDH</v>
      </c>
      <c r="F58" s="20" t="str">
        <f t="shared" si="4"/>
        <v>GCDH</v>
      </c>
      <c r="G58" s="20" t="str">
        <f t="shared" si="5"/>
        <v>GCDH</v>
      </c>
      <c r="H58" s="20" t="e">
        <f t="shared" si="6"/>
        <v>#N/A</v>
      </c>
      <c r="I58" s="20" t="str">
        <f t="shared" si="7"/>
        <v>GCDH</v>
      </c>
      <c r="J58" s="20" t="str">
        <f t="shared" si="8"/>
        <v>GCDH</v>
      </c>
      <c r="K58" s="20" t="str">
        <f t="shared" si="9"/>
        <v>GCDH</v>
      </c>
      <c r="L58" s="20" t="str">
        <f t="shared" si="10"/>
        <v>GCDH</v>
      </c>
      <c r="M58" s="20" t="str">
        <f t="shared" si="11"/>
        <v>GCDH</v>
      </c>
      <c r="N58" s="45">
        <f t="shared" si="12"/>
        <v>9</v>
      </c>
      <c r="O58" s="43" t="s">
        <v>1607</v>
      </c>
      <c r="P58" s="43" t="s">
        <v>2080</v>
      </c>
      <c r="Q58" s="43" t="s">
        <v>1461</v>
      </c>
      <c r="R58" s="43" t="s">
        <v>1950</v>
      </c>
      <c r="S58" s="43" t="s">
        <v>1448</v>
      </c>
      <c r="T58" s="43" t="s">
        <v>2614</v>
      </c>
      <c r="U58" s="43" t="s">
        <v>2599</v>
      </c>
      <c r="V58" s="43" t="s">
        <v>1661</v>
      </c>
      <c r="W58" s="43" t="s">
        <v>4178</v>
      </c>
      <c r="X58" s="43" t="s">
        <v>2532</v>
      </c>
      <c r="Y58" s="43" t="s">
        <v>4178</v>
      </c>
    </row>
    <row r="59" spans="1:25" x14ac:dyDescent="0.25">
      <c r="A59" s="21" t="s">
        <v>877</v>
      </c>
      <c r="C59" s="20" t="e">
        <f t="shared" si="1"/>
        <v>#N/A</v>
      </c>
      <c r="D59" s="20" t="e">
        <f t="shared" si="2"/>
        <v>#N/A</v>
      </c>
      <c r="E59" s="20" t="str">
        <f t="shared" si="3"/>
        <v>GFM1</v>
      </c>
      <c r="F59" s="20" t="str">
        <f t="shared" si="4"/>
        <v>GFM1</v>
      </c>
      <c r="G59" s="20" t="e">
        <f t="shared" si="5"/>
        <v>#N/A</v>
      </c>
      <c r="H59" s="20" t="e">
        <f t="shared" si="6"/>
        <v>#N/A</v>
      </c>
      <c r="I59" s="20" t="str">
        <f t="shared" si="7"/>
        <v>GFM1</v>
      </c>
      <c r="J59" s="20" t="str">
        <f t="shared" si="8"/>
        <v>GFM1</v>
      </c>
      <c r="K59" s="20" t="str">
        <f t="shared" si="9"/>
        <v>GFM1</v>
      </c>
      <c r="L59" s="20" t="e">
        <f t="shared" si="10"/>
        <v>#N/A</v>
      </c>
      <c r="M59" s="20" t="str">
        <f t="shared" si="11"/>
        <v>GFM1</v>
      </c>
      <c r="N59" s="45">
        <f t="shared" si="12"/>
        <v>6</v>
      </c>
      <c r="O59" s="43" t="s">
        <v>1710</v>
      </c>
      <c r="P59" s="43" t="s">
        <v>708</v>
      </c>
      <c r="Q59" s="43" t="s">
        <v>1859</v>
      </c>
      <c r="R59" s="43" t="s">
        <v>2665</v>
      </c>
      <c r="S59" s="43" t="s">
        <v>1931</v>
      </c>
      <c r="T59" s="43" t="s">
        <v>1535</v>
      </c>
      <c r="U59" s="43" t="s">
        <v>5026</v>
      </c>
      <c r="V59" s="43" t="s">
        <v>1556</v>
      </c>
      <c r="W59" s="43" t="s">
        <v>2925</v>
      </c>
      <c r="X59" s="43" t="s">
        <v>1858</v>
      </c>
      <c r="Y59" s="43" t="s">
        <v>2925</v>
      </c>
    </row>
    <row r="60" spans="1:25" x14ac:dyDescent="0.25">
      <c r="A60" s="21" t="s">
        <v>881</v>
      </c>
      <c r="C60" s="20" t="str">
        <f t="shared" si="1"/>
        <v>GLB1</v>
      </c>
      <c r="D60" s="20" t="e">
        <f t="shared" si="2"/>
        <v>#N/A</v>
      </c>
      <c r="E60" s="20" t="str">
        <f t="shared" si="3"/>
        <v>GLB1</v>
      </c>
      <c r="F60" s="20" t="e">
        <f t="shared" si="4"/>
        <v>#N/A</v>
      </c>
      <c r="G60" s="20" t="e">
        <f t="shared" si="5"/>
        <v>#N/A</v>
      </c>
      <c r="H60" s="20" t="str">
        <f t="shared" si="6"/>
        <v>GLB1</v>
      </c>
      <c r="I60" s="20" t="str">
        <f t="shared" si="7"/>
        <v>GLB1</v>
      </c>
      <c r="J60" s="20" t="str">
        <f t="shared" si="8"/>
        <v>GLB1</v>
      </c>
      <c r="K60" s="20" t="str">
        <f t="shared" si="9"/>
        <v>GLB1</v>
      </c>
      <c r="L60" s="20" t="e">
        <f t="shared" si="10"/>
        <v>#N/A</v>
      </c>
      <c r="M60" s="20" t="str">
        <f t="shared" si="11"/>
        <v>GLB1</v>
      </c>
      <c r="N60" s="45">
        <f t="shared" si="12"/>
        <v>7</v>
      </c>
      <c r="O60" s="43" t="s">
        <v>1718</v>
      </c>
      <c r="P60" s="43" t="s">
        <v>3540</v>
      </c>
      <c r="Q60" s="43" t="s">
        <v>3011</v>
      </c>
      <c r="R60" s="43" t="s">
        <v>2080</v>
      </c>
      <c r="S60" s="43" t="s">
        <v>2275</v>
      </c>
      <c r="T60" s="43" t="s">
        <v>3461</v>
      </c>
      <c r="U60" s="43" t="s">
        <v>5027</v>
      </c>
      <c r="V60" s="43" t="s">
        <v>2614</v>
      </c>
      <c r="W60" s="43" t="s">
        <v>4416</v>
      </c>
      <c r="X60" s="43" t="s">
        <v>1634</v>
      </c>
      <c r="Y60" s="43" t="s">
        <v>1686</v>
      </c>
    </row>
    <row r="61" spans="1:25" x14ac:dyDescent="0.25">
      <c r="A61" s="21" t="s">
        <v>886</v>
      </c>
      <c r="C61" s="20" t="str">
        <f t="shared" si="1"/>
        <v>GLYCTK</v>
      </c>
      <c r="D61" s="20" t="str">
        <f t="shared" si="2"/>
        <v>GLYCTK</v>
      </c>
      <c r="E61" s="20" t="str">
        <f t="shared" si="3"/>
        <v>GLYCTK</v>
      </c>
      <c r="F61" s="20" t="str">
        <f t="shared" si="4"/>
        <v>GLYCTK</v>
      </c>
      <c r="G61" s="20" t="e">
        <f t="shared" si="5"/>
        <v>#N/A</v>
      </c>
      <c r="H61" s="20" t="e">
        <f t="shared" si="6"/>
        <v>#N/A</v>
      </c>
      <c r="I61" s="20" t="str">
        <f t="shared" si="7"/>
        <v>GLYCTK</v>
      </c>
      <c r="J61" s="20" t="e">
        <f t="shared" si="8"/>
        <v>#N/A</v>
      </c>
      <c r="K61" s="20" t="str">
        <f t="shared" si="9"/>
        <v>GLYCTK</v>
      </c>
      <c r="L61" s="20" t="e">
        <f t="shared" si="10"/>
        <v>#N/A</v>
      </c>
      <c r="M61" s="20" t="e">
        <f t="shared" si="11"/>
        <v>#N/A</v>
      </c>
      <c r="N61" s="45">
        <f t="shared" si="12"/>
        <v>6</v>
      </c>
      <c r="O61" s="43" t="s">
        <v>901</v>
      </c>
      <c r="P61" s="43" t="s">
        <v>1966</v>
      </c>
      <c r="Q61" s="43" t="s">
        <v>1708</v>
      </c>
      <c r="R61" s="43" t="s">
        <v>708</v>
      </c>
      <c r="S61" s="43" t="s">
        <v>4209</v>
      </c>
      <c r="T61" s="43" t="s">
        <v>3015</v>
      </c>
      <c r="U61" s="43" t="s">
        <v>870</v>
      </c>
      <c r="V61" s="43" t="s">
        <v>1535</v>
      </c>
      <c r="W61" s="43" t="s">
        <v>1686</v>
      </c>
      <c r="X61" s="43" t="s">
        <v>3457</v>
      </c>
      <c r="Y61" s="43" t="s">
        <v>2599</v>
      </c>
    </row>
    <row r="62" spans="1:25" x14ac:dyDescent="0.25">
      <c r="A62" s="21" t="s">
        <v>885</v>
      </c>
      <c r="C62" s="20" t="str">
        <f t="shared" si="1"/>
        <v>GMPPB</v>
      </c>
      <c r="D62" s="20" t="e">
        <f t="shared" si="2"/>
        <v>#N/A</v>
      </c>
      <c r="E62" s="20" t="str">
        <f t="shared" si="3"/>
        <v>GMPPB</v>
      </c>
      <c r="F62" s="20" t="e">
        <f t="shared" si="4"/>
        <v>#N/A</v>
      </c>
      <c r="G62" s="20" t="e">
        <f t="shared" si="5"/>
        <v>#N/A</v>
      </c>
      <c r="H62" s="20" t="e">
        <f t="shared" si="6"/>
        <v>#N/A</v>
      </c>
      <c r="I62" s="20" t="e">
        <f t="shared" si="7"/>
        <v>#N/A</v>
      </c>
      <c r="J62" s="20" t="e">
        <f t="shared" si="8"/>
        <v>#N/A</v>
      </c>
      <c r="K62" s="20" t="str">
        <f t="shared" si="9"/>
        <v>GMPPB</v>
      </c>
      <c r="L62" s="20" t="e">
        <f t="shared" si="10"/>
        <v>#N/A</v>
      </c>
      <c r="M62" s="20" t="str">
        <f t="shared" si="11"/>
        <v>GMPPB</v>
      </c>
      <c r="N62" s="45">
        <f t="shared" si="12"/>
        <v>4</v>
      </c>
      <c r="O62" s="43" t="s">
        <v>795</v>
      </c>
      <c r="P62" s="43" t="s">
        <v>3543</v>
      </c>
      <c r="Q62" s="43" t="s">
        <v>1607</v>
      </c>
      <c r="R62" s="43" t="s">
        <v>2233</v>
      </c>
      <c r="S62" s="43" t="s">
        <v>1840</v>
      </c>
      <c r="T62" s="43" t="s">
        <v>2943</v>
      </c>
      <c r="U62" s="43" t="s">
        <v>3010</v>
      </c>
      <c r="V62" s="43" t="s">
        <v>3461</v>
      </c>
      <c r="W62" s="43" t="s">
        <v>2599</v>
      </c>
      <c r="X62" s="43" t="s">
        <v>2612</v>
      </c>
      <c r="Y62" s="43" t="s">
        <v>3955</v>
      </c>
    </row>
    <row r="63" spans="1:25" x14ac:dyDescent="0.25">
      <c r="A63" s="21" t="s">
        <v>773</v>
      </c>
      <c r="C63" s="20" t="str">
        <f t="shared" si="1"/>
        <v>GPHN</v>
      </c>
      <c r="D63" s="20" t="e">
        <f t="shared" si="2"/>
        <v>#N/A</v>
      </c>
      <c r="E63" s="20" t="str">
        <f t="shared" si="3"/>
        <v>GPHN</v>
      </c>
      <c r="F63" s="20" t="e">
        <f t="shared" si="4"/>
        <v>#N/A</v>
      </c>
      <c r="G63" s="20" t="e">
        <f t="shared" si="5"/>
        <v>#N/A</v>
      </c>
      <c r="H63" s="20" t="e">
        <f t="shared" si="6"/>
        <v>#N/A</v>
      </c>
      <c r="I63" s="20" t="e">
        <f t="shared" si="7"/>
        <v>#N/A</v>
      </c>
      <c r="J63" s="20" t="e">
        <f t="shared" si="8"/>
        <v>#N/A</v>
      </c>
      <c r="K63" s="20" t="str">
        <f t="shared" si="9"/>
        <v>GPHN</v>
      </c>
      <c r="L63" s="20" t="e">
        <f t="shared" si="10"/>
        <v>#N/A</v>
      </c>
      <c r="M63" s="20" t="e">
        <f t="shared" si="11"/>
        <v>#N/A</v>
      </c>
      <c r="N63" s="45">
        <f t="shared" si="12"/>
        <v>3</v>
      </c>
      <c r="O63" s="43" t="s">
        <v>946</v>
      </c>
      <c r="P63" s="43" t="s">
        <v>3985</v>
      </c>
      <c r="Q63" s="43" t="s">
        <v>1710</v>
      </c>
      <c r="R63" s="43" t="s">
        <v>3538</v>
      </c>
      <c r="S63" s="43" t="s">
        <v>1839</v>
      </c>
      <c r="T63" s="43" t="s">
        <v>4182</v>
      </c>
      <c r="U63" s="43" t="s">
        <v>3438</v>
      </c>
      <c r="V63" s="43" t="s">
        <v>3015</v>
      </c>
      <c r="W63" s="43" t="s">
        <v>3955</v>
      </c>
      <c r="X63" s="43" t="s">
        <v>2614</v>
      </c>
      <c r="Y63" s="43" t="s">
        <v>870</v>
      </c>
    </row>
    <row r="64" spans="1:25" x14ac:dyDescent="0.25">
      <c r="A64" s="21" t="s">
        <v>941</v>
      </c>
      <c r="C64" s="20" t="e">
        <f t="shared" si="1"/>
        <v>#N/A</v>
      </c>
      <c r="D64" s="20" t="e">
        <f t="shared" si="2"/>
        <v>#N/A</v>
      </c>
      <c r="E64" s="20" t="e">
        <f t="shared" si="3"/>
        <v>#N/A</v>
      </c>
      <c r="F64" s="20" t="e">
        <f t="shared" si="4"/>
        <v>#N/A</v>
      </c>
      <c r="G64" s="20" t="e">
        <f t="shared" si="5"/>
        <v>#N/A</v>
      </c>
      <c r="H64" s="20" t="e">
        <f t="shared" si="6"/>
        <v>#N/A</v>
      </c>
      <c r="I64" s="20" t="str">
        <f t="shared" si="7"/>
        <v>GPIHBP1</v>
      </c>
      <c r="J64" s="20" t="str">
        <f t="shared" si="8"/>
        <v>GPIHBP1</v>
      </c>
      <c r="K64" s="20" t="e">
        <f t="shared" si="9"/>
        <v>#N/A</v>
      </c>
      <c r="L64" s="20" t="e">
        <f t="shared" si="10"/>
        <v>#N/A</v>
      </c>
      <c r="M64" s="20" t="str">
        <f t="shared" si="11"/>
        <v>GPIHBP1</v>
      </c>
      <c r="N64" s="45">
        <f t="shared" si="12"/>
        <v>3</v>
      </c>
      <c r="O64" s="43" t="s">
        <v>2260</v>
      </c>
      <c r="P64" s="43" t="s">
        <v>1899</v>
      </c>
      <c r="Q64" s="43" t="s">
        <v>1718</v>
      </c>
      <c r="R64" s="43" t="s">
        <v>1966</v>
      </c>
      <c r="S64" s="43" t="s">
        <v>4386</v>
      </c>
      <c r="T64" s="43" t="s">
        <v>3462</v>
      </c>
      <c r="U64" s="43" t="s">
        <v>3439</v>
      </c>
      <c r="V64" s="43" t="s">
        <v>2965</v>
      </c>
      <c r="W64" s="43" t="s">
        <v>870</v>
      </c>
      <c r="X64" s="43" t="s">
        <v>1535</v>
      </c>
      <c r="Y64" s="43" t="s">
        <v>4179</v>
      </c>
    </row>
    <row r="65" spans="1:25" x14ac:dyDescent="0.25">
      <c r="A65" s="21" t="s">
        <v>932</v>
      </c>
      <c r="C65" s="20" t="str">
        <f t="shared" si="1"/>
        <v>GUSB</v>
      </c>
      <c r="D65" s="20" t="e">
        <f t="shared" si="2"/>
        <v>#N/A</v>
      </c>
      <c r="E65" s="20" t="e">
        <f t="shared" si="3"/>
        <v>#N/A</v>
      </c>
      <c r="F65" s="20" t="e">
        <f t="shared" si="4"/>
        <v>#N/A</v>
      </c>
      <c r="G65" s="20" t="e">
        <f t="shared" si="5"/>
        <v>#N/A</v>
      </c>
      <c r="H65" s="20" t="str">
        <f t="shared" si="6"/>
        <v>GUSB</v>
      </c>
      <c r="I65" s="20" t="str">
        <f t="shared" si="7"/>
        <v>GUSB</v>
      </c>
      <c r="J65" s="20" t="str">
        <f t="shared" si="8"/>
        <v>GUSB</v>
      </c>
      <c r="K65" s="20" t="str">
        <f t="shared" si="9"/>
        <v>GUSB</v>
      </c>
      <c r="L65" s="20" t="e">
        <f t="shared" si="10"/>
        <v>#N/A</v>
      </c>
      <c r="M65" s="20" t="str">
        <f t="shared" si="11"/>
        <v>GUSB</v>
      </c>
      <c r="N65" s="45">
        <f t="shared" si="12"/>
        <v>6</v>
      </c>
      <c r="O65" s="43" t="s">
        <v>2258</v>
      </c>
      <c r="P65" s="43" t="s">
        <v>3546</v>
      </c>
      <c r="Q65" s="43" t="s">
        <v>901</v>
      </c>
      <c r="R65" s="43" t="s">
        <v>2178</v>
      </c>
      <c r="S65" s="43" t="s">
        <v>4387</v>
      </c>
      <c r="T65" s="43" t="s">
        <v>911</v>
      </c>
      <c r="U65" s="43" t="s">
        <v>1432</v>
      </c>
      <c r="V65" s="43" t="s">
        <v>2224</v>
      </c>
      <c r="W65" s="43" t="s">
        <v>4417</v>
      </c>
      <c r="X65" s="43" t="s">
        <v>3461</v>
      </c>
      <c r="Y65" s="43" t="s">
        <v>3438</v>
      </c>
    </row>
    <row r="66" spans="1:25" x14ac:dyDescent="0.25">
      <c r="A66" s="21" t="s">
        <v>876</v>
      </c>
      <c r="C66" s="20" t="e">
        <f t="shared" si="1"/>
        <v>#N/A</v>
      </c>
      <c r="D66" s="20" t="e">
        <f t="shared" si="2"/>
        <v>#N/A</v>
      </c>
      <c r="E66" s="20" t="e">
        <f t="shared" si="3"/>
        <v>#N/A</v>
      </c>
      <c r="F66" s="20" t="e">
        <f t="shared" si="4"/>
        <v>#N/A</v>
      </c>
      <c r="G66" s="20" t="e">
        <f t="shared" si="5"/>
        <v>#N/A</v>
      </c>
      <c r="H66" s="20" t="e">
        <f t="shared" si="6"/>
        <v>#N/A</v>
      </c>
      <c r="I66" s="20" t="e">
        <f t="shared" si="7"/>
        <v>#N/A</v>
      </c>
      <c r="J66" s="20" t="e">
        <f t="shared" si="8"/>
        <v>#N/A</v>
      </c>
      <c r="K66" s="20" t="str">
        <f t="shared" si="9"/>
        <v>GYG1</v>
      </c>
      <c r="L66" s="20" t="e">
        <f t="shared" si="10"/>
        <v>#N/A</v>
      </c>
      <c r="M66" s="20" t="e">
        <f t="shared" si="11"/>
        <v>#N/A</v>
      </c>
      <c r="N66" s="45">
        <f t="shared" si="12"/>
        <v>1</v>
      </c>
      <c r="O66" s="43" t="s">
        <v>945</v>
      </c>
      <c r="P66" s="43" t="s">
        <v>2673</v>
      </c>
      <c r="Q66" s="43" t="s">
        <v>946</v>
      </c>
      <c r="R66" s="43" t="s">
        <v>2170</v>
      </c>
      <c r="S66" s="43" t="s">
        <v>1652</v>
      </c>
      <c r="T66" s="43" t="s">
        <v>2617</v>
      </c>
      <c r="U66" s="43" t="s">
        <v>2964</v>
      </c>
      <c r="V66" s="43" t="s">
        <v>911</v>
      </c>
      <c r="W66" s="43" t="s">
        <v>4179</v>
      </c>
      <c r="X66" s="43" t="s">
        <v>2943</v>
      </c>
      <c r="Y66" s="43" t="s">
        <v>3439</v>
      </c>
    </row>
    <row r="67" spans="1:25" x14ac:dyDescent="0.25">
      <c r="A67" s="21" t="s">
        <v>850</v>
      </c>
      <c r="C67" s="20" t="str">
        <f t="shared" ref="C67:C130" si="13">VLOOKUP($A67,O:O,1,FALSE)</f>
        <v>HADHA</v>
      </c>
      <c r="D67" s="20" t="e">
        <f t="shared" ref="D67:D130" si="14">VLOOKUP($A67,P:P,1,FALSE)</f>
        <v>#N/A</v>
      </c>
      <c r="E67" s="20" t="str">
        <f t="shared" ref="E67:E130" si="15">VLOOKUP($A67,Q:Q,1,FALSE)</f>
        <v>HADHA</v>
      </c>
      <c r="F67" s="20" t="str">
        <f t="shared" ref="F67:F130" si="16">VLOOKUP($A67,R:R,1,FALSE)</f>
        <v>HADHA</v>
      </c>
      <c r="G67" s="20" t="str">
        <f t="shared" ref="G67:G130" si="17">VLOOKUP($A67,S:S,1,FALSE)</f>
        <v>HADHA</v>
      </c>
      <c r="H67" s="20" t="e">
        <f t="shared" ref="H67:H130" si="18">VLOOKUP($A67,T:T,1,FALSE)</f>
        <v>#N/A</v>
      </c>
      <c r="I67" s="20" t="str">
        <f t="shared" ref="I67:I130" si="19">VLOOKUP($A67,U:U,1,FALSE)</f>
        <v>HADHA</v>
      </c>
      <c r="J67" s="20" t="str">
        <f t="shared" ref="J67:J130" si="20">VLOOKUP($A67,V:V,1,FALSE)</f>
        <v>HADHA</v>
      </c>
      <c r="K67" s="20" t="str">
        <f t="shared" ref="K67:K130" si="21">VLOOKUP($A67,W:W,1,FALSE)</f>
        <v>HADHA</v>
      </c>
      <c r="L67" s="20" t="e">
        <f t="shared" ref="L67:L130" si="22">VLOOKUP($A67,X:X,1,FALSE)</f>
        <v>#N/A</v>
      </c>
      <c r="M67" s="20" t="str">
        <f t="shared" ref="M67:M130" si="23">VLOOKUP($A67,Y:Y,1,FALSE)</f>
        <v>HADHA</v>
      </c>
      <c r="N67" s="45">
        <f t="shared" ref="N67:N130" si="24">11-(COUNTIF(C67:M67,$C$3))</f>
        <v>8</v>
      </c>
      <c r="O67" s="43" t="s">
        <v>2263</v>
      </c>
      <c r="P67" s="43" t="s">
        <v>3987</v>
      </c>
      <c r="Q67" s="43" t="s">
        <v>798</v>
      </c>
      <c r="R67" s="43" t="s">
        <v>844</v>
      </c>
      <c r="S67" s="43" t="s">
        <v>825</v>
      </c>
      <c r="T67" s="43" t="s">
        <v>2226</v>
      </c>
      <c r="U67" s="43" t="s">
        <v>2044</v>
      </c>
      <c r="V67" s="43" t="s">
        <v>2226</v>
      </c>
      <c r="W67" s="43" t="s">
        <v>3438</v>
      </c>
      <c r="X67" s="43" t="s">
        <v>2965</v>
      </c>
      <c r="Y67" s="43" t="s">
        <v>2058</v>
      </c>
    </row>
    <row r="68" spans="1:25" x14ac:dyDescent="0.25">
      <c r="A68" s="21" t="s">
        <v>785</v>
      </c>
      <c r="C68" s="20" t="e">
        <f t="shared" si="13"/>
        <v>#N/A</v>
      </c>
      <c r="D68" s="20" t="e">
        <f t="shared" si="14"/>
        <v>#N/A</v>
      </c>
      <c r="E68" s="20" t="str">
        <f t="shared" si="15"/>
        <v>HEXA</v>
      </c>
      <c r="F68" s="20" t="e">
        <f t="shared" si="16"/>
        <v>#N/A</v>
      </c>
      <c r="G68" s="20" t="e">
        <f t="shared" si="17"/>
        <v>#N/A</v>
      </c>
      <c r="H68" s="20" t="e">
        <f t="shared" si="18"/>
        <v>#N/A</v>
      </c>
      <c r="I68" s="20" t="e">
        <f t="shared" si="19"/>
        <v>#N/A</v>
      </c>
      <c r="J68" s="20" t="e">
        <f t="shared" si="20"/>
        <v>#N/A</v>
      </c>
      <c r="K68" s="20" t="str">
        <f t="shared" si="21"/>
        <v>HEXA</v>
      </c>
      <c r="L68" s="20" t="e">
        <f t="shared" si="22"/>
        <v>#N/A</v>
      </c>
      <c r="M68" s="20" t="str">
        <f t="shared" si="23"/>
        <v>HEXA</v>
      </c>
      <c r="N68" s="45">
        <f t="shared" si="24"/>
        <v>3</v>
      </c>
      <c r="O68" s="43" t="s">
        <v>3447</v>
      </c>
      <c r="P68" s="43" t="s">
        <v>1969</v>
      </c>
      <c r="Q68" s="43" t="s">
        <v>2260</v>
      </c>
      <c r="R68" s="43" t="s">
        <v>3985</v>
      </c>
      <c r="S68" s="43" t="s">
        <v>1880</v>
      </c>
      <c r="T68" s="43" t="s">
        <v>3463</v>
      </c>
      <c r="U68" s="43" t="s">
        <v>686</v>
      </c>
      <c r="V68" s="43" t="s">
        <v>933</v>
      </c>
      <c r="W68" s="43" t="s">
        <v>3439</v>
      </c>
      <c r="X68" s="43" t="s">
        <v>4182</v>
      </c>
      <c r="Y68" s="43" t="s">
        <v>1432</v>
      </c>
    </row>
    <row r="69" spans="1:25" x14ac:dyDescent="0.25">
      <c r="A69" s="21" t="s">
        <v>910</v>
      </c>
      <c r="C69" s="20" t="e">
        <f t="shared" si="13"/>
        <v>#N/A</v>
      </c>
      <c r="D69" s="20" t="e">
        <f t="shared" si="14"/>
        <v>#N/A</v>
      </c>
      <c r="E69" s="20" t="str">
        <f t="shared" si="15"/>
        <v>HEXB</v>
      </c>
      <c r="F69" s="20" t="e">
        <f t="shared" si="16"/>
        <v>#N/A</v>
      </c>
      <c r="G69" s="20" t="e">
        <f t="shared" si="17"/>
        <v>#N/A</v>
      </c>
      <c r="H69" s="20" t="str">
        <f t="shared" si="18"/>
        <v>HEXB</v>
      </c>
      <c r="I69" s="20" t="e">
        <f t="shared" si="19"/>
        <v>#N/A</v>
      </c>
      <c r="J69" s="20" t="str">
        <f t="shared" si="20"/>
        <v>HEXB</v>
      </c>
      <c r="K69" s="20" t="str">
        <f t="shared" si="21"/>
        <v>HEXB</v>
      </c>
      <c r="L69" s="20" t="e">
        <f t="shared" si="22"/>
        <v>#N/A</v>
      </c>
      <c r="M69" s="20" t="str">
        <f t="shared" si="23"/>
        <v>HEXB</v>
      </c>
      <c r="N69" s="45">
        <f t="shared" si="24"/>
        <v>5</v>
      </c>
      <c r="O69" s="43" t="s">
        <v>3448</v>
      </c>
      <c r="P69" s="43" t="s">
        <v>2305</v>
      </c>
      <c r="Q69" s="43" t="s">
        <v>2258</v>
      </c>
      <c r="R69" s="43" t="s">
        <v>695</v>
      </c>
      <c r="S69" s="43" t="s">
        <v>1996</v>
      </c>
      <c r="T69" s="43" t="s">
        <v>4183</v>
      </c>
      <c r="U69" s="43" t="s">
        <v>2100</v>
      </c>
      <c r="V69" s="43" t="s">
        <v>949</v>
      </c>
      <c r="W69" s="43" t="s">
        <v>2058</v>
      </c>
      <c r="X69" s="43" t="s">
        <v>2615</v>
      </c>
      <c r="Y69" s="43" t="s">
        <v>4802</v>
      </c>
    </row>
    <row r="70" spans="1:25" x14ac:dyDescent="0.25">
      <c r="A70" s="21" t="s">
        <v>874</v>
      </c>
      <c r="C70" s="20" t="e">
        <f t="shared" si="13"/>
        <v>#N/A</v>
      </c>
      <c r="D70" s="20" t="e">
        <f t="shared" si="14"/>
        <v>#N/A</v>
      </c>
      <c r="E70" s="20" t="e">
        <f t="shared" si="15"/>
        <v>#N/A</v>
      </c>
      <c r="F70" s="20" t="e">
        <f t="shared" si="16"/>
        <v>#N/A</v>
      </c>
      <c r="G70" s="20" t="e">
        <f t="shared" si="17"/>
        <v>#N/A</v>
      </c>
      <c r="H70" s="20" t="e">
        <f t="shared" si="18"/>
        <v>#N/A</v>
      </c>
      <c r="I70" s="20" t="str">
        <f t="shared" si="19"/>
        <v>HGD</v>
      </c>
      <c r="J70" s="20" t="e">
        <f t="shared" si="20"/>
        <v>#N/A</v>
      </c>
      <c r="K70" s="20" t="e">
        <f t="shared" si="21"/>
        <v>#N/A</v>
      </c>
      <c r="L70" s="20" t="str">
        <f t="shared" si="22"/>
        <v>HGD</v>
      </c>
      <c r="M70" s="20" t="str">
        <f t="shared" si="23"/>
        <v>HGD</v>
      </c>
      <c r="N70" s="45">
        <f t="shared" si="24"/>
        <v>3</v>
      </c>
      <c r="O70" s="43" t="s">
        <v>3449</v>
      </c>
      <c r="P70" s="43" t="s">
        <v>1694</v>
      </c>
      <c r="Q70" s="43" t="s">
        <v>945</v>
      </c>
      <c r="R70" s="43" t="s">
        <v>1693</v>
      </c>
      <c r="S70" s="43" t="s">
        <v>4404</v>
      </c>
      <c r="T70" s="43" t="s">
        <v>2619</v>
      </c>
      <c r="U70" s="43" t="s">
        <v>1356</v>
      </c>
      <c r="V70" s="43" t="s">
        <v>2619</v>
      </c>
      <c r="W70" s="43" t="s">
        <v>1432</v>
      </c>
      <c r="X70" s="43" t="s">
        <v>2617</v>
      </c>
      <c r="Y70" s="43" t="s">
        <v>2964</v>
      </c>
    </row>
    <row r="71" spans="1:25" x14ac:dyDescent="0.25">
      <c r="A71" s="21" t="s">
        <v>861</v>
      </c>
      <c r="C71" s="20" t="e">
        <f t="shared" si="13"/>
        <v>#N/A</v>
      </c>
      <c r="D71" s="20" t="e">
        <f t="shared" si="14"/>
        <v>#N/A</v>
      </c>
      <c r="E71" s="20" t="str">
        <f t="shared" si="15"/>
        <v>HLCS</v>
      </c>
      <c r="F71" s="20" t="str">
        <f t="shared" si="16"/>
        <v>HLCS</v>
      </c>
      <c r="G71" s="20" t="e">
        <f t="shared" si="17"/>
        <v>#N/A</v>
      </c>
      <c r="H71" s="20" t="e">
        <f t="shared" si="18"/>
        <v>#N/A</v>
      </c>
      <c r="I71" s="20" t="str">
        <f t="shared" si="19"/>
        <v>HLCS</v>
      </c>
      <c r="J71" s="20" t="e">
        <f t="shared" si="20"/>
        <v>#N/A</v>
      </c>
      <c r="K71" s="20" t="str">
        <f t="shared" si="21"/>
        <v>HLCS</v>
      </c>
      <c r="L71" s="20" t="e">
        <f t="shared" si="22"/>
        <v>#N/A</v>
      </c>
      <c r="M71" s="20" t="str">
        <f t="shared" si="23"/>
        <v>HLCS</v>
      </c>
      <c r="N71" s="45">
        <f t="shared" si="24"/>
        <v>5</v>
      </c>
      <c r="O71" s="43" t="s">
        <v>1491</v>
      </c>
      <c r="P71" s="43" t="s">
        <v>2678</v>
      </c>
      <c r="Q71" s="43" t="s">
        <v>2262</v>
      </c>
      <c r="R71" s="43" t="s">
        <v>1969</v>
      </c>
      <c r="S71" s="43" t="s">
        <v>3610</v>
      </c>
      <c r="T71" s="43" t="s">
        <v>3464</v>
      </c>
      <c r="U71" s="43" t="s">
        <v>5028</v>
      </c>
      <c r="V71" s="43" t="s">
        <v>2065</v>
      </c>
      <c r="W71" s="43" t="s">
        <v>2044</v>
      </c>
      <c r="X71" s="43" t="s">
        <v>2618</v>
      </c>
      <c r="Y71" s="43" t="s">
        <v>2044</v>
      </c>
    </row>
    <row r="72" spans="1:25" x14ac:dyDescent="0.25">
      <c r="A72" s="21" t="s">
        <v>705</v>
      </c>
      <c r="C72" s="20" t="str">
        <f t="shared" si="13"/>
        <v>HMGCL</v>
      </c>
      <c r="D72" s="20" t="str">
        <f t="shared" si="14"/>
        <v>HMGCL</v>
      </c>
      <c r="E72" s="20" t="str">
        <f t="shared" si="15"/>
        <v>HMGCL</v>
      </c>
      <c r="F72" s="20" t="str">
        <f t="shared" si="16"/>
        <v>HMGCL</v>
      </c>
      <c r="G72" s="20" t="str">
        <f t="shared" si="17"/>
        <v>HMGCL</v>
      </c>
      <c r="H72" s="20" t="e">
        <f t="shared" si="18"/>
        <v>#N/A</v>
      </c>
      <c r="I72" s="20" t="str">
        <f t="shared" si="19"/>
        <v>HMGCL</v>
      </c>
      <c r="J72" s="20" t="str">
        <f t="shared" si="20"/>
        <v>HMGCL</v>
      </c>
      <c r="K72" s="20" t="str">
        <f t="shared" si="21"/>
        <v>HMGCL</v>
      </c>
      <c r="L72" s="20" t="e">
        <f t="shared" si="22"/>
        <v>#N/A</v>
      </c>
      <c r="M72" s="20" t="e">
        <f t="shared" si="23"/>
        <v>#N/A</v>
      </c>
      <c r="N72" s="45">
        <f t="shared" si="24"/>
        <v>8</v>
      </c>
      <c r="O72" s="43" t="s">
        <v>1490</v>
      </c>
      <c r="P72" s="43" t="s">
        <v>2035</v>
      </c>
      <c r="Q72" s="43" t="s">
        <v>2265</v>
      </c>
      <c r="R72" s="43" t="s">
        <v>1890</v>
      </c>
      <c r="S72" s="43" t="s">
        <v>4405</v>
      </c>
      <c r="T72" s="43" t="s">
        <v>2065</v>
      </c>
      <c r="U72" s="43" t="s">
        <v>4418</v>
      </c>
      <c r="V72" s="43" t="s">
        <v>4273</v>
      </c>
      <c r="W72" s="43" t="s">
        <v>686</v>
      </c>
      <c r="X72" s="43" t="s">
        <v>2619</v>
      </c>
      <c r="Y72" s="43" t="s">
        <v>686</v>
      </c>
    </row>
    <row r="73" spans="1:25" x14ac:dyDescent="0.25">
      <c r="A73" s="21" t="s">
        <v>900</v>
      </c>
      <c r="C73" s="20" t="str">
        <f t="shared" si="13"/>
        <v>IDUA</v>
      </c>
      <c r="D73" s="20" t="e">
        <f t="shared" si="14"/>
        <v>#N/A</v>
      </c>
      <c r="E73" s="20" t="e">
        <f t="shared" si="15"/>
        <v>#N/A</v>
      </c>
      <c r="F73" s="20" t="e">
        <f t="shared" si="16"/>
        <v>#N/A</v>
      </c>
      <c r="G73" s="20" t="e">
        <f t="shared" si="17"/>
        <v>#N/A</v>
      </c>
      <c r="H73" s="20" t="str">
        <f t="shared" si="18"/>
        <v>IDUA</v>
      </c>
      <c r="I73" s="20" t="str">
        <f t="shared" si="19"/>
        <v>IDUA</v>
      </c>
      <c r="J73" s="20" t="str">
        <f t="shared" si="20"/>
        <v>IDUA</v>
      </c>
      <c r="K73" s="20" t="str">
        <f t="shared" si="21"/>
        <v>IDUA</v>
      </c>
      <c r="L73" s="20" t="e">
        <f t="shared" si="22"/>
        <v>#N/A</v>
      </c>
      <c r="M73" s="20" t="str">
        <f t="shared" si="23"/>
        <v>IDUA</v>
      </c>
      <c r="N73" s="45">
        <f t="shared" si="24"/>
        <v>6</v>
      </c>
      <c r="O73" s="43" t="s">
        <v>1473</v>
      </c>
      <c r="P73" s="43" t="s">
        <v>2680</v>
      </c>
      <c r="Q73" s="43" t="s">
        <v>2263</v>
      </c>
      <c r="R73" s="43" t="s">
        <v>1694</v>
      </c>
      <c r="S73" s="43" t="s">
        <v>1377</v>
      </c>
      <c r="T73" s="43" t="s">
        <v>2327</v>
      </c>
      <c r="U73" s="43" t="s">
        <v>849</v>
      </c>
      <c r="V73" s="43" t="s">
        <v>3468</v>
      </c>
      <c r="W73" s="43" t="s">
        <v>3440</v>
      </c>
      <c r="X73" s="43" t="s">
        <v>2621</v>
      </c>
      <c r="Y73" s="43" t="s">
        <v>3440</v>
      </c>
    </row>
    <row r="74" spans="1:25" x14ac:dyDescent="0.25">
      <c r="A74" s="21" t="s">
        <v>836</v>
      </c>
      <c r="C74" s="20" t="str">
        <f t="shared" si="13"/>
        <v>INSR</v>
      </c>
      <c r="D74" s="20" t="e">
        <f t="shared" si="14"/>
        <v>#N/A</v>
      </c>
      <c r="E74" s="20" t="str">
        <f t="shared" si="15"/>
        <v>INSR</v>
      </c>
      <c r="F74" s="20" t="str">
        <f t="shared" si="16"/>
        <v>INSR</v>
      </c>
      <c r="G74" s="20" t="str">
        <f t="shared" si="17"/>
        <v>INSR</v>
      </c>
      <c r="H74" s="20" t="str">
        <f t="shared" si="18"/>
        <v>INSR</v>
      </c>
      <c r="I74" s="20" t="str">
        <f t="shared" si="19"/>
        <v>INSR</v>
      </c>
      <c r="J74" s="20" t="str">
        <f t="shared" si="20"/>
        <v>INSR</v>
      </c>
      <c r="K74" s="20" t="str">
        <f t="shared" si="21"/>
        <v>INSR</v>
      </c>
      <c r="L74" s="20" t="str">
        <f t="shared" si="22"/>
        <v>INSR</v>
      </c>
      <c r="M74" s="20" t="str">
        <f t="shared" si="23"/>
        <v>INSR</v>
      </c>
      <c r="N74" s="45">
        <f t="shared" si="24"/>
        <v>10</v>
      </c>
      <c r="O74" s="43" t="s">
        <v>1375</v>
      </c>
      <c r="P74" s="43" t="s">
        <v>2310</v>
      </c>
      <c r="Q74" s="43" t="s">
        <v>3447</v>
      </c>
      <c r="R74" s="43" t="s">
        <v>2048</v>
      </c>
      <c r="S74" s="43" t="s">
        <v>2097</v>
      </c>
      <c r="T74" s="43" t="s">
        <v>2328</v>
      </c>
      <c r="U74" s="43" t="s">
        <v>1685</v>
      </c>
      <c r="V74" s="43" t="s">
        <v>2330</v>
      </c>
      <c r="W74" s="43" t="s">
        <v>2100</v>
      </c>
      <c r="X74" s="43" t="s">
        <v>3960</v>
      </c>
      <c r="Y74" s="43" t="s">
        <v>3441</v>
      </c>
    </row>
    <row r="75" spans="1:25" x14ac:dyDescent="0.25">
      <c r="A75" s="21" t="s">
        <v>771</v>
      </c>
      <c r="C75" s="20" t="str">
        <f t="shared" si="13"/>
        <v>L2HGDH</v>
      </c>
      <c r="D75" s="20" t="e">
        <f t="shared" si="14"/>
        <v>#N/A</v>
      </c>
      <c r="E75" s="20" t="str">
        <f t="shared" si="15"/>
        <v>L2HGDH</v>
      </c>
      <c r="F75" s="20" t="e">
        <f t="shared" si="16"/>
        <v>#N/A</v>
      </c>
      <c r="G75" s="20" t="e">
        <f t="shared" si="17"/>
        <v>#N/A</v>
      </c>
      <c r="H75" s="20" t="e">
        <f t="shared" si="18"/>
        <v>#N/A</v>
      </c>
      <c r="I75" s="20" t="e">
        <f t="shared" si="19"/>
        <v>#N/A</v>
      </c>
      <c r="J75" s="20" t="e">
        <f t="shared" si="20"/>
        <v>#N/A</v>
      </c>
      <c r="K75" s="20" t="str">
        <f t="shared" si="21"/>
        <v>L2HGDH</v>
      </c>
      <c r="L75" s="20" t="e">
        <f t="shared" si="22"/>
        <v>#N/A</v>
      </c>
      <c r="M75" s="20" t="str">
        <f t="shared" si="23"/>
        <v>L2HGDH</v>
      </c>
      <c r="N75" s="45">
        <f t="shared" si="24"/>
        <v>4</v>
      </c>
      <c r="O75" s="43" t="s">
        <v>3450</v>
      </c>
      <c r="P75" s="43" t="s">
        <v>2684</v>
      </c>
      <c r="Q75" s="43" t="s">
        <v>856</v>
      </c>
      <c r="R75" s="43" t="s">
        <v>2035</v>
      </c>
      <c r="S75" s="43" t="s">
        <v>2706</v>
      </c>
      <c r="T75" s="43" t="s">
        <v>3469</v>
      </c>
      <c r="U75" s="43" t="s">
        <v>3442</v>
      </c>
      <c r="V75" s="43" t="s">
        <v>2331</v>
      </c>
      <c r="W75" s="43" t="s">
        <v>3441</v>
      </c>
      <c r="X75" s="43" t="s">
        <v>3468</v>
      </c>
      <c r="Y75" s="43" t="s">
        <v>4418</v>
      </c>
    </row>
    <row r="76" spans="1:25" x14ac:dyDescent="0.25">
      <c r="A76" s="21" t="s">
        <v>1608</v>
      </c>
      <c r="C76" s="20" t="e">
        <f t="shared" si="13"/>
        <v>#N/A</v>
      </c>
      <c r="D76" s="20" t="e">
        <f t="shared" si="14"/>
        <v>#N/A</v>
      </c>
      <c r="E76" s="20" t="e">
        <f t="shared" si="15"/>
        <v>#N/A</v>
      </c>
      <c r="F76" s="20" t="e">
        <f t="shared" si="16"/>
        <v>#N/A</v>
      </c>
      <c r="G76" s="20" t="e">
        <f t="shared" si="17"/>
        <v>#N/A</v>
      </c>
      <c r="H76" s="20" t="e">
        <f t="shared" si="18"/>
        <v>#N/A</v>
      </c>
      <c r="I76" s="20" t="e">
        <f t="shared" si="19"/>
        <v>#N/A</v>
      </c>
      <c r="J76" s="20" t="str">
        <f t="shared" si="20"/>
        <v>LDLR</v>
      </c>
      <c r="K76" s="20" t="e">
        <f t="shared" si="21"/>
        <v>#N/A</v>
      </c>
      <c r="L76" s="20" t="str">
        <f t="shared" si="22"/>
        <v>LDLR</v>
      </c>
      <c r="M76" s="20" t="str">
        <f t="shared" si="23"/>
        <v>LDLR</v>
      </c>
      <c r="N76" s="45">
        <f t="shared" si="24"/>
        <v>3</v>
      </c>
      <c r="O76" s="43" t="s">
        <v>1740</v>
      </c>
      <c r="P76" s="43" t="s">
        <v>1278</v>
      </c>
      <c r="Q76" s="43" t="s">
        <v>1413</v>
      </c>
      <c r="R76" s="43" t="s">
        <v>938</v>
      </c>
      <c r="S76" s="43" t="s">
        <v>1726</v>
      </c>
      <c r="T76" s="43" t="s">
        <v>2329</v>
      </c>
      <c r="U76" s="43" t="s">
        <v>2600</v>
      </c>
      <c r="V76" s="43" t="s">
        <v>3469</v>
      </c>
      <c r="W76" s="43" t="s">
        <v>4418</v>
      </c>
      <c r="X76" s="43" t="s">
        <v>4380</v>
      </c>
      <c r="Y76" s="43" t="s">
        <v>849</v>
      </c>
    </row>
    <row r="77" spans="1:25" x14ac:dyDescent="0.25">
      <c r="A77" s="21" t="s">
        <v>723</v>
      </c>
      <c r="C77" s="20" t="e">
        <f t="shared" si="13"/>
        <v>#N/A</v>
      </c>
      <c r="D77" s="20" t="e">
        <f t="shared" si="14"/>
        <v>#N/A</v>
      </c>
      <c r="E77" s="20" t="e">
        <f t="shared" si="15"/>
        <v>#N/A</v>
      </c>
      <c r="F77" s="20" t="e">
        <f t="shared" si="16"/>
        <v>#N/A</v>
      </c>
      <c r="G77" s="20" t="e">
        <f t="shared" si="17"/>
        <v>#N/A</v>
      </c>
      <c r="H77" s="20" t="e">
        <f t="shared" si="18"/>
        <v>#N/A</v>
      </c>
      <c r="I77" s="20" t="str">
        <f t="shared" si="19"/>
        <v>LIPA</v>
      </c>
      <c r="J77" s="20" t="str">
        <f t="shared" si="20"/>
        <v>LIPA</v>
      </c>
      <c r="K77" s="20" t="e">
        <f t="shared" si="21"/>
        <v>#N/A</v>
      </c>
      <c r="L77" s="20" t="e">
        <f t="shared" si="22"/>
        <v>#N/A</v>
      </c>
      <c r="M77" s="20" t="e">
        <f t="shared" si="23"/>
        <v>#N/A</v>
      </c>
      <c r="N77" s="45">
        <f t="shared" si="24"/>
        <v>2</v>
      </c>
      <c r="O77" s="43" t="s">
        <v>3451</v>
      </c>
      <c r="P77" s="43" t="s">
        <v>1690</v>
      </c>
      <c r="Q77" s="43" t="s">
        <v>1473</v>
      </c>
      <c r="R77" s="43" t="s">
        <v>792</v>
      </c>
      <c r="S77" s="43" t="s">
        <v>3061</v>
      </c>
      <c r="T77" s="43" t="s">
        <v>1804</v>
      </c>
      <c r="U77" s="43" t="s">
        <v>3443</v>
      </c>
      <c r="V77" s="43" t="s">
        <v>1804</v>
      </c>
      <c r="W77" s="43" t="s">
        <v>849</v>
      </c>
      <c r="X77" s="43" t="s">
        <v>4381</v>
      </c>
      <c r="Y77" s="43" t="s">
        <v>1685</v>
      </c>
    </row>
    <row r="78" spans="1:25" x14ac:dyDescent="0.25">
      <c r="A78" s="21" t="s">
        <v>832</v>
      </c>
      <c r="C78" s="20" t="e">
        <f t="shared" si="13"/>
        <v>#N/A</v>
      </c>
      <c r="D78" s="20" t="e">
        <f t="shared" si="14"/>
        <v>#N/A</v>
      </c>
      <c r="E78" s="20" t="e">
        <f t="shared" si="15"/>
        <v>#N/A</v>
      </c>
      <c r="F78" s="20" t="e">
        <f t="shared" si="16"/>
        <v>#N/A</v>
      </c>
      <c r="G78" s="20" t="e">
        <f t="shared" si="17"/>
        <v>#N/A</v>
      </c>
      <c r="H78" s="20" t="e">
        <f t="shared" si="18"/>
        <v>#N/A</v>
      </c>
      <c r="I78" s="20" t="str">
        <f t="shared" si="19"/>
        <v>LIPE</v>
      </c>
      <c r="J78" s="20" t="str">
        <f t="shared" si="20"/>
        <v>LIPE</v>
      </c>
      <c r="K78" s="20" t="str">
        <f t="shared" si="21"/>
        <v>LIPE</v>
      </c>
      <c r="L78" s="20" t="e">
        <f t="shared" si="22"/>
        <v>#N/A</v>
      </c>
      <c r="M78" s="20" t="e">
        <f t="shared" si="23"/>
        <v>#N/A</v>
      </c>
      <c r="N78" s="45">
        <f t="shared" si="24"/>
        <v>3</v>
      </c>
      <c r="O78" s="43" t="s">
        <v>3452</v>
      </c>
      <c r="P78" s="43" t="s">
        <v>2492</v>
      </c>
      <c r="Q78" s="43" t="s">
        <v>2187</v>
      </c>
      <c r="R78" s="43" t="s">
        <v>719</v>
      </c>
      <c r="S78" s="43" t="s">
        <v>3617</v>
      </c>
      <c r="T78" s="43" t="s">
        <v>1330</v>
      </c>
      <c r="U78" s="43" t="s">
        <v>3444</v>
      </c>
      <c r="V78" s="43" t="s">
        <v>1803</v>
      </c>
      <c r="W78" s="43" t="s">
        <v>1685</v>
      </c>
      <c r="X78" s="43" t="s">
        <v>3469</v>
      </c>
      <c r="Y78" s="43" t="s">
        <v>3442</v>
      </c>
    </row>
    <row r="79" spans="1:25" x14ac:dyDescent="0.25">
      <c r="A79" s="21" t="s">
        <v>944</v>
      </c>
      <c r="C79" s="20" t="e">
        <f t="shared" si="13"/>
        <v>#N/A</v>
      </c>
      <c r="D79" s="20" t="e">
        <f t="shared" si="14"/>
        <v>#N/A</v>
      </c>
      <c r="E79" s="20" t="e">
        <f t="shared" si="15"/>
        <v>#N/A</v>
      </c>
      <c r="F79" s="20" t="e">
        <f t="shared" si="16"/>
        <v>#N/A</v>
      </c>
      <c r="G79" s="20" t="e">
        <f t="shared" si="17"/>
        <v>#N/A</v>
      </c>
      <c r="H79" s="20" t="e">
        <f t="shared" si="18"/>
        <v>#N/A</v>
      </c>
      <c r="I79" s="20" t="e">
        <f t="shared" si="19"/>
        <v>#N/A</v>
      </c>
      <c r="J79" s="20" t="str">
        <f t="shared" si="20"/>
        <v>LPL</v>
      </c>
      <c r="K79" s="20" t="e">
        <f t="shared" si="21"/>
        <v>#N/A</v>
      </c>
      <c r="L79" s="20" t="e">
        <f t="shared" si="22"/>
        <v>#N/A</v>
      </c>
      <c r="M79" s="20" t="str">
        <f t="shared" si="23"/>
        <v>LPL</v>
      </c>
      <c r="N79" s="45">
        <f t="shared" si="24"/>
        <v>2</v>
      </c>
      <c r="O79" s="43" t="s">
        <v>2602</v>
      </c>
      <c r="P79" s="43" t="s">
        <v>1567</v>
      </c>
      <c r="Q79" s="43" t="s">
        <v>1375</v>
      </c>
      <c r="R79" s="43" t="s">
        <v>2240</v>
      </c>
      <c r="S79" s="43" t="s">
        <v>4406</v>
      </c>
      <c r="T79" s="43" t="s">
        <v>3018</v>
      </c>
      <c r="U79" s="43" t="s">
        <v>1280</v>
      </c>
      <c r="V79" s="43" t="s">
        <v>2202</v>
      </c>
      <c r="W79" s="43" t="s">
        <v>3442</v>
      </c>
      <c r="X79" s="43" t="s">
        <v>1804</v>
      </c>
      <c r="Y79" s="43" t="s">
        <v>2600</v>
      </c>
    </row>
    <row r="80" spans="1:25" x14ac:dyDescent="0.25">
      <c r="A80" s="21" t="s">
        <v>878</v>
      </c>
      <c r="C80" s="20" t="str">
        <f t="shared" si="13"/>
        <v>MCCC1</v>
      </c>
      <c r="D80" s="20" t="e">
        <f t="shared" si="14"/>
        <v>#N/A</v>
      </c>
      <c r="E80" s="20" t="str">
        <f t="shared" si="15"/>
        <v>MCCC1</v>
      </c>
      <c r="F80" s="20" t="str">
        <f t="shared" si="16"/>
        <v>MCCC1</v>
      </c>
      <c r="G80" s="20" t="str">
        <f t="shared" si="17"/>
        <v>MCCC1</v>
      </c>
      <c r="H80" s="20" t="e">
        <f t="shared" si="18"/>
        <v>#N/A</v>
      </c>
      <c r="I80" s="20" t="str">
        <f t="shared" si="19"/>
        <v>MCCC1</v>
      </c>
      <c r="J80" s="20" t="str">
        <f t="shared" si="20"/>
        <v>MCCC1</v>
      </c>
      <c r="K80" s="20" t="str">
        <f t="shared" si="21"/>
        <v>MCCC1</v>
      </c>
      <c r="L80" s="20" t="e">
        <f t="shared" si="22"/>
        <v>#N/A</v>
      </c>
      <c r="M80" s="20" t="e">
        <f t="shared" si="23"/>
        <v>#N/A</v>
      </c>
      <c r="N80" s="45">
        <f t="shared" si="24"/>
        <v>7</v>
      </c>
      <c r="O80" s="43" t="s">
        <v>2603</v>
      </c>
      <c r="P80" s="43" t="s">
        <v>1977</v>
      </c>
      <c r="Q80" s="43" t="s">
        <v>1627</v>
      </c>
      <c r="R80" s="43" t="s">
        <v>1278</v>
      </c>
      <c r="S80" s="43" t="s">
        <v>1862</v>
      </c>
      <c r="T80" s="43" t="s">
        <v>2626</v>
      </c>
      <c r="U80" s="43" t="s">
        <v>2601</v>
      </c>
      <c r="V80" s="43" t="s">
        <v>2624</v>
      </c>
      <c r="W80" s="43" t="s">
        <v>2600</v>
      </c>
      <c r="X80" s="43" t="s">
        <v>1803</v>
      </c>
      <c r="Y80" s="43" t="s">
        <v>3443</v>
      </c>
    </row>
    <row r="81" spans="1:25" x14ac:dyDescent="0.25">
      <c r="A81" s="21" t="s">
        <v>909</v>
      </c>
      <c r="C81" s="20" t="str">
        <f t="shared" si="13"/>
        <v>MCCC2</v>
      </c>
      <c r="D81" s="20" t="e">
        <f t="shared" si="14"/>
        <v>#N/A</v>
      </c>
      <c r="E81" s="20" t="str">
        <f t="shared" si="15"/>
        <v>MCCC2</v>
      </c>
      <c r="F81" s="20" t="str">
        <f t="shared" si="16"/>
        <v>MCCC2</v>
      </c>
      <c r="G81" s="20" t="str">
        <f t="shared" si="17"/>
        <v>MCCC2</v>
      </c>
      <c r="H81" s="20" t="e">
        <f t="shared" si="18"/>
        <v>#N/A</v>
      </c>
      <c r="I81" s="20" t="str">
        <f t="shared" si="19"/>
        <v>MCCC2</v>
      </c>
      <c r="J81" s="20" t="e">
        <f t="shared" si="20"/>
        <v>#N/A</v>
      </c>
      <c r="K81" s="20" t="str">
        <f t="shared" si="21"/>
        <v>MCCC2</v>
      </c>
      <c r="L81" s="20" t="e">
        <f t="shared" si="22"/>
        <v>#N/A</v>
      </c>
      <c r="M81" s="20" t="e">
        <f t="shared" si="23"/>
        <v>#N/A</v>
      </c>
      <c r="N81" s="45">
        <f t="shared" si="24"/>
        <v>6</v>
      </c>
      <c r="O81" s="43" t="s">
        <v>3012</v>
      </c>
      <c r="P81" s="43" t="s">
        <v>4014</v>
      </c>
      <c r="Q81" s="43" t="s">
        <v>1740</v>
      </c>
      <c r="R81" s="43" t="s">
        <v>1980</v>
      </c>
      <c r="S81" s="43" t="s">
        <v>3626</v>
      </c>
      <c r="T81" s="43" t="s">
        <v>4184</v>
      </c>
      <c r="U81" s="43" t="s">
        <v>3445</v>
      </c>
      <c r="V81" s="43" t="s">
        <v>3018</v>
      </c>
      <c r="W81" s="43" t="s">
        <v>3444</v>
      </c>
      <c r="X81" s="43" t="s">
        <v>3018</v>
      </c>
      <c r="Y81" s="43" t="s">
        <v>3444</v>
      </c>
    </row>
    <row r="82" spans="1:25" x14ac:dyDescent="0.25">
      <c r="A82" s="21" t="s">
        <v>751</v>
      </c>
      <c r="C82" s="20" t="e">
        <f t="shared" si="13"/>
        <v>#N/A</v>
      </c>
      <c r="D82" s="20" t="e">
        <f t="shared" si="14"/>
        <v>#N/A</v>
      </c>
      <c r="E82" s="20" t="e">
        <f t="shared" si="15"/>
        <v>#N/A</v>
      </c>
      <c r="F82" s="20" t="str">
        <f t="shared" si="16"/>
        <v>MMAB</v>
      </c>
      <c r="G82" s="20" t="e">
        <f t="shared" si="17"/>
        <v>#N/A</v>
      </c>
      <c r="H82" s="20" t="e">
        <f t="shared" si="18"/>
        <v>#N/A</v>
      </c>
      <c r="I82" s="20" t="str">
        <f t="shared" si="19"/>
        <v>MMAB</v>
      </c>
      <c r="J82" s="20" t="str">
        <f t="shared" si="20"/>
        <v>MMAB</v>
      </c>
      <c r="K82" s="20" t="str">
        <f t="shared" si="21"/>
        <v>MMAB</v>
      </c>
      <c r="L82" s="20" t="e">
        <f t="shared" si="22"/>
        <v>#N/A</v>
      </c>
      <c r="M82" s="20" t="e">
        <f t="shared" si="23"/>
        <v>#N/A</v>
      </c>
      <c r="N82" s="45">
        <f t="shared" si="24"/>
        <v>4</v>
      </c>
      <c r="O82" s="43" t="s">
        <v>2604</v>
      </c>
      <c r="P82" s="43" t="s">
        <v>2692</v>
      </c>
      <c r="Q82" s="43" t="s">
        <v>3452</v>
      </c>
      <c r="R82" s="43" t="s">
        <v>2206</v>
      </c>
      <c r="S82" s="43" t="s">
        <v>4211</v>
      </c>
      <c r="T82" s="43" t="s">
        <v>2278</v>
      </c>
      <c r="U82" s="43" t="s">
        <v>3956</v>
      </c>
      <c r="V82" s="43" t="s">
        <v>953</v>
      </c>
      <c r="W82" s="43" t="s">
        <v>1280</v>
      </c>
      <c r="X82" s="43" t="s">
        <v>4714</v>
      </c>
      <c r="Y82" s="43" t="s">
        <v>1280</v>
      </c>
    </row>
    <row r="83" spans="1:25" x14ac:dyDescent="0.25">
      <c r="A83" s="21" t="s">
        <v>706</v>
      </c>
      <c r="C83" s="20" t="str">
        <f t="shared" si="13"/>
        <v>MMACHC</v>
      </c>
      <c r="D83" s="20" t="str">
        <f t="shared" si="14"/>
        <v>MMACHC</v>
      </c>
      <c r="E83" s="20" t="str">
        <f t="shared" si="15"/>
        <v>MMACHC</v>
      </c>
      <c r="F83" s="20" t="str">
        <f t="shared" si="16"/>
        <v>MMACHC</v>
      </c>
      <c r="G83" s="20" t="str">
        <f t="shared" si="17"/>
        <v>MMACHC</v>
      </c>
      <c r="H83" s="20" t="str">
        <f t="shared" si="18"/>
        <v>MMACHC</v>
      </c>
      <c r="I83" s="20" t="str">
        <f t="shared" si="19"/>
        <v>MMACHC</v>
      </c>
      <c r="J83" s="20" t="str">
        <f t="shared" si="20"/>
        <v>MMACHC</v>
      </c>
      <c r="K83" s="20" t="str">
        <f t="shared" si="21"/>
        <v>MMACHC</v>
      </c>
      <c r="L83" s="20" t="str">
        <f t="shared" si="22"/>
        <v>MMACHC</v>
      </c>
      <c r="M83" s="20" t="str">
        <f t="shared" si="23"/>
        <v>MMACHC</v>
      </c>
      <c r="N83" s="45">
        <f t="shared" si="24"/>
        <v>11</v>
      </c>
      <c r="O83" s="43" t="s">
        <v>3453</v>
      </c>
      <c r="P83" s="43" t="s">
        <v>3593</v>
      </c>
      <c r="Q83" s="43" t="s">
        <v>3958</v>
      </c>
      <c r="R83" s="43" t="s">
        <v>1779</v>
      </c>
      <c r="S83" s="43" t="s">
        <v>2085</v>
      </c>
      <c r="T83" s="43" t="s">
        <v>1344</v>
      </c>
      <c r="U83" s="43" t="s">
        <v>1636</v>
      </c>
      <c r="V83" s="43" t="s">
        <v>4274</v>
      </c>
      <c r="W83" s="43" t="s">
        <v>2601</v>
      </c>
      <c r="X83" s="43" t="s">
        <v>4715</v>
      </c>
      <c r="Y83" s="43" t="s">
        <v>2601</v>
      </c>
    </row>
    <row r="84" spans="1:25" x14ac:dyDescent="0.25">
      <c r="A84" s="21" t="s">
        <v>839</v>
      </c>
      <c r="C84" s="20" t="str">
        <f t="shared" si="13"/>
        <v>MMADHC</v>
      </c>
      <c r="D84" s="20" t="e">
        <f t="shared" si="14"/>
        <v>#N/A</v>
      </c>
      <c r="E84" s="20" t="str">
        <f t="shared" si="15"/>
        <v>MMADHC</v>
      </c>
      <c r="F84" s="20" t="e">
        <f t="shared" si="16"/>
        <v>#N/A</v>
      </c>
      <c r="G84" s="20" t="e">
        <f t="shared" si="17"/>
        <v>#N/A</v>
      </c>
      <c r="H84" s="20" t="e">
        <f t="shared" si="18"/>
        <v>#N/A</v>
      </c>
      <c r="I84" s="20" t="str">
        <f t="shared" si="19"/>
        <v>MMADHC</v>
      </c>
      <c r="J84" s="20" t="e">
        <f t="shared" si="20"/>
        <v>#N/A</v>
      </c>
      <c r="K84" s="20" t="str">
        <f t="shared" si="21"/>
        <v>MMADHC</v>
      </c>
      <c r="L84" s="20" t="e">
        <f t="shared" si="22"/>
        <v>#N/A</v>
      </c>
      <c r="M84" s="20" t="str">
        <f t="shared" si="23"/>
        <v>MMADHC</v>
      </c>
      <c r="N84" s="45">
        <f t="shared" si="24"/>
        <v>5</v>
      </c>
      <c r="O84" s="43" t="s">
        <v>3454</v>
      </c>
      <c r="P84" s="43" t="s">
        <v>1931</v>
      </c>
      <c r="Q84" s="43" t="s">
        <v>2602</v>
      </c>
      <c r="R84" s="43" t="s">
        <v>1780</v>
      </c>
      <c r="S84" s="43" t="s">
        <v>850</v>
      </c>
      <c r="T84" s="43" t="s">
        <v>1347</v>
      </c>
      <c r="U84" s="43" t="s">
        <v>2185</v>
      </c>
      <c r="V84" s="43" t="s">
        <v>2401</v>
      </c>
      <c r="W84" s="43" t="s">
        <v>3445</v>
      </c>
      <c r="X84" s="43" t="s">
        <v>2627</v>
      </c>
      <c r="Y84" s="43" t="s">
        <v>3956</v>
      </c>
    </row>
    <row r="85" spans="1:25" x14ac:dyDescent="0.25">
      <c r="A85" s="21" t="s">
        <v>907</v>
      </c>
      <c r="C85" s="20" t="e">
        <f t="shared" si="13"/>
        <v>#N/A</v>
      </c>
      <c r="D85" s="20" t="e">
        <f t="shared" si="14"/>
        <v>#N/A</v>
      </c>
      <c r="E85" s="20" t="str">
        <f t="shared" si="15"/>
        <v>MOCS2</v>
      </c>
      <c r="F85" s="20" t="e">
        <f t="shared" si="16"/>
        <v>#N/A</v>
      </c>
      <c r="G85" s="20" t="e">
        <f t="shared" si="17"/>
        <v>#N/A</v>
      </c>
      <c r="H85" s="20" t="str">
        <f t="shared" si="18"/>
        <v>MOCS2</v>
      </c>
      <c r="I85" s="20" t="str">
        <f t="shared" si="19"/>
        <v>MOCS2</v>
      </c>
      <c r="J85" s="20" t="e">
        <f t="shared" si="20"/>
        <v>#N/A</v>
      </c>
      <c r="K85" s="20" t="str">
        <f t="shared" si="21"/>
        <v>MOCS2</v>
      </c>
      <c r="L85" s="20" t="str">
        <f t="shared" si="22"/>
        <v>MOCS2</v>
      </c>
      <c r="M85" s="20" t="str">
        <f t="shared" si="23"/>
        <v>MOCS2</v>
      </c>
      <c r="N85" s="45">
        <f t="shared" si="24"/>
        <v>6</v>
      </c>
      <c r="O85" s="43" t="s">
        <v>1805</v>
      </c>
      <c r="P85" s="43" t="s">
        <v>2696</v>
      </c>
      <c r="Q85" s="43" t="s">
        <v>1376</v>
      </c>
      <c r="R85" s="43" t="s">
        <v>894</v>
      </c>
      <c r="S85" s="43" t="s">
        <v>2086</v>
      </c>
      <c r="T85" s="43" t="s">
        <v>2288</v>
      </c>
      <c r="U85" s="43" t="s">
        <v>1461</v>
      </c>
      <c r="V85" s="43" t="s">
        <v>2288</v>
      </c>
      <c r="W85" s="43" t="s">
        <v>3956</v>
      </c>
      <c r="X85" s="43" t="s">
        <v>4184</v>
      </c>
      <c r="Y85" s="43" t="s">
        <v>3446</v>
      </c>
    </row>
    <row r="86" spans="1:25" x14ac:dyDescent="0.25">
      <c r="A86" s="21" t="s">
        <v>783</v>
      </c>
      <c r="C86" s="20" t="str">
        <f t="shared" si="13"/>
        <v>MTFMT</v>
      </c>
      <c r="D86" s="20" t="e">
        <f t="shared" si="14"/>
        <v>#N/A</v>
      </c>
      <c r="E86" s="20" t="str">
        <f t="shared" si="15"/>
        <v>MTFMT</v>
      </c>
      <c r="F86" s="20" t="str">
        <f t="shared" si="16"/>
        <v>MTFMT</v>
      </c>
      <c r="G86" s="20" t="e">
        <f t="shared" si="17"/>
        <v>#N/A</v>
      </c>
      <c r="H86" s="20" t="e">
        <f t="shared" si="18"/>
        <v>#N/A</v>
      </c>
      <c r="I86" s="20" t="str">
        <f t="shared" si="19"/>
        <v>MTFMT</v>
      </c>
      <c r="J86" s="20" t="e">
        <f t="shared" si="20"/>
        <v>#N/A</v>
      </c>
      <c r="K86" s="20" t="str">
        <f t="shared" si="21"/>
        <v>MTFMT</v>
      </c>
      <c r="L86" s="20" t="e">
        <f t="shared" si="22"/>
        <v>#N/A</v>
      </c>
      <c r="M86" s="20" t="str">
        <f t="shared" si="23"/>
        <v>MTFMT</v>
      </c>
      <c r="N86" s="45">
        <f t="shared" si="24"/>
        <v>6</v>
      </c>
      <c r="O86" s="43" t="s">
        <v>2606</v>
      </c>
      <c r="P86" s="43" t="s">
        <v>1725</v>
      </c>
      <c r="Q86" s="43" t="s">
        <v>2603</v>
      </c>
      <c r="R86" s="43" t="s">
        <v>1690</v>
      </c>
      <c r="S86" s="43" t="s">
        <v>2719</v>
      </c>
      <c r="T86" s="43" t="s">
        <v>1407</v>
      </c>
      <c r="U86" s="43" t="s">
        <v>1859</v>
      </c>
      <c r="V86" s="43" t="s">
        <v>3157</v>
      </c>
      <c r="W86" s="43" t="s">
        <v>3446</v>
      </c>
      <c r="X86" s="43" t="s">
        <v>2401</v>
      </c>
      <c r="Y86" s="43" t="s">
        <v>2483</v>
      </c>
    </row>
    <row r="87" spans="1:25" x14ac:dyDescent="0.25">
      <c r="A87" s="21" t="s">
        <v>703</v>
      </c>
      <c r="C87" s="20" t="str">
        <f t="shared" si="13"/>
        <v>MTR</v>
      </c>
      <c r="D87" s="20" t="e">
        <f t="shared" si="14"/>
        <v>#N/A</v>
      </c>
      <c r="E87" s="20" t="str">
        <f t="shared" si="15"/>
        <v>MTR</v>
      </c>
      <c r="F87" s="20" t="e">
        <f t="shared" si="16"/>
        <v>#N/A</v>
      </c>
      <c r="G87" s="20" t="e">
        <f t="shared" si="17"/>
        <v>#N/A</v>
      </c>
      <c r="H87" s="20" t="e">
        <f t="shared" si="18"/>
        <v>#N/A</v>
      </c>
      <c r="I87" s="20" t="str">
        <f t="shared" si="19"/>
        <v>MTR</v>
      </c>
      <c r="J87" s="20" t="e">
        <f t="shared" si="20"/>
        <v>#N/A</v>
      </c>
      <c r="K87" s="20" t="str">
        <f t="shared" si="21"/>
        <v>MTR</v>
      </c>
      <c r="L87" s="20" t="e">
        <f t="shared" si="22"/>
        <v>#N/A</v>
      </c>
      <c r="M87" s="20" t="str">
        <f t="shared" si="23"/>
        <v>MTR</v>
      </c>
      <c r="N87" s="45">
        <f t="shared" si="24"/>
        <v>5</v>
      </c>
      <c r="O87" s="43" t="s">
        <v>3455</v>
      </c>
      <c r="P87" s="43" t="s">
        <v>1720</v>
      </c>
      <c r="Q87" s="43" t="s">
        <v>3012</v>
      </c>
      <c r="R87" s="43" t="s">
        <v>786</v>
      </c>
      <c r="S87" s="43" t="s">
        <v>2721</v>
      </c>
      <c r="T87" s="43" t="s">
        <v>3157</v>
      </c>
      <c r="U87" s="43" t="s">
        <v>947</v>
      </c>
      <c r="V87" s="43" t="s">
        <v>3158</v>
      </c>
      <c r="W87" s="43" t="s">
        <v>1461</v>
      </c>
      <c r="X87" s="43" t="s">
        <v>1344</v>
      </c>
      <c r="Y87" s="43" t="s">
        <v>1461</v>
      </c>
    </row>
    <row r="88" spans="1:25" x14ac:dyDescent="0.25">
      <c r="A88" s="21" t="s">
        <v>3410</v>
      </c>
      <c r="C88" s="20" t="str">
        <f t="shared" si="13"/>
        <v>MMUT</v>
      </c>
      <c r="D88" s="20" t="e">
        <f t="shared" si="14"/>
        <v>#N/A</v>
      </c>
      <c r="E88" s="20" t="str">
        <f t="shared" si="15"/>
        <v>MMUT</v>
      </c>
      <c r="F88" s="20" t="str">
        <f t="shared" si="16"/>
        <v>MMUT</v>
      </c>
      <c r="G88" s="20" t="e">
        <f t="shared" si="17"/>
        <v>#N/A</v>
      </c>
      <c r="H88" s="20" t="e">
        <f t="shared" si="18"/>
        <v>#N/A</v>
      </c>
      <c r="I88" s="20" t="str">
        <f t="shared" si="19"/>
        <v>MMUT</v>
      </c>
      <c r="J88" s="20" t="str">
        <f t="shared" si="20"/>
        <v>MMUT</v>
      </c>
      <c r="K88" s="20" t="str">
        <f t="shared" si="21"/>
        <v>MMUT</v>
      </c>
      <c r="L88" s="20" t="str">
        <f t="shared" si="22"/>
        <v>MMUT</v>
      </c>
      <c r="M88" s="20" t="str">
        <f t="shared" si="23"/>
        <v>MMUT</v>
      </c>
      <c r="N88" s="45">
        <f t="shared" si="24"/>
        <v>8</v>
      </c>
      <c r="O88" s="43" t="s">
        <v>2475</v>
      </c>
      <c r="P88" s="43" t="s">
        <v>3604</v>
      </c>
      <c r="Q88" s="43" t="s">
        <v>2604</v>
      </c>
      <c r="R88" s="43" t="s">
        <v>2028</v>
      </c>
      <c r="S88" s="43" t="s">
        <v>3632</v>
      </c>
      <c r="T88" s="43" t="s">
        <v>2628</v>
      </c>
      <c r="U88" s="43" t="s">
        <v>5029</v>
      </c>
      <c r="V88" s="43" t="s">
        <v>2189</v>
      </c>
      <c r="W88" s="43" t="s">
        <v>3011</v>
      </c>
      <c r="X88" s="43" t="s">
        <v>2288</v>
      </c>
      <c r="Y88" s="43" t="s">
        <v>3011</v>
      </c>
    </row>
    <row r="89" spans="1:25" x14ac:dyDescent="0.25">
      <c r="A89" s="21" t="s">
        <v>752</v>
      </c>
      <c r="C89" s="20" t="str">
        <f t="shared" si="13"/>
        <v>MVK</v>
      </c>
      <c r="D89" s="20" t="e">
        <f t="shared" si="14"/>
        <v>#N/A</v>
      </c>
      <c r="E89" s="20" t="str">
        <f t="shared" si="15"/>
        <v>MVK</v>
      </c>
      <c r="F89" s="20" t="e">
        <f t="shared" si="16"/>
        <v>#N/A</v>
      </c>
      <c r="G89" s="20" t="e">
        <f t="shared" si="17"/>
        <v>#N/A</v>
      </c>
      <c r="H89" s="20" t="str">
        <f t="shared" si="18"/>
        <v>MVK</v>
      </c>
      <c r="I89" s="20" t="str">
        <f t="shared" si="19"/>
        <v>MVK</v>
      </c>
      <c r="J89" s="20" t="str">
        <f t="shared" si="20"/>
        <v>MVK</v>
      </c>
      <c r="K89" s="20" t="str">
        <f t="shared" si="21"/>
        <v>MVK</v>
      </c>
      <c r="L89" s="20" t="str">
        <f t="shared" si="22"/>
        <v>MVK</v>
      </c>
      <c r="M89" s="20" t="str">
        <f t="shared" si="23"/>
        <v>MVK</v>
      </c>
      <c r="N89" s="45">
        <f t="shared" si="24"/>
        <v>8</v>
      </c>
      <c r="O89" s="43" t="s">
        <v>3456</v>
      </c>
      <c r="P89" s="43" t="s">
        <v>3605</v>
      </c>
      <c r="Q89" s="43" t="s">
        <v>2605</v>
      </c>
      <c r="R89" s="43" t="s">
        <v>1959</v>
      </c>
      <c r="S89" s="43" t="s">
        <v>705</v>
      </c>
      <c r="T89" s="43" t="s">
        <v>3026</v>
      </c>
      <c r="U89" s="43" t="s">
        <v>1708</v>
      </c>
      <c r="V89" s="43" t="s">
        <v>3961</v>
      </c>
      <c r="W89" s="43" t="s">
        <v>947</v>
      </c>
      <c r="X89" s="43" t="s">
        <v>2283</v>
      </c>
      <c r="Y89" s="43" t="s">
        <v>1708</v>
      </c>
    </row>
    <row r="90" spans="1:25" x14ac:dyDescent="0.25">
      <c r="A90" s="21" t="s">
        <v>871</v>
      </c>
      <c r="C90" s="20" t="str">
        <f t="shared" si="13"/>
        <v>NAGA</v>
      </c>
      <c r="D90" s="20" t="e">
        <f t="shared" si="14"/>
        <v>#N/A</v>
      </c>
      <c r="E90" s="20" t="str">
        <f t="shared" si="15"/>
        <v>NAGA</v>
      </c>
      <c r="F90" s="20" t="e">
        <f t="shared" si="16"/>
        <v>#N/A</v>
      </c>
      <c r="G90" s="20" t="e">
        <f t="shared" si="17"/>
        <v>#N/A</v>
      </c>
      <c r="H90" s="20" t="str">
        <f t="shared" si="18"/>
        <v>NAGA</v>
      </c>
      <c r="I90" s="20" t="e">
        <f t="shared" si="19"/>
        <v>#N/A</v>
      </c>
      <c r="J90" s="20" t="str">
        <f t="shared" si="20"/>
        <v>NAGA</v>
      </c>
      <c r="K90" s="20" t="str">
        <f t="shared" si="21"/>
        <v>NAGA</v>
      </c>
      <c r="L90" s="20" t="e">
        <f t="shared" si="22"/>
        <v>#N/A</v>
      </c>
      <c r="M90" s="20" t="str">
        <f t="shared" si="23"/>
        <v>NAGA</v>
      </c>
      <c r="N90" s="45">
        <f t="shared" si="24"/>
        <v>6</v>
      </c>
      <c r="O90" s="43" t="s">
        <v>2607</v>
      </c>
      <c r="P90" s="43" t="s">
        <v>1721</v>
      </c>
      <c r="Q90" s="43" t="s">
        <v>3453</v>
      </c>
      <c r="R90" s="43" t="s">
        <v>1876</v>
      </c>
      <c r="S90" s="43" t="s">
        <v>1606</v>
      </c>
      <c r="T90" s="43" t="s">
        <v>3472</v>
      </c>
      <c r="U90" s="43" t="s">
        <v>1607</v>
      </c>
      <c r="V90" s="43" t="s">
        <v>3159</v>
      </c>
      <c r="W90" s="43" t="s">
        <v>1611</v>
      </c>
      <c r="X90" s="43" t="s">
        <v>3157</v>
      </c>
      <c r="Y90" s="43" t="s">
        <v>1794</v>
      </c>
    </row>
    <row r="91" spans="1:25" x14ac:dyDescent="0.25">
      <c r="A91" s="21" t="s">
        <v>848</v>
      </c>
      <c r="C91" s="20" t="str">
        <f t="shared" si="13"/>
        <v>NDUFA10</v>
      </c>
      <c r="D91" s="20" t="e">
        <f t="shared" si="14"/>
        <v>#N/A</v>
      </c>
      <c r="E91" s="20" t="str">
        <f t="shared" si="15"/>
        <v>NDUFA10</v>
      </c>
      <c r="F91" s="20" t="str">
        <f t="shared" si="16"/>
        <v>NDUFA10</v>
      </c>
      <c r="G91" s="20" t="e">
        <f t="shared" si="17"/>
        <v>#N/A</v>
      </c>
      <c r="H91" s="20" t="e">
        <f t="shared" si="18"/>
        <v>#N/A</v>
      </c>
      <c r="I91" s="20" t="str">
        <f t="shared" si="19"/>
        <v>NDUFA10</v>
      </c>
      <c r="J91" s="20" t="e">
        <f t="shared" si="20"/>
        <v>#N/A</v>
      </c>
      <c r="K91" s="20" t="str">
        <f t="shared" si="21"/>
        <v>NDUFA10</v>
      </c>
      <c r="L91" s="20" t="e">
        <f t="shared" si="22"/>
        <v>#N/A</v>
      </c>
      <c r="M91" s="20" t="str">
        <f t="shared" si="23"/>
        <v>NDUFA10</v>
      </c>
      <c r="N91" s="45">
        <f t="shared" si="24"/>
        <v>6</v>
      </c>
      <c r="O91" s="43" t="s">
        <v>2608</v>
      </c>
      <c r="P91" s="43" t="s">
        <v>1722</v>
      </c>
      <c r="Q91" s="43" t="s">
        <v>2606</v>
      </c>
      <c r="R91" s="43" t="s">
        <v>1977</v>
      </c>
      <c r="S91" s="43" t="s">
        <v>1849</v>
      </c>
      <c r="T91" s="43" t="s">
        <v>3473</v>
      </c>
      <c r="U91" s="43" t="s">
        <v>795</v>
      </c>
      <c r="V91" s="43" t="s">
        <v>740</v>
      </c>
      <c r="W91" s="43" t="s">
        <v>1708</v>
      </c>
      <c r="X91" s="43" t="s">
        <v>3158</v>
      </c>
      <c r="Y91" s="43" t="s">
        <v>1607</v>
      </c>
    </row>
    <row r="92" spans="1:25" x14ac:dyDescent="0.25">
      <c r="A92" s="21" t="s">
        <v>754</v>
      </c>
      <c r="C92" s="20" t="str">
        <f t="shared" si="13"/>
        <v>NDUFA9</v>
      </c>
      <c r="D92" s="20" t="e">
        <f t="shared" si="14"/>
        <v>#N/A</v>
      </c>
      <c r="E92" s="20" t="str">
        <f t="shared" si="15"/>
        <v>NDUFA9</v>
      </c>
      <c r="F92" s="20" t="str">
        <f t="shared" si="16"/>
        <v>NDUFA9</v>
      </c>
      <c r="G92" s="20" t="e">
        <f t="shared" si="17"/>
        <v>#N/A</v>
      </c>
      <c r="H92" s="20" t="e">
        <f t="shared" si="18"/>
        <v>#N/A</v>
      </c>
      <c r="I92" s="20" t="str">
        <f t="shared" si="19"/>
        <v>NDUFA9</v>
      </c>
      <c r="J92" s="20" t="e">
        <f t="shared" si="20"/>
        <v>#N/A</v>
      </c>
      <c r="K92" s="20" t="str">
        <f t="shared" si="21"/>
        <v>NDUFA9</v>
      </c>
      <c r="L92" s="20" t="e">
        <f t="shared" si="22"/>
        <v>#N/A</v>
      </c>
      <c r="M92" s="20" t="str">
        <f t="shared" si="23"/>
        <v>NDUFA9</v>
      </c>
      <c r="N92" s="45">
        <f t="shared" si="24"/>
        <v>6</v>
      </c>
      <c r="O92" s="43" t="s">
        <v>3013</v>
      </c>
      <c r="P92" s="43" t="s">
        <v>1723</v>
      </c>
      <c r="Q92" s="43" t="s">
        <v>3455</v>
      </c>
      <c r="R92" s="43" t="s">
        <v>4302</v>
      </c>
      <c r="S92" s="43" t="s">
        <v>1848</v>
      </c>
      <c r="T92" s="43" t="s">
        <v>3007</v>
      </c>
      <c r="U92" s="43" t="s">
        <v>946</v>
      </c>
      <c r="V92" s="43" t="s">
        <v>3020</v>
      </c>
      <c r="W92" s="43" t="s">
        <v>1607</v>
      </c>
      <c r="X92" s="43" t="s">
        <v>3961</v>
      </c>
      <c r="Y92" s="43" t="s">
        <v>1718</v>
      </c>
    </row>
    <row r="93" spans="1:25" x14ac:dyDescent="0.25">
      <c r="A93" s="21" t="s">
        <v>883</v>
      </c>
      <c r="C93" s="20" t="str">
        <f t="shared" si="13"/>
        <v>NDUFAF3</v>
      </c>
      <c r="D93" s="20" t="str">
        <f t="shared" si="14"/>
        <v>NDUFAF3</v>
      </c>
      <c r="E93" s="20" t="str">
        <f t="shared" si="15"/>
        <v>NDUFAF3</v>
      </c>
      <c r="F93" s="20" t="str">
        <f t="shared" si="16"/>
        <v>NDUFAF3</v>
      </c>
      <c r="G93" s="20" t="str">
        <f t="shared" si="17"/>
        <v>NDUFAF3</v>
      </c>
      <c r="H93" s="20" t="e">
        <f t="shared" si="18"/>
        <v>#N/A</v>
      </c>
      <c r="I93" s="20" t="str">
        <f t="shared" si="19"/>
        <v>NDUFAF3</v>
      </c>
      <c r="J93" s="20" t="str">
        <f t="shared" si="20"/>
        <v>NDUFAF3</v>
      </c>
      <c r="K93" s="20" t="str">
        <f t="shared" si="21"/>
        <v>NDUFAF3</v>
      </c>
      <c r="L93" s="20" t="str">
        <f t="shared" si="22"/>
        <v>NDUFAF3</v>
      </c>
      <c r="M93" s="20" t="str">
        <f t="shared" si="23"/>
        <v>NDUFAF3</v>
      </c>
      <c r="N93" s="45">
        <f t="shared" si="24"/>
        <v>10</v>
      </c>
      <c r="O93" s="43" t="s">
        <v>2609</v>
      </c>
      <c r="P93" s="43" t="s">
        <v>1724</v>
      </c>
      <c r="Q93" s="43" t="s">
        <v>3456</v>
      </c>
      <c r="R93" s="43" t="s">
        <v>1898</v>
      </c>
      <c r="S93" s="43" t="s">
        <v>1422</v>
      </c>
      <c r="T93" s="43" t="s">
        <v>2422</v>
      </c>
      <c r="U93" s="43" t="s">
        <v>798</v>
      </c>
      <c r="V93" s="43" t="s">
        <v>3021</v>
      </c>
      <c r="W93" s="43" t="s">
        <v>1718</v>
      </c>
      <c r="X93" s="43" t="s">
        <v>4716</v>
      </c>
      <c r="Y93" s="43" t="s">
        <v>1699</v>
      </c>
    </row>
    <row r="94" spans="1:25" x14ac:dyDescent="0.25">
      <c r="A94" s="21" t="s">
        <v>908</v>
      </c>
      <c r="C94" s="20" t="str">
        <f t="shared" si="13"/>
        <v>NDUFS4</v>
      </c>
      <c r="D94" s="20" t="str">
        <f t="shared" si="14"/>
        <v>NDUFS4</v>
      </c>
      <c r="E94" s="20" t="str">
        <f t="shared" si="15"/>
        <v>NDUFS4</v>
      </c>
      <c r="F94" s="20" t="str">
        <f t="shared" si="16"/>
        <v>NDUFS4</v>
      </c>
      <c r="G94" s="20" t="str">
        <f t="shared" si="17"/>
        <v>NDUFS4</v>
      </c>
      <c r="H94" s="20" t="e">
        <f t="shared" si="18"/>
        <v>#N/A</v>
      </c>
      <c r="I94" s="20" t="str">
        <f t="shared" si="19"/>
        <v>NDUFS4</v>
      </c>
      <c r="J94" s="20" t="str">
        <f t="shared" si="20"/>
        <v>NDUFS4</v>
      </c>
      <c r="K94" s="20" t="str">
        <f t="shared" si="21"/>
        <v>NDUFS4</v>
      </c>
      <c r="L94" s="20" t="str">
        <f t="shared" si="22"/>
        <v>NDUFS4</v>
      </c>
      <c r="M94" s="20" t="str">
        <f t="shared" si="23"/>
        <v>NDUFS4</v>
      </c>
      <c r="N94" s="45">
        <f t="shared" si="24"/>
        <v>10</v>
      </c>
      <c r="O94" s="43" t="s">
        <v>931</v>
      </c>
      <c r="P94" s="43" t="s">
        <v>777</v>
      </c>
      <c r="Q94" s="43" t="s">
        <v>2476</v>
      </c>
      <c r="R94" s="43" t="s">
        <v>1273</v>
      </c>
      <c r="S94" s="43" t="s">
        <v>1698</v>
      </c>
      <c r="T94" s="43" t="s">
        <v>1397</v>
      </c>
      <c r="U94" s="43" t="s">
        <v>2260</v>
      </c>
      <c r="V94" s="43" t="s">
        <v>2967</v>
      </c>
      <c r="W94" s="43" t="s">
        <v>1699</v>
      </c>
      <c r="X94" s="43" t="s">
        <v>3159</v>
      </c>
      <c r="Y94" s="43" t="s">
        <v>901</v>
      </c>
    </row>
    <row r="95" spans="1:25" x14ac:dyDescent="0.25">
      <c r="A95" s="21" t="s">
        <v>743</v>
      </c>
      <c r="C95" s="20" t="str">
        <f t="shared" si="13"/>
        <v>NDUFV1</v>
      </c>
      <c r="D95" s="20" t="str">
        <f t="shared" si="14"/>
        <v>NDUFV1</v>
      </c>
      <c r="E95" s="20" t="str">
        <f t="shared" si="15"/>
        <v>NDUFV1</v>
      </c>
      <c r="F95" s="20" t="str">
        <f t="shared" si="16"/>
        <v>NDUFV1</v>
      </c>
      <c r="G95" s="20" t="str">
        <f t="shared" si="17"/>
        <v>NDUFV1</v>
      </c>
      <c r="H95" s="20" t="e">
        <f t="shared" si="18"/>
        <v>#N/A</v>
      </c>
      <c r="I95" s="20" t="str">
        <f t="shared" si="19"/>
        <v>NDUFV1</v>
      </c>
      <c r="J95" s="20" t="str">
        <f t="shared" si="20"/>
        <v>NDUFV1</v>
      </c>
      <c r="K95" s="20" t="str">
        <f t="shared" si="21"/>
        <v>NDUFV1</v>
      </c>
      <c r="L95" s="20" t="str">
        <f t="shared" si="22"/>
        <v>NDUFV1</v>
      </c>
      <c r="M95" s="20" t="str">
        <f t="shared" si="23"/>
        <v>NDUFV1</v>
      </c>
      <c r="N95" s="45">
        <f t="shared" si="24"/>
        <v>10</v>
      </c>
      <c r="O95" s="43" t="s">
        <v>3144</v>
      </c>
      <c r="P95" s="43" t="s">
        <v>1839</v>
      </c>
      <c r="Q95" s="43" t="s">
        <v>2607</v>
      </c>
      <c r="R95" s="43" t="s">
        <v>1931</v>
      </c>
      <c r="S95" s="43" t="s">
        <v>2167</v>
      </c>
      <c r="T95" s="43" t="s">
        <v>2629</v>
      </c>
      <c r="U95" s="43" t="s">
        <v>2264</v>
      </c>
      <c r="V95" s="43" t="s">
        <v>3022</v>
      </c>
      <c r="W95" s="43" t="s">
        <v>901</v>
      </c>
      <c r="X95" s="43" t="s">
        <v>740</v>
      </c>
      <c r="Y95" s="43" t="s">
        <v>795</v>
      </c>
    </row>
    <row r="96" spans="1:25" x14ac:dyDescent="0.25">
      <c r="A96" s="21" t="s">
        <v>687</v>
      </c>
      <c r="C96" s="20" t="str">
        <f t="shared" si="13"/>
        <v>NMNAT1</v>
      </c>
      <c r="D96" s="20" t="e">
        <f t="shared" si="14"/>
        <v>#N/A</v>
      </c>
      <c r="E96" s="20" t="str">
        <f t="shared" si="15"/>
        <v>NMNAT1</v>
      </c>
      <c r="F96" s="20" t="e">
        <f t="shared" si="16"/>
        <v>#N/A</v>
      </c>
      <c r="G96" s="20" t="e">
        <f t="shared" si="17"/>
        <v>#N/A</v>
      </c>
      <c r="H96" s="20" t="str">
        <f t="shared" si="18"/>
        <v>NMNAT1</v>
      </c>
      <c r="I96" s="20" t="str">
        <f t="shared" si="19"/>
        <v>NMNAT1</v>
      </c>
      <c r="J96" s="20" t="e">
        <f t="shared" si="20"/>
        <v>#N/A</v>
      </c>
      <c r="K96" s="20" t="str">
        <f t="shared" si="21"/>
        <v>NMNAT1</v>
      </c>
      <c r="L96" s="20" t="e">
        <f t="shared" si="22"/>
        <v>#N/A</v>
      </c>
      <c r="M96" s="20" t="str">
        <f t="shared" si="23"/>
        <v>NMNAT1</v>
      </c>
      <c r="N96" s="45">
        <f t="shared" si="24"/>
        <v>6</v>
      </c>
      <c r="O96" s="43" t="s">
        <v>1458</v>
      </c>
      <c r="P96" s="43" t="s">
        <v>692</v>
      </c>
      <c r="Q96" s="43" t="s">
        <v>2608</v>
      </c>
      <c r="R96" s="43" t="s">
        <v>4209</v>
      </c>
      <c r="S96" s="43" t="s">
        <v>1295</v>
      </c>
      <c r="T96" s="43" t="s">
        <v>3145</v>
      </c>
      <c r="U96" s="43" t="s">
        <v>2258</v>
      </c>
      <c r="V96" s="43" t="s">
        <v>3023</v>
      </c>
      <c r="W96" s="43" t="s">
        <v>795</v>
      </c>
      <c r="X96" s="43" t="s">
        <v>3020</v>
      </c>
      <c r="Y96" s="43" t="s">
        <v>946</v>
      </c>
    </row>
    <row r="97" spans="1:25" x14ac:dyDescent="0.25">
      <c r="A97" s="21" t="s">
        <v>821</v>
      </c>
      <c r="C97" s="20" t="str">
        <f t="shared" si="13"/>
        <v>NPC1</v>
      </c>
      <c r="D97" s="20" t="e">
        <f t="shared" si="14"/>
        <v>#N/A</v>
      </c>
      <c r="E97" s="20" t="str">
        <f t="shared" si="15"/>
        <v>NPC1</v>
      </c>
      <c r="F97" s="20" t="e">
        <f t="shared" si="16"/>
        <v>#N/A</v>
      </c>
      <c r="G97" s="20" t="e">
        <f t="shared" si="17"/>
        <v>#N/A</v>
      </c>
      <c r="H97" s="20" t="e">
        <f t="shared" si="18"/>
        <v>#N/A</v>
      </c>
      <c r="I97" s="20" t="e">
        <f t="shared" si="19"/>
        <v>#N/A</v>
      </c>
      <c r="J97" s="20" t="str">
        <f t="shared" si="20"/>
        <v>NPC1</v>
      </c>
      <c r="K97" s="20" t="str">
        <f t="shared" si="21"/>
        <v>NPC1</v>
      </c>
      <c r="L97" s="20" t="e">
        <f t="shared" si="22"/>
        <v>#N/A</v>
      </c>
      <c r="M97" s="20" t="str">
        <f t="shared" si="23"/>
        <v>NPC1</v>
      </c>
      <c r="N97" s="45">
        <f t="shared" si="24"/>
        <v>5</v>
      </c>
      <c r="O97" s="43" t="s">
        <v>2610</v>
      </c>
      <c r="P97" s="43" t="s">
        <v>825</v>
      </c>
      <c r="Q97" s="43" t="s">
        <v>3013</v>
      </c>
      <c r="R97" s="43" t="s">
        <v>1839</v>
      </c>
      <c r="S97" s="43" t="s">
        <v>3065</v>
      </c>
      <c r="T97" s="43" t="s">
        <v>4185</v>
      </c>
      <c r="U97" s="43" t="s">
        <v>2262</v>
      </c>
      <c r="V97" s="43" t="s">
        <v>3024</v>
      </c>
      <c r="W97" s="43" t="s">
        <v>798</v>
      </c>
      <c r="X97" s="43" t="s">
        <v>3021</v>
      </c>
      <c r="Y97" s="43" t="s">
        <v>798</v>
      </c>
    </row>
    <row r="98" spans="1:25" x14ac:dyDescent="0.25">
      <c r="A98" s="21" t="s">
        <v>747</v>
      </c>
      <c r="C98" s="20" t="str">
        <f t="shared" si="13"/>
        <v>PAH</v>
      </c>
      <c r="D98" s="20" t="e">
        <f t="shared" si="14"/>
        <v>#N/A</v>
      </c>
      <c r="E98" s="20" t="str">
        <f t="shared" si="15"/>
        <v>PAH</v>
      </c>
      <c r="F98" s="20" t="e">
        <f t="shared" si="16"/>
        <v>#N/A</v>
      </c>
      <c r="G98" s="20" t="e">
        <f t="shared" si="17"/>
        <v>#N/A</v>
      </c>
      <c r="H98" s="20" t="str">
        <f t="shared" si="18"/>
        <v>PAH</v>
      </c>
      <c r="I98" s="20" t="str">
        <f t="shared" si="19"/>
        <v>PAH</v>
      </c>
      <c r="J98" s="20" t="e">
        <f t="shared" si="20"/>
        <v>#N/A</v>
      </c>
      <c r="K98" s="20" t="str">
        <f t="shared" si="21"/>
        <v>PAH</v>
      </c>
      <c r="L98" s="20" t="str">
        <f t="shared" si="22"/>
        <v>PAH</v>
      </c>
      <c r="M98" s="20" t="str">
        <f t="shared" si="23"/>
        <v>PAH</v>
      </c>
      <c r="N98" s="45">
        <f t="shared" si="24"/>
        <v>7</v>
      </c>
      <c r="O98" s="43" t="s">
        <v>3457</v>
      </c>
      <c r="P98" s="43" t="s">
        <v>3060</v>
      </c>
      <c r="Q98" s="43" t="s">
        <v>2609</v>
      </c>
      <c r="R98" s="43" t="s">
        <v>4022</v>
      </c>
      <c r="S98" s="43" t="s">
        <v>3648</v>
      </c>
      <c r="T98" s="43" t="s">
        <v>3475</v>
      </c>
      <c r="U98" s="43" t="s">
        <v>2266</v>
      </c>
      <c r="V98" s="43" t="s">
        <v>3025</v>
      </c>
      <c r="W98" s="43" t="s">
        <v>2260</v>
      </c>
      <c r="X98" s="43" t="s">
        <v>2967</v>
      </c>
      <c r="Y98" s="43" t="s">
        <v>2260</v>
      </c>
    </row>
    <row r="99" spans="1:25" x14ac:dyDescent="0.25">
      <c r="A99" s="21" t="s">
        <v>721</v>
      </c>
      <c r="C99" s="20" t="str">
        <f t="shared" si="13"/>
        <v>PDSS1</v>
      </c>
      <c r="D99" s="20" t="e">
        <f t="shared" si="14"/>
        <v>#N/A</v>
      </c>
      <c r="E99" s="20" t="e">
        <f t="shared" si="15"/>
        <v>#N/A</v>
      </c>
      <c r="F99" s="20" t="str">
        <f t="shared" si="16"/>
        <v>PDSS1</v>
      </c>
      <c r="G99" s="20" t="e">
        <f t="shared" si="17"/>
        <v>#N/A</v>
      </c>
      <c r="H99" s="20" t="e">
        <f t="shared" si="18"/>
        <v>#N/A</v>
      </c>
      <c r="I99" s="20" t="str">
        <f t="shared" si="19"/>
        <v>PDSS1</v>
      </c>
      <c r="J99" s="20" t="e">
        <f t="shared" si="20"/>
        <v>#N/A</v>
      </c>
      <c r="K99" s="20" t="e">
        <f t="shared" si="21"/>
        <v>#N/A</v>
      </c>
      <c r="L99" s="20" t="e">
        <f t="shared" si="22"/>
        <v>#N/A</v>
      </c>
      <c r="M99" s="20" t="str">
        <f t="shared" si="23"/>
        <v>PDSS1</v>
      </c>
      <c r="N99" s="45">
        <f t="shared" si="24"/>
        <v>4</v>
      </c>
      <c r="O99" s="43" t="s">
        <v>3458</v>
      </c>
      <c r="P99" s="43" t="s">
        <v>1739</v>
      </c>
      <c r="Q99" s="43" t="s">
        <v>1458</v>
      </c>
      <c r="R99" s="43" t="s">
        <v>4386</v>
      </c>
      <c r="S99" s="43" t="s">
        <v>1852</v>
      </c>
      <c r="T99" s="43" t="s">
        <v>2630</v>
      </c>
      <c r="U99" s="43" t="s">
        <v>2263</v>
      </c>
      <c r="V99" s="43" t="s">
        <v>4275</v>
      </c>
      <c r="W99" s="43" t="s">
        <v>2264</v>
      </c>
      <c r="X99" s="43" t="s">
        <v>3022</v>
      </c>
      <c r="Y99" s="43" t="s">
        <v>2264</v>
      </c>
    </row>
    <row r="100" spans="1:25" x14ac:dyDescent="0.25">
      <c r="A100" s="21" t="s">
        <v>935</v>
      </c>
      <c r="C100" s="20" t="str">
        <f t="shared" si="13"/>
        <v>PEX1</v>
      </c>
      <c r="D100" s="20" t="e">
        <f t="shared" si="14"/>
        <v>#N/A</v>
      </c>
      <c r="E100" s="20" t="str">
        <f t="shared" si="15"/>
        <v>PEX1</v>
      </c>
      <c r="F100" s="20" t="e">
        <f t="shared" si="16"/>
        <v>#N/A</v>
      </c>
      <c r="G100" s="20" t="e">
        <f t="shared" si="17"/>
        <v>#N/A</v>
      </c>
      <c r="H100" s="20" t="str">
        <f t="shared" si="18"/>
        <v>PEX1</v>
      </c>
      <c r="I100" s="20" t="str">
        <f t="shared" si="19"/>
        <v>PEX1</v>
      </c>
      <c r="J100" s="20" t="str">
        <f t="shared" si="20"/>
        <v>PEX1</v>
      </c>
      <c r="K100" s="20" t="str">
        <f t="shared" si="21"/>
        <v>PEX1</v>
      </c>
      <c r="L100" s="20" t="str">
        <f t="shared" si="22"/>
        <v>PEX1</v>
      </c>
      <c r="M100" s="20" t="str">
        <f t="shared" si="23"/>
        <v>PEX1</v>
      </c>
      <c r="N100" s="45">
        <f t="shared" si="24"/>
        <v>8</v>
      </c>
      <c r="O100" s="43" t="s">
        <v>2611</v>
      </c>
      <c r="P100" s="43" t="s">
        <v>4026</v>
      </c>
      <c r="Q100" s="43" t="s">
        <v>2150</v>
      </c>
      <c r="R100" s="43" t="s">
        <v>4387</v>
      </c>
      <c r="S100" s="43" t="s">
        <v>836</v>
      </c>
      <c r="T100" s="43" t="s">
        <v>2631</v>
      </c>
      <c r="U100" s="43" t="s">
        <v>856</v>
      </c>
      <c r="V100" s="43" t="s">
        <v>843</v>
      </c>
      <c r="W100" s="43" t="s">
        <v>2258</v>
      </c>
      <c r="X100" s="43" t="s">
        <v>3023</v>
      </c>
      <c r="Y100" s="43" t="s">
        <v>2258</v>
      </c>
    </row>
    <row r="101" spans="1:25" x14ac:dyDescent="0.25">
      <c r="A101" s="21" t="s">
        <v>760</v>
      </c>
      <c r="C101" s="20" t="str">
        <f t="shared" si="13"/>
        <v>PEX5</v>
      </c>
      <c r="D101" s="20" t="e">
        <f t="shared" si="14"/>
        <v>#N/A</v>
      </c>
      <c r="E101" s="20" t="str">
        <f t="shared" si="15"/>
        <v>PEX5</v>
      </c>
      <c r="F101" s="20" t="e">
        <f t="shared" si="16"/>
        <v>#N/A</v>
      </c>
      <c r="G101" s="20" t="e">
        <f t="shared" si="17"/>
        <v>#N/A</v>
      </c>
      <c r="H101" s="20" t="str">
        <f t="shared" si="18"/>
        <v>PEX5</v>
      </c>
      <c r="I101" s="20" t="str">
        <f t="shared" si="19"/>
        <v>PEX5</v>
      </c>
      <c r="J101" s="20" t="str">
        <f t="shared" si="20"/>
        <v>PEX5</v>
      </c>
      <c r="K101" s="20" t="str">
        <f t="shared" si="21"/>
        <v>PEX5</v>
      </c>
      <c r="L101" s="20" t="str">
        <f t="shared" si="22"/>
        <v>PEX5</v>
      </c>
      <c r="M101" s="20" t="str">
        <f t="shared" si="23"/>
        <v>PEX5</v>
      </c>
      <c r="N101" s="45">
        <f t="shared" si="24"/>
        <v>8</v>
      </c>
      <c r="O101" s="43" t="s">
        <v>1661</v>
      </c>
      <c r="P101" s="43" t="s">
        <v>1589</v>
      </c>
      <c r="Q101" s="43" t="s">
        <v>2610</v>
      </c>
      <c r="R101" s="43" t="s">
        <v>1652</v>
      </c>
      <c r="S101" s="43" t="s">
        <v>4216</v>
      </c>
      <c r="T101" s="43" t="s">
        <v>2581</v>
      </c>
      <c r="U101" s="43" t="s">
        <v>3448</v>
      </c>
      <c r="V101" s="43" t="s">
        <v>4276</v>
      </c>
      <c r="W101" s="43" t="s">
        <v>2259</v>
      </c>
      <c r="X101" s="43" t="s">
        <v>3024</v>
      </c>
      <c r="Y101" s="43" t="s">
        <v>2259</v>
      </c>
    </row>
    <row r="102" spans="1:25" x14ac:dyDescent="0.25">
      <c r="A102" s="21" t="s">
        <v>711</v>
      </c>
      <c r="C102" s="20" t="e">
        <f t="shared" si="13"/>
        <v>#N/A</v>
      </c>
      <c r="D102" s="20" t="e">
        <f t="shared" si="14"/>
        <v>#N/A</v>
      </c>
      <c r="E102" s="20" t="e">
        <f t="shared" si="15"/>
        <v>#N/A</v>
      </c>
      <c r="F102" s="20" t="e">
        <f t="shared" si="16"/>
        <v>#N/A</v>
      </c>
      <c r="G102" s="20" t="str">
        <f t="shared" si="17"/>
        <v>PGM1</v>
      </c>
      <c r="H102" s="20" t="e">
        <f t="shared" si="18"/>
        <v>#N/A</v>
      </c>
      <c r="I102" s="20" t="str">
        <f t="shared" si="19"/>
        <v>PGM1</v>
      </c>
      <c r="J102" s="20" t="str">
        <f t="shared" si="20"/>
        <v>PGM1</v>
      </c>
      <c r="K102" s="20" t="str">
        <f t="shared" si="21"/>
        <v>PGM1</v>
      </c>
      <c r="L102" s="20" t="e">
        <f t="shared" si="22"/>
        <v>#N/A</v>
      </c>
      <c r="M102" s="20" t="e">
        <f t="shared" si="23"/>
        <v>#N/A</v>
      </c>
      <c r="N102" s="45">
        <f t="shared" si="24"/>
        <v>4</v>
      </c>
      <c r="O102" s="43" t="s">
        <v>1556</v>
      </c>
      <c r="P102" s="43" t="s">
        <v>886</v>
      </c>
      <c r="Q102" s="43" t="s">
        <v>3457</v>
      </c>
      <c r="R102" s="43" t="s">
        <v>825</v>
      </c>
      <c r="S102" s="43" t="s">
        <v>1847</v>
      </c>
      <c r="T102" s="43" t="s">
        <v>2569</v>
      </c>
      <c r="U102" s="43" t="s">
        <v>3449</v>
      </c>
      <c r="V102" s="43" t="s">
        <v>1857</v>
      </c>
      <c r="W102" s="43" t="s">
        <v>945</v>
      </c>
      <c r="X102" s="43" t="s">
        <v>3025</v>
      </c>
      <c r="Y102" s="43" t="s">
        <v>945</v>
      </c>
    </row>
    <row r="103" spans="1:25" x14ac:dyDescent="0.25">
      <c r="A103" s="21" t="s">
        <v>718</v>
      </c>
      <c r="C103" s="20" t="str">
        <f t="shared" si="13"/>
        <v>PHYH</v>
      </c>
      <c r="D103" s="20" t="e">
        <f t="shared" si="14"/>
        <v>#N/A</v>
      </c>
      <c r="E103" s="20" t="e">
        <f t="shared" si="15"/>
        <v>#N/A</v>
      </c>
      <c r="F103" s="20" t="e">
        <f t="shared" si="16"/>
        <v>#N/A</v>
      </c>
      <c r="G103" s="20" t="e">
        <f t="shared" si="17"/>
        <v>#N/A</v>
      </c>
      <c r="H103" s="20" t="e">
        <f t="shared" si="18"/>
        <v>#N/A</v>
      </c>
      <c r="I103" s="20" t="e">
        <f t="shared" si="19"/>
        <v>#N/A</v>
      </c>
      <c r="J103" s="20" t="e">
        <f t="shared" si="20"/>
        <v>#N/A</v>
      </c>
      <c r="K103" s="20" t="str">
        <f t="shared" si="21"/>
        <v>PHYH</v>
      </c>
      <c r="L103" s="20" t="str">
        <f t="shared" si="22"/>
        <v>PHYH</v>
      </c>
      <c r="M103" s="20" t="str">
        <f t="shared" si="23"/>
        <v>PHYH</v>
      </c>
      <c r="N103" s="45">
        <f t="shared" si="24"/>
        <v>4</v>
      </c>
      <c r="O103" s="43" t="s">
        <v>2612</v>
      </c>
      <c r="P103" s="43" t="s">
        <v>2708</v>
      </c>
      <c r="Q103" s="43" t="s">
        <v>3458</v>
      </c>
      <c r="R103" s="43" t="s">
        <v>2052</v>
      </c>
      <c r="S103" s="43" t="s">
        <v>2738</v>
      </c>
      <c r="T103" s="43" t="s">
        <v>3476</v>
      </c>
      <c r="U103" s="43" t="s">
        <v>1413</v>
      </c>
      <c r="V103" s="43" t="s">
        <v>2458</v>
      </c>
      <c r="W103" s="43" t="s">
        <v>2262</v>
      </c>
      <c r="X103" s="43" t="s">
        <v>3026</v>
      </c>
      <c r="Y103" s="43" t="s">
        <v>2262</v>
      </c>
    </row>
    <row r="104" spans="1:25" x14ac:dyDescent="0.25">
      <c r="A104" s="21" t="s">
        <v>823</v>
      </c>
      <c r="C104" s="20" t="str">
        <f t="shared" si="13"/>
        <v>PIGN</v>
      </c>
      <c r="D104" s="20" t="e">
        <f t="shared" si="14"/>
        <v>#N/A</v>
      </c>
      <c r="E104" s="20" t="str">
        <f t="shared" si="15"/>
        <v>PIGN</v>
      </c>
      <c r="F104" s="20" t="e">
        <f t="shared" si="16"/>
        <v>#N/A</v>
      </c>
      <c r="G104" s="20" t="e">
        <f t="shared" si="17"/>
        <v>#N/A</v>
      </c>
      <c r="H104" s="20" t="str">
        <f t="shared" si="18"/>
        <v>PIGN</v>
      </c>
      <c r="I104" s="20" t="str">
        <f t="shared" si="19"/>
        <v>PIGN</v>
      </c>
      <c r="J104" s="20" t="e">
        <f t="shared" si="20"/>
        <v>#N/A</v>
      </c>
      <c r="K104" s="20" t="str">
        <f t="shared" si="21"/>
        <v>PIGN</v>
      </c>
      <c r="L104" s="20" t="str">
        <f t="shared" si="22"/>
        <v>PIGN</v>
      </c>
      <c r="M104" s="20" t="str">
        <f t="shared" si="23"/>
        <v>PIGN</v>
      </c>
      <c r="N104" s="45">
        <f t="shared" si="24"/>
        <v>7</v>
      </c>
      <c r="O104" s="43" t="s">
        <v>3459</v>
      </c>
      <c r="P104" s="43" t="s">
        <v>2713</v>
      </c>
      <c r="Q104" s="43" t="s">
        <v>3959</v>
      </c>
      <c r="R104" s="43" t="s">
        <v>877</v>
      </c>
      <c r="S104" s="43" t="s">
        <v>3662</v>
      </c>
      <c r="T104" s="43" t="s">
        <v>2574</v>
      </c>
      <c r="U104" s="43" t="s">
        <v>4419</v>
      </c>
      <c r="V104" s="43" t="s">
        <v>2201</v>
      </c>
      <c r="W104" s="43" t="s">
        <v>2265</v>
      </c>
      <c r="X104" s="43" t="s">
        <v>843</v>
      </c>
      <c r="Y104" s="43" t="s">
        <v>2265</v>
      </c>
    </row>
    <row r="105" spans="1:25" x14ac:dyDescent="0.25">
      <c r="A105" s="21" t="s">
        <v>693</v>
      </c>
      <c r="C105" s="20" t="e">
        <f t="shared" si="13"/>
        <v>#N/A</v>
      </c>
      <c r="D105" s="20" t="e">
        <f t="shared" si="14"/>
        <v>#N/A</v>
      </c>
      <c r="E105" s="20" t="e">
        <f t="shared" si="15"/>
        <v>#N/A</v>
      </c>
      <c r="F105" s="20" t="e">
        <f t="shared" si="16"/>
        <v>#N/A</v>
      </c>
      <c r="G105" s="20" t="e">
        <f t="shared" si="17"/>
        <v>#N/A</v>
      </c>
      <c r="H105" s="20" t="e">
        <f t="shared" si="18"/>
        <v>#N/A</v>
      </c>
      <c r="I105" s="20" t="str">
        <f t="shared" si="19"/>
        <v>PKLR</v>
      </c>
      <c r="J105" s="20" t="str">
        <f t="shared" si="20"/>
        <v>PKLR</v>
      </c>
      <c r="K105" s="20" t="e">
        <f t="shared" si="21"/>
        <v>#N/A</v>
      </c>
      <c r="L105" s="20" t="e">
        <f t="shared" si="22"/>
        <v>#N/A</v>
      </c>
      <c r="M105" s="20" t="e">
        <f t="shared" si="23"/>
        <v>#N/A</v>
      </c>
      <c r="N105" s="45">
        <f t="shared" si="24"/>
        <v>2</v>
      </c>
      <c r="O105" s="43" t="s">
        <v>3460</v>
      </c>
      <c r="P105" s="43" t="s">
        <v>1730</v>
      </c>
      <c r="Q105" s="43" t="s">
        <v>2611</v>
      </c>
      <c r="R105" s="43" t="s">
        <v>1996</v>
      </c>
      <c r="S105" s="43" t="s">
        <v>2451</v>
      </c>
      <c r="T105" s="43" t="s">
        <v>3477</v>
      </c>
      <c r="U105" s="43" t="s">
        <v>1473</v>
      </c>
      <c r="V105" s="43" t="s">
        <v>1521</v>
      </c>
      <c r="W105" s="43" t="s">
        <v>2266</v>
      </c>
      <c r="X105" s="43" t="s">
        <v>4276</v>
      </c>
      <c r="Y105" s="43" t="s">
        <v>2266</v>
      </c>
    </row>
    <row r="106" spans="1:25" x14ac:dyDescent="0.25">
      <c r="A106" s="21" t="s">
        <v>869</v>
      </c>
      <c r="C106" s="20" t="str">
        <f t="shared" si="13"/>
        <v>PLA2G6</v>
      </c>
      <c r="D106" s="20" t="e">
        <f t="shared" si="14"/>
        <v>#N/A</v>
      </c>
      <c r="E106" s="20" t="str">
        <f t="shared" si="15"/>
        <v>PLA2G6</v>
      </c>
      <c r="F106" s="20" t="e">
        <f t="shared" si="16"/>
        <v>#N/A</v>
      </c>
      <c r="G106" s="20" t="e">
        <f t="shared" si="17"/>
        <v>#N/A</v>
      </c>
      <c r="H106" s="20" t="e">
        <f t="shared" si="18"/>
        <v>#N/A</v>
      </c>
      <c r="I106" s="20" t="e">
        <f t="shared" si="19"/>
        <v>#N/A</v>
      </c>
      <c r="J106" s="20" t="e">
        <f t="shared" si="20"/>
        <v>#N/A</v>
      </c>
      <c r="K106" s="20" t="str">
        <f t="shared" si="21"/>
        <v>PLA2G6</v>
      </c>
      <c r="L106" s="20" t="e">
        <f t="shared" si="22"/>
        <v>#N/A</v>
      </c>
      <c r="M106" s="20" t="str">
        <f t="shared" si="23"/>
        <v>PLA2G6</v>
      </c>
      <c r="N106" s="45">
        <f t="shared" si="24"/>
        <v>4</v>
      </c>
      <c r="O106" s="43" t="s">
        <v>2613</v>
      </c>
      <c r="P106" s="43" t="s">
        <v>1731</v>
      </c>
      <c r="Q106" s="43" t="s">
        <v>1661</v>
      </c>
      <c r="R106" s="43" t="s">
        <v>2097</v>
      </c>
      <c r="S106" s="43" t="s">
        <v>1855</v>
      </c>
      <c r="T106" s="43" t="s">
        <v>3027</v>
      </c>
      <c r="U106" s="43" t="s">
        <v>2187</v>
      </c>
      <c r="V106" s="43" t="s">
        <v>1511</v>
      </c>
      <c r="W106" s="43" t="s">
        <v>2263</v>
      </c>
      <c r="X106" s="43" t="s">
        <v>3474</v>
      </c>
      <c r="Y106" s="43" t="s">
        <v>2263</v>
      </c>
    </row>
    <row r="107" spans="1:25" x14ac:dyDescent="0.25">
      <c r="A107" s="21" t="s">
        <v>805</v>
      </c>
      <c r="C107" s="20" t="str">
        <f t="shared" si="13"/>
        <v>PMM2</v>
      </c>
      <c r="D107" s="20" t="e">
        <f t="shared" si="14"/>
        <v>#N/A</v>
      </c>
      <c r="E107" s="20" t="str">
        <f t="shared" si="15"/>
        <v>PMM2</v>
      </c>
      <c r="F107" s="20" t="e">
        <f t="shared" si="16"/>
        <v>#N/A</v>
      </c>
      <c r="G107" s="20" t="e">
        <f t="shared" si="17"/>
        <v>#N/A</v>
      </c>
      <c r="H107" s="20" t="str">
        <f t="shared" si="18"/>
        <v>PMM2</v>
      </c>
      <c r="I107" s="20" t="str">
        <f t="shared" si="19"/>
        <v>PMM2</v>
      </c>
      <c r="J107" s="20" t="str">
        <f t="shared" si="20"/>
        <v>PMM2</v>
      </c>
      <c r="K107" s="20" t="str">
        <f t="shared" si="21"/>
        <v>PMM2</v>
      </c>
      <c r="L107" s="20" t="str">
        <f t="shared" si="22"/>
        <v>PMM2</v>
      </c>
      <c r="M107" s="20" t="str">
        <f t="shared" si="23"/>
        <v>PMM2</v>
      </c>
      <c r="N107" s="45">
        <f t="shared" si="24"/>
        <v>8</v>
      </c>
      <c r="O107" s="43" t="s">
        <v>2614</v>
      </c>
      <c r="P107" s="43" t="s">
        <v>1732</v>
      </c>
      <c r="Q107" s="43" t="s">
        <v>1556</v>
      </c>
      <c r="R107" s="43" t="s">
        <v>886</v>
      </c>
      <c r="S107" s="43" t="s">
        <v>3692</v>
      </c>
      <c r="T107" s="43" t="s">
        <v>2632</v>
      </c>
      <c r="U107" s="43" t="s">
        <v>1375</v>
      </c>
      <c r="V107" s="43" t="s">
        <v>3145</v>
      </c>
      <c r="W107" s="43" t="s">
        <v>3447</v>
      </c>
      <c r="X107" s="43" t="s">
        <v>1857</v>
      </c>
      <c r="Y107" s="43" t="s">
        <v>3447</v>
      </c>
    </row>
    <row r="108" spans="1:25" x14ac:dyDescent="0.25">
      <c r="A108" s="21" t="s">
        <v>787</v>
      </c>
      <c r="C108" s="20" t="str">
        <f t="shared" si="13"/>
        <v>POLG</v>
      </c>
      <c r="D108" s="20" t="e">
        <f t="shared" si="14"/>
        <v>#N/A</v>
      </c>
      <c r="E108" s="20" t="str">
        <f t="shared" si="15"/>
        <v>POLG</v>
      </c>
      <c r="F108" s="20" t="str">
        <f t="shared" si="16"/>
        <v>POLG</v>
      </c>
      <c r="G108" s="20" t="e">
        <f t="shared" si="17"/>
        <v>#N/A</v>
      </c>
      <c r="H108" s="20" t="e">
        <f t="shared" si="18"/>
        <v>#N/A</v>
      </c>
      <c r="I108" s="20" t="str">
        <f t="shared" si="19"/>
        <v>POLG</v>
      </c>
      <c r="J108" s="20" t="str">
        <f t="shared" si="20"/>
        <v>POLG</v>
      </c>
      <c r="K108" s="20" t="str">
        <f t="shared" si="21"/>
        <v>POLG</v>
      </c>
      <c r="L108" s="20" t="e">
        <f t="shared" si="22"/>
        <v>#N/A</v>
      </c>
      <c r="M108" s="20" t="str">
        <f t="shared" si="23"/>
        <v>POLG</v>
      </c>
      <c r="N108" s="45">
        <f t="shared" si="24"/>
        <v>7</v>
      </c>
      <c r="O108" s="43" t="s">
        <v>1535</v>
      </c>
      <c r="P108" s="43" t="s">
        <v>1733</v>
      </c>
      <c r="Q108" s="43" t="s">
        <v>2612</v>
      </c>
      <c r="R108" s="43" t="s">
        <v>3274</v>
      </c>
      <c r="S108" s="43" t="s">
        <v>3693</v>
      </c>
      <c r="T108" s="43" t="s">
        <v>709</v>
      </c>
      <c r="U108" s="43" t="s">
        <v>3450</v>
      </c>
      <c r="V108" s="43" t="s">
        <v>1750</v>
      </c>
      <c r="W108" s="43" t="s">
        <v>1413</v>
      </c>
      <c r="X108" s="43" t="s">
        <v>2422</v>
      </c>
      <c r="Y108" s="43" t="s">
        <v>856</v>
      </c>
    </row>
    <row r="109" spans="1:25" x14ac:dyDescent="0.25">
      <c r="A109" s="21" t="s">
        <v>707</v>
      </c>
      <c r="C109" s="20" t="str">
        <f t="shared" si="13"/>
        <v>POMGNT1</v>
      </c>
      <c r="D109" s="20" t="e">
        <f t="shared" si="14"/>
        <v>#N/A</v>
      </c>
      <c r="E109" s="20" t="str">
        <f t="shared" si="15"/>
        <v>POMGNT1</v>
      </c>
      <c r="F109" s="20" t="e">
        <f t="shared" si="16"/>
        <v>#N/A</v>
      </c>
      <c r="G109" s="20" t="e">
        <f t="shared" si="17"/>
        <v>#N/A</v>
      </c>
      <c r="H109" s="20" t="e">
        <f t="shared" si="18"/>
        <v>#N/A</v>
      </c>
      <c r="I109" s="20" t="str">
        <f t="shared" si="19"/>
        <v>POMGNT1</v>
      </c>
      <c r="J109" s="20" t="e">
        <f t="shared" si="20"/>
        <v>#N/A</v>
      </c>
      <c r="K109" s="20" t="str">
        <f t="shared" si="21"/>
        <v>POMGNT1</v>
      </c>
      <c r="L109" s="20" t="e">
        <f t="shared" si="22"/>
        <v>#N/A</v>
      </c>
      <c r="M109" s="20" t="str">
        <f t="shared" si="23"/>
        <v>POMGNT1</v>
      </c>
      <c r="N109" s="45">
        <f t="shared" si="24"/>
        <v>5</v>
      </c>
      <c r="O109" s="43" t="s">
        <v>3461</v>
      </c>
      <c r="P109" s="43" t="s">
        <v>2715</v>
      </c>
      <c r="Q109" s="43" t="s">
        <v>2613</v>
      </c>
      <c r="R109" s="43" t="s">
        <v>1655</v>
      </c>
      <c r="S109" s="43" t="s">
        <v>1956</v>
      </c>
      <c r="T109" s="43" t="s">
        <v>3478</v>
      </c>
      <c r="U109" s="43" t="s">
        <v>1627</v>
      </c>
      <c r="V109" s="43" t="s">
        <v>4277</v>
      </c>
      <c r="W109" s="43" t="s">
        <v>4419</v>
      </c>
      <c r="X109" s="43" t="s">
        <v>2629</v>
      </c>
      <c r="Y109" s="43" t="s">
        <v>3448</v>
      </c>
    </row>
    <row r="110" spans="1:25" x14ac:dyDescent="0.25">
      <c r="A110" s="21" t="s">
        <v>776</v>
      </c>
      <c r="C110" s="20" t="str">
        <f t="shared" si="13"/>
        <v>POMT2</v>
      </c>
      <c r="D110" s="20" t="e">
        <f t="shared" si="14"/>
        <v>#N/A</v>
      </c>
      <c r="E110" s="20" t="str">
        <f t="shared" si="15"/>
        <v>POMT2</v>
      </c>
      <c r="F110" s="20" t="e">
        <f t="shared" si="16"/>
        <v>#N/A</v>
      </c>
      <c r="G110" s="20" t="e">
        <f t="shared" si="17"/>
        <v>#N/A</v>
      </c>
      <c r="H110" s="20" t="e">
        <f t="shared" si="18"/>
        <v>#N/A</v>
      </c>
      <c r="I110" s="20" t="e">
        <f t="shared" si="19"/>
        <v>#N/A</v>
      </c>
      <c r="J110" s="20" t="e">
        <f t="shared" si="20"/>
        <v>#N/A</v>
      </c>
      <c r="K110" s="20" t="str">
        <f t="shared" si="21"/>
        <v>POMT2</v>
      </c>
      <c r="L110" s="20" t="str">
        <f t="shared" si="22"/>
        <v>POMT2</v>
      </c>
      <c r="M110" s="20" t="str">
        <f t="shared" si="23"/>
        <v>POMT2</v>
      </c>
      <c r="N110" s="45">
        <f t="shared" si="24"/>
        <v>5</v>
      </c>
      <c r="O110" s="43" t="s">
        <v>3015</v>
      </c>
      <c r="P110" s="43" t="s">
        <v>2085</v>
      </c>
      <c r="Q110" s="43" t="s">
        <v>2614</v>
      </c>
      <c r="R110" s="43" t="s">
        <v>1983</v>
      </c>
      <c r="S110" s="43" t="s">
        <v>3700</v>
      </c>
      <c r="T110" s="43" t="s">
        <v>3028</v>
      </c>
      <c r="U110" s="43" t="s">
        <v>3451</v>
      </c>
      <c r="V110" s="43" t="s">
        <v>2581</v>
      </c>
      <c r="W110" s="43" t="s">
        <v>1491</v>
      </c>
      <c r="X110" s="43" t="s">
        <v>1511</v>
      </c>
      <c r="Y110" s="43" t="s">
        <v>3449</v>
      </c>
    </row>
    <row r="111" spans="1:25" x14ac:dyDescent="0.25">
      <c r="A111" s="21" t="s">
        <v>865</v>
      </c>
      <c r="C111" s="20" t="str">
        <f t="shared" si="13"/>
        <v>PRODH</v>
      </c>
      <c r="D111" s="20" t="e">
        <f t="shared" si="14"/>
        <v>#N/A</v>
      </c>
      <c r="E111" s="20" t="str">
        <f t="shared" si="15"/>
        <v>PRODH</v>
      </c>
      <c r="F111" s="20" t="e">
        <f t="shared" si="16"/>
        <v>#N/A</v>
      </c>
      <c r="G111" s="20" t="e">
        <f t="shared" si="17"/>
        <v>#N/A</v>
      </c>
      <c r="H111" s="20" t="e">
        <f t="shared" si="18"/>
        <v>#N/A</v>
      </c>
      <c r="I111" s="20" t="e">
        <f t="shared" si="19"/>
        <v>#N/A</v>
      </c>
      <c r="J111" s="20" t="e">
        <f t="shared" si="20"/>
        <v>#N/A</v>
      </c>
      <c r="K111" s="20" t="str">
        <f t="shared" si="21"/>
        <v>PRODH</v>
      </c>
      <c r="L111" s="20" t="str">
        <f t="shared" si="22"/>
        <v>PRODH</v>
      </c>
      <c r="M111" s="20" t="e">
        <f t="shared" si="23"/>
        <v>#N/A</v>
      </c>
      <c r="N111" s="45">
        <f t="shared" si="24"/>
        <v>4</v>
      </c>
      <c r="O111" s="43" t="s">
        <v>2966</v>
      </c>
      <c r="P111" s="43" t="s">
        <v>2717</v>
      </c>
      <c r="Q111" s="43" t="s">
        <v>1535</v>
      </c>
      <c r="R111" s="43" t="s">
        <v>1862</v>
      </c>
      <c r="S111" s="43" t="s">
        <v>2174</v>
      </c>
      <c r="T111" s="43" t="s">
        <v>3479</v>
      </c>
      <c r="U111" s="43" t="s">
        <v>3452</v>
      </c>
      <c r="V111" s="43" t="s">
        <v>2569</v>
      </c>
      <c r="W111" s="43" t="s">
        <v>1490</v>
      </c>
      <c r="X111" s="43" t="s">
        <v>4717</v>
      </c>
      <c r="Y111" s="43" t="s">
        <v>4803</v>
      </c>
    </row>
    <row r="112" spans="1:25" x14ac:dyDescent="0.25">
      <c r="A112" s="21" t="s">
        <v>952</v>
      </c>
      <c r="C112" s="20" t="e">
        <f t="shared" si="13"/>
        <v>#N/A</v>
      </c>
      <c r="D112" s="20" t="e">
        <f t="shared" si="14"/>
        <v>#N/A</v>
      </c>
      <c r="E112" s="20" t="str">
        <f t="shared" si="15"/>
        <v>PSAT1</v>
      </c>
      <c r="F112" s="20" t="e">
        <f t="shared" si="16"/>
        <v>#N/A</v>
      </c>
      <c r="G112" s="20" t="e">
        <f t="shared" si="17"/>
        <v>#N/A</v>
      </c>
      <c r="H112" s="20" t="e">
        <f t="shared" si="18"/>
        <v>#N/A</v>
      </c>
      <c r="I112" s="20" t="str">
        <f t="shared" si="19"/>
        <v>PSAT1</v>
      </c>
      <c r="J112" s="20" t="e">
        <f t="shared" si="20"/>
        <v>#N/A</v>
      </c>
      <c r="K112" s="20" t="str">
        <f t="shared" si="21"/>
        <v>PSAT1</v>
      </c>
      <c r="L112" s="20" t="e">
        <f t="shared" si="22"/>
        <v>#N/A</v>
      </c>
      <c r="M112" s="20" t="str">
        <f t="shared" si="23"/>
        <v>PSAT1</v>
      </c>
      <c r="N112" s="45">
        <f t="shared" si="24"/>
        <v>4</v>
      </c>
      <c r="O112" s="43" t="s">
        <v>2943</v>
      </c>
      <c r="P112" s="43" t="s">
        <v>1697</v>
      </c>
      <c r="Q112" s="43" t="s">
        <v>3461</v>
      </c>
      <c r="R112" s="43" t="s">
        <v>2085</v>
      </c>
      <c r="S112" s="43" t="s">
        <v>878</v>
      </c>
      <c r="T112" s="43" t="s">
        <v>2633</v>
      </c>
      <c r="U112" s="43" t="s">
        <v>2602</v>
      </c>
      <c r="V112" s="43" t="s">
        <v>2574</v>
      </c>
      <c r="W112" s="43" t="s">
        <v>2187</v>
      </c>
      <c r="X112" s="43" t="s">
        <v>2630</v>
      </c>
      <c r="Y112" s="43" t="s">
        <v>1413</v>
      </c>
    </row>
    <row r="113" spans="1:25" x14ac:dyDescent="0.25">
      <c r="A113" s="21" t="s">
        <v>739</v>
      </c>
      <c r="C113" s="20" t="e">
        <f t="shared" si="13"/>
        <v>#N/A</v>
      </c>
      <c r="D113" s="20" t="e">
        <f t="shared" si="14"/>
        <v>#N/A</v>
      </c>
      <c r="E113" s="20" t="e">
        <f t="shared" si="15"/>
        <v>#N/A</v>
      </c>
      <c r="F113" s="20" t="e">
        <f t="shared" si="16"/>
        <v>#N/A</v>
      </c>
      <c r="G113" s="20" t="e">
        <f t="shared" si="17"/>
        <v>#N/A</v>
      </c>
      <c r="H113" s="20" t="e">
        <f t="shared" si="18"/>
        <v>#N/A</v>
      </c>
      <c r="I113" s="20" t="e">
        <f t="shared" si="19"/>
        <v>#N/A</v>
      </c>
      <c r="J113" s="20" t="e">
        <f t="shared" si="20"/>
        <v>#N/A</v>
      </c>
      <c r="K113" s="20" t="str">
        <f t="shared" si="21"/>
        <v>PYGM</v>
      </c>
      <c r="L113" s="20" t="str">
        <f t="shared" si="22"/>
        <v>PYGM</v>
      </c>
      <c r="M113" s="20" t="e">
        <f t="shared" si="23"/>
        <v>#N/A</v>
      </c>
      <c r="N113" s="45">
        <f t="shared" si="24"/>
        <v>2</v>
      </c>
      <c r="O113" s="43" t="s">
        <v>2965</v>
      </c>
      <c r="P113" s="43" t="s">
        <v>705</v>
      </c>
      <c r="Q113" s="43" t="s">
        <v>3015</v>
      </c>
      <c r="R113" s="43" t="s">
        <v>850</v>
      </c>
      <c r="S113" s="43" t="s">
        <v>909</v>
      </c>
      <c r="T113" s="43" t="s">
        <v>3160</v>
      </c>
      <c r="U113" s="43" t="s">
        <v>2603</v>
      </c>
      <c r="V113" s="43" t="s">
        <v>2632</v>
      </c>
      <c r="W113" s="43" t="s">
        <v>1375</v>
      </c>
      <c r="X113" s="43" t="s">
        <v>2581</v>
      </c>
      <c r="Y113" s="43" t="s">
        <v>4419</v>
      </c>
    </row>
    <row r="114" spans="1:25" x14ac:dyDescent="0.25">
      <c r="A114" s="21" t="s">
        <v>925</v>
      </c>
      <c r="C114" s="20" t="e">
        <f t="shared" si="13"/>
        <v>#N/A</v>
      </c>
      <c r="D114" s="20" t="e">
        <f t="shared" si="14"/>
        <v>#N/A</v>
      </c>
      <c r="E114" s="20" t="str">
        <f t="shared" si="15"/>
        <v>RARS2</v>
      </c>
      <c r="F114" s="20" t="str">
        <f t="shared" si="16"/>
        <v>RARS2</v>
      </c>
      <c r="G114" s="20" t="e">
        <f t="shared" si="17"/>
        <v>#N/A</v>
      </c>
      <c r="H114" s="20" t="e">
        <f t="shared" si="18"/>
        <v>#N/A</v>
      </c>
      <c r="I114" s="20" t="str">
        <f t="shared" si="19"/>
        <v>RARS2</v>
      </c>
      <c r="J114" s="20" t="e">
        <f t="shared" si="20"/>
        <v>#N/A</v>
      </c>
      <c r="K114" s="20" t="str">
        <f t="shared" si="21"/>
        <v>RARS2</v>
      </c>
      <c r="L114" s="20" t="e">
        <f t="shared" si="22"/>
        <v>#N/A</v>
      </c>
      <c r="M114" s="20" t="str">
        <f t="shared" si="23"/>
        <v>RARS2</v>
      </c>
      <c r="N114" s="45">
        <f t="shared" si="24"/>
        <v>5</v>
      </c>
      <c r="O114" s="43" t="s">
        <v>3462</v>
      </c>
      <c r="P114" s="43" t="s">
        <v>3639</v>
      </c>
      <c r="Q114" s="43" t="s">
        <v>2943</v>
      </c>
      <c r="R114" s="43" t="s">
        <v>2086</v>
      </c>
      <c r="S114" s="43" t="s">
        <v>4063</v>
      </c>
      <c r="T114" s="43" t="s">
        <v>3030</v>
      </c>
      <c r="U114" s="43" t="s">
        <v>3012</v>
      </c>
      <c r="V114" s="43" t="s">
        <v>1772</v>
      </c>
      <c r="W114" s="43" t="s">
        <v>3450</v>
      </c>
      <c r="X114" s="43" t="s">
        <v>2569</v>
      </c>
      <c r="Y114" s="43" t="s">
        <v>1491</v>
      </c>
    </row>
    <row r="115" spans="1:25" x14ac:dyDescent="0.25">
      <c r="A115" s="21" t="s">
        <v>774</v>
      </c>
      <c r="C115" s="20" t="str">
        <f t="shared" si="13"/>
        <v>RDH12</v>
      </c>
      <c r="D115" s="20" t="e">
        <f t="shared" si="14"/>
        <v>#N/A</v>
      </c>
      <c r="E115" s="20" t="str">
        <f t="shared" si="15"/>
        <v>RDH12</v>
      </c>
      <c r="F115" s="20" t="e">
        <f t="shared" si="16"/>
        <v>#N/A</v>
      </c>
      <c r="G115" s="20" t="e">
        <f t="shared" si="17"/>
        <v>#N/A</v>
      </c>
      <c r="H115" s="20" t="e">
        <f t="shared" si="18"/>
        <v>#N/A</v>
      </c>
      <c r="I115" s="20" t="str">
        <f t="shared" si="19"/>
        <v>RDH12</v>
      </c>
      <c r="J115" s="20" t="e">
        <f t="shared" si="20"/>
        <v>#N/A</v>
      </c>
      <c r="K115" s="20" t="str">
        <f t="shared" si="21"/>
        <v>RDH12</v>
      </c>
      <c r="L115" s="20" t="e">
        <f t="shared" si="22"/>
        <v>#N/A</v>
      </c>
      <c r="M115" s="20" t="str">
        <f t="shared" si="23"/>
        <v>RDH12</v>
      </c>
      <c r="N115" s="45">
        <f t="shared" si="24"/>
        <v>5</v>
      </c>
      <c r="O115" s="43" t="s">
        <v>2615</v>
      </c>
      <c r="P115" s="43" t="s">
        <v>1698</v>
      </c>
      <c r="Q115" s="43" t="s">
        <v>3462</v>
      </c>
      <c r="R115" s="43" t="s">
        <v>1697</v>
      </c>
      <c r="S115" s="43" t="s">
        <v>3714</v>
      </c>
      <c r="T115" s="43" t="s">
        <v>3032</v>
      </c>
      <c r="U115" s="43" t="s">
        <v>2605</v>
      </c>
      <c r="V115" s="43" t="s">
        <v>2453</v>
      </c>
      <c r="W115" s="43" t="s">
        <v>688</v>
      </c>
      <c r="X115" s="43" t="s">
        <v>3476</v>
      </c>
      <c r="Y115" s="43" t="s">
        <v>1490</v>
      </c>
    </row>
    <row r="116" spans="1:25" x14ac:dyDescent="0.25">
      <c r="A116" s="21" t="s">
        <v>767</v>
      </c>
      <c r="C116" s="20" t="str">
        <f t="shared" si="13"/>
        <v>RNASEH2B</v>
      </c>
      <c r="D116" s="20" t="str">
        <f t="shared" si="14"/>
        <v>RNASEH2B</v>
      </c>
      <c r="E116" s="20" t="str">
        <f t="shared" si="15"/>
        <v>RNASEH2B</v>
      </c>
      <c r="F116" s="20" t="e">
        <f t="shared" si="16"/>
        <v>#N/A</v>
      </c>
      <c r="G116" s="20" t="e">
        <f t="shared" si="17"/>
        <v>#N/A</v>
      </c>
      <c r="H116" s="20" t="e">
        <f t="shared" si="18"/>
        <v>#N/A</v>
      </c>
      <c r="I116" s="20" t="str">
        <f t="shared" si="19"/>
        <v>RNASEH2B</v>
      </c>
      <c r="J116" s="20" t="str">
        <f t="shared" si="20"/>
        <v>RNASEH2B</v>
      </c>
      <c r="K116" s="20" t="str">
        <f t="shared" si="21"/>
        <v>RNASEH2B</v>
      </c>
      <c r="L116" s="20" t="e">
        <f t="shared" si="22"/>
        <v>#N/A</v>
      </c>
      <c r="M116" s="20" t="str">
        <f t="shared" si="23"/>
        <v>RNASEH2B</v>
      </c>
      <c r="N116" s="45">
        <f t="shared" si="24"/>
        <v>7</v>
      </c>
      <c r="O116" s="43" t="s">
        <v>2224</v>
      </c>
      <c r="P116" s="43" t="s">
        <v>4036</v>
      </c>
      <c r="Q116" s="43" t="s">
        <v>2615</v>
      </c>
      <c r="R116" s="43" t="s">
        <v>861</v>
      </c>
      <c r="S116" s="43" t="s">
        <v>1704</v>
      </c>
      <c r="T116" s="43" t="s">
        <v>2638</v>
      </c>
      <c r="U116" s="43" t="s">
        <v>3453</v>
      </c>
      <c r="V116" s="43" t="s">
        <v>4278</v>
      </c>
      <c r="W116" s="43" t="s">
        <v>1627</v>
      </c>
      <c r="X116" s="43" t="s">
        <v>2574</v>
      </c>
      <c r="Y116" s="43" t="s">
        <v>1473</v>
      </c>
    </row>
    <row r="117" spans="1:25" x14ac:dyDescent="0.25">
      <c r="A117" s="21" t="s">
        <v>830</v>
      </c>
      <c r="C117" s="20" t="e">
        <f t="shared" si="13"/>
        <v>#N/A</v>
      </c>
      <c r="D117" s="20" t="e">
        <f t="shared" si="14"/>
        <v>#N/A</v>
      </c>
      <c r="E117" s="20" t="e">
        <f t="shared" si="15"/>
        <v>#N/A</v>
      </c>
      <c r="F117" s="20" t="e">
        <f t="shared" si="16"/>
        <v>#N/A</v>
      </c>
      <c r="G117" s="20" t="e">
        <f t="shared" si="17"/>
        <v>#N/A</v>
      </c>
      <c r="H117" s="20" t="e">
        <f t="shared" si="18"/>
        <v>#N/A</v>
      </c>
      <c r="I117" s="20" t="str">
        <f t="shared" si="19"/>
        <v>SARS2</v>
      </c>
      <c r="J117" s="20" t="e">
        <f t="shared" si="20"/>
        <v>#N/A</v>
      </c>
      <c r="K117" s="20" t="str">
        <f t="shared" si="21"/>
        <v>SARS2</v>
      </c>
      <c r="L117" s="20" t="str">
        <f t="shared" si="22"/>
        <v>SARS2</v>
      </c>
      <c r="M117" s="20" t="e">
        <f t="shared" si="23"/>
        <v>#N/A</v>
      </c>
      <c r="N117" s="45">
        <f t="shared" si="24"/>
        <v>3</v>
      </c>
      <c r="O117" s="43" t="s">
        <v>2616</v>
      </c>
      <c r="P117" s="43" t="s">
        <v>1752</v>
      </c>
      <c r="Q117" s="43" t="s">
        <v>2224</v>
      </c>
      <c r="R117" s="43" t="s">
        <v>705</v>
      </c>
      <c r="S117" s="43" t="s">
        <v>706</v>
      </c>
      <c r="T117" s="43" t="s">
        <v>3482</v>
      </c>
      <c r="U117" s="43" t="s">
        <v>1471</v>
      </c>
      <c r="V117" s="43" t="s">
        <v>2067</v>
      </c>
      <c r="W117" s="43" t="s">
        <v>1628</v>
      </c>
      <c r="X117" s="43" t="s">
        <v>2632</v>
      </c>
      <c r="Y117" s="43" t="s">
        <v>2187</v>
      </c>
    </row>
    <row r="118" spans="1:25" x14ac:dyDescent="0.25">
      <c r="A118" s="21" t="s">
        <v>857</v>
      </c>
      <c r="C118" s="20" t="str">
        <f t="shared" si="13"/>
        <v>SEC23B</v>
      </c>
      <c r="D118" s="20" t="e">
        <f t="shared" si="14"/>
        <v>#N/A</v>
      </c>
      <c r="E118" s="20" t="str">
        <f t="shared" si="15"/>
        <v>SEC23B</v>
      </c>
      <c r="F118" s="20" t="e">
        <f t="shared" si="16"/>
        <v>#N/A</v>
      </c>
      <c r="G118" s="20" t="e">
        <f t="shared" si="17"/>
        <v>#N/A</v>
      </c>
      <c r="H118" s="20" t="e">
        <f t="shared" si="18"/>
        <v>#N/A</v>
      </c>
      <c r="I118" s="20" t="str">
        <f t="shared" si="19"/>
        <v>SEC23B</v>
      </c>
      <c r="J118" s="20" t="str">
        <f t="shared" si="20"/>
        <v>SEC23B</v>
      </c>
      <c r="K118" s="20" t="str">
        <f t="shared" si="21"/>
        <v>SEC23B</v>
      </c>
      <c r="L118" s="20" t="str">
        <f t="shared" si="22"/>
        <v>SEC23B</v>
      </c>
      <c r="M118" s="20" t="str">
        <f t="shared" si="23"/>
        <v>SEC23B</v>
      </c>
      <c r="N118" s="45">
        <f t="shared" si="24"/>
        <v>7</v>
      </c>
      <c r="O118" s="43" t="s">
        <v>2617</v>
      </c>
      <c r="P118" s="43" t="s">
        <v>1639</v>
      </c>
      <c r="Q118" s="43" t="s">
        <v>2616</v>
      </c>
      <c r="R118" s="43" t="s">
        <v>1849</v>
      </c>
      <c r="S118" s="43" t="s">
        <v>1893</v>
      </c>
      <c r="T118" s="43" t="s">
        <v>3483</v>
      </c>
      <c r="U118" s="43" t="s">
        <v>3454</v>
      </c>
      <c r="V118" s="43" t="s">
        <v>2555</v>
      </c>
      <c r="W118" s="43" t="s">
        <v>1740</v>
      </c>
      <c r="X118" s="43" t="s">
        <v>709</v>
      </c>
      <c r="Y118" s="43" t="s">
        <v>1375</v>
      </c>
    </row>
    <row r="119" spans="1:25" x14ac:dyDescent="0.25">
      <c r="A119" s="21" t="s">
        <v>761</v>
      </c>
      <c r="C119" s="20" t="e">
        <f t="shared" si="13"/>
        <v>#N/A</v>
      </c>
      <c r="D119" s="20" t="e">
        <f t="shared" si="14"/>
        <v>#N/A</v>
      </c>
      <c r="E119" s="20" t="e">
        <f t="shared" si="15"/>
        <v>#N/A</v>
      </c>
      <c r="F119" s="20" t="e">
        <f t="shared" si="16"/>
        <v>#N/A</v>
      </c>
      <c r="G119" s="20" t="e">
        <f t="shared" si="17"/>
        <v>#N/A</v>
      </c>
      <c r="H119" s="20" t="e">
        <f t="shared" si="18"/>
        <v>#N/A</v>
      </c>
      <c r="I119" s="20" t="str">
        <f t="shared" si="19"/>
        <v>SLC10A2</v>
      </c>
      <c r="J119" s="20" t="e">
        <f t="shared" si="20"/>
        <v>#N/A</v>
      </c>
      <c r="K119" s="20" t="e">
        <f t="shared" si="21"/>
        <v>#N/A</v>
      </c>
      <c r="L119" s="20" t="e">
        <f t="shared" si="22"/>
        <v>#N/A</v>
      </c>
      <c r="M119" s="20" t="e">
        <f t="shared" si="23"/>
        <v>#N/A</v>
      </c>
      <c r="N119" s="45">
        <f t="shared" si="24"/>
        <v>1</v>
      </c>
      <c r="O119" s="43" t="s">
        <v>2226</v>
      </c>
      <c r="P119" s="43" t="s">
        <v>2731</v>
      </c>
      <c r="Q119" s="43" t="s">
        <v>2617</v>
      </c>
      <c r="R119" s="43" t="s">
        <v>1850</v>
      </c>
      <c r="S119" s="43" t="s">
        <v>2256</v>
      </c>
      <c r="T119" s="43" t="s">
        <v>4186</v>
      </c>
      <c r="U119" s="43" t="s">
        <v>1805</v>
      </c>
      <c r="V119" s="43" t="s">
        <v>4279</v>
      </c>
      <c r="W119" s="43" t="s">
        <v>3451</v>
      </c>
      <c r="X119" s="43" t="s">
        <v>4278</v>
      </c>
      <c r="Y119" s="43" t="s">
        <v>3450</v>
      </c>
    </row>
    <row r="120" spans="1:25" x14ac:dyDescent="0.25">
      <c r="A120" s="21" t="s">
        <v>800</v>
      </c>
      <c r="C120" s="20" t="e">
        <f t="shared" si="13"/>
        <v>#N/A</v>
      </c>
      <c r="D120" s="20" t="str">
        <f t="shared" si="14"/>
        <v>SLC12A3</v>
      </c>
      <c r="E120" s="20" t="str">
        <f t="shared" si="15"/>
        <v>SLC12A3</v>
      </c>
      <c r="F120" s="20" t="str">
        <f t="shared" si="16"/>
        <v>SLC12A3</v>
      </c>
      <c r="G120" s="20" t="e">
        <f t="shared" si="17"/>
        <v>#N/A</v>
      </c>
      <c r="H120" s="20" t="e">
        <f t="shared" si="18"/>
        <v>#N/A</v>
      </c>
      <c r="I120" s="20" t="str">
        <f t="shared" si="19"/>
        <v>SLC12A3</v>
      </c>
      <c r="J120" s="20" t="e">
        <f t="shared" si="20"/>
        <v>#N/A</v>
      </c>
      <c r="K120" s="20" t="str">
        <f t="shared" si="21"/>
        <v>SLC12A3</v>
      </c>
      <c r="L120" s="20" t="str">
        <f t="shared" si="22"/>
        <v>SLC12A3</v>
      </c>
      <c r="M120" s="20" t="str">
        <f t="shared" si="23"/>
        <v>SLC12A3</v>
      </c>
      <c r="N120" s="45">
        <f t="shared" si="24"/>
        <v>7</v>
      </c>
      <c r="O120" s="43" t="s">
        <v>3016</v>
      </c>
      <c r="P120" s="43" t="s">
        <v>2732</v>
      </c>
      <c r="Q120" s="43" t="s">
        <v>2226</v>
      </c>
      <c r="R120" s="43" t="s">
        <v>1848</v>
      </c>
      <c r="S120" s="43" t="s">
        <v>1970</v>
      </c>
      <c r="T120" s="43" t="s">
        <v>2640</v>
      </c>
      <c r="U120" s="43" t="s">
        <v>2606</v>
      </c>
      <c r="V120" s="43" t="s">
        <v>1368</v>
      </c>
      <c r="W120" s="43" t="s">
        <v>4420</v>
      </c>
      <c r="X120" s="43" t="s">
        <v>3478</v>
      </c>
      <c r="Y120" s="43" t="s">
        <v>1627</v>
      </c>
    </row>
    <row r="121" spans="1:25" x14ac:dyDescent="0.25">
      <c r="A121" s="21" t="s">
        <v>845</v>
      </c>
      <c r="C121" s="20" t="str">
        <f t="shared" si="13"/>
        <v>SLC19A3</v>
      </c>
      <c r="D121" s="20" t="str">
        <f t="shared" si="14"/>
        <v>SLC19A3</v>
      </c>
      <c r="E121" s="20" t="str">
        <f t="shared" si="15"/>
        <v>SLC19A3</v>
      </c>
      <c r="F121" s="20" t="str">
        <f t="shared" si="16"/>
        <v>SLC19A3</v>
      </c>
      <c r="G121" s="20" t="e">
        <f t="shared" si="17"/>
        <v>#N/A</v>
      </c>
      <c r="H121" s="20" t="e">
        <f t="shared" si="18"/>
        <v>#N/A</v>
      </c>
      <c r="I121" s="20" t="str">
        <f t="shared" si="19"/>
        <v>SLC19A3</v>
      </c>
      <c r="J121" s="20" t="e">
        <f t="shared" si="20"/>
        <v>#N/A</v>
      </c>
      <c r="K121" s="20" t="str">
        <f t="shared" si="21"/>
        <v>SLC19A3</v>
      </c>
      <c r="L121" s="20" t="e">
        <f t="shared" si="22"/>
        <v>#N/A</v>
      </c>
      <c r="M121" s="20" t="str">
        <f t="shared" si="23"/>
        <v>SLC19A3</v>
      </c>
      <c r="N121" s="45">
        <f t="shared" si="24"/>
        <v>7</v>
      </c>
      <c r="O121" s="43" t="s">
        <v>3463</v>
      </c>
      <c r="P121" s="43" t="s">
        <v>2739</v>
      </c>
      <c r="Q121" s="43" t="s">
        <v>3016</v>
      </c>
      <c r="R121" s="43" t="s">
        <v>1682</v>
      </c>
      <c r="S121" s="43" t="s">
        <v>2175</v>
      </c>
      <c r="T121" s="43" t="s">
        <v>1341</v>
      </c>
      <c r="U121" s="43" t="s">
        <v>3456</v>
      </c>
      <c r="V121" s="43" t="s">
        <v>4280</v>
      </c>
      <c r="W121" s="43" t="s">
        <v>3452</v>
      </c>
      <c r="X121" s="43" t="s">
        <v>3028</v>
      </c>
      <c r="Y121" s="43" t="s">
        <v>3451</v>
      </c>
    </row>
    <row r="122" spans="1:25" x14ac:dyDescent="0.25">
      <c r="A122" s="21" t="s">
        <v>903</v>
      </c>
      <c r="C122" s="20" t="e">
        <f t="shared" si="13"/>
        <v>#N/A</v>
      </c>
      <c r="D122" s="20" t="e">
        <f t="shared" si="14"/>
        <v>#N/A</v>
      </c>
      <c r="E122" s="20" t="e">
        <f t="shared" si="15"/>
        <v>#N/A</v>
      </c>
      <c r="F122" s="20" t="e">
        <f t="shared" si="16"/>
        <v>#N/A</v>
      </c>
      <c r="G122" s="20" t="e">
        <f t="shared" si="17"/>
        <v>#N/A</v>
      </c>
      <c r="H122" s="20" t="str">
        <f t="shared" si="18"/>
        <v>SLC26A2</v>
      </c>
      <c r="I122" s="20" t="str">
        <f t="shared" si="19"/>
        <v>SLC26A2</v>
      </c>
      <c r="J122" s="20" t="e">
        <f t="shared" si="20"/>
        <v>#N/A</v>
      </c>
      <c r="K122" s="20" t="str">
        <f t="shared" si="21"/>
        <v>SLC26A2</v>
      </c>
      <c r="L122" s="20" t="e">
        <f t="shared" si="22"/>
        <v>#N/A</v>
      </c>
      <c r="M122" s="20" t="str">
        <f t="shared" si="23"/>
        <v>SLC26A2</v>
      </c>
      <c r="N122" s="45">
        <f t="shared" si="24"/>
        <v>4</v>
      </c>
      <c r="O122" s="43" t="s">
        <v>933</v>
      </c>
      <c r="P122" s="43" t="s">
        <v>3663</v>
      </c>
      <c r="Q122" s="43" t="s">
        <v>3463</v>
      </c>
      <c r="R122" s="43" t="s">
        <v>3640</v>
      </c>
      <c r="S122" s="43" t="s">
        <v>3718</v>
      </c>
      <c r="T122" s="43" t="s">
        <v>2641</v>
      </c>
      <c r="U122" s="43" t="s">
        <v>2607</v>
      </c>
      <c r="V122" s="43" t="s">
        <v>2024</v>
      </c>
      <c r="W122" s="43" t="s">
        <v>2602</v>
      </c>
      <c r="X122" s="43" t="s">
        <v>2551</v>
      </c>
      <c r="Y122" s="43" t="s">
        <v>3452</v>
      </c>
    </row>
    <row r="123" spans="1:25" x14ac:dyDescent="0.25">
      <c r="A123" s="21" t="s">
        <v>853</v>
      </c>
      <c r="C123" s="20" t="str">
        <f t="shared" si="13"/>
        <v>SLC3A1</v>
      </c>
      <c r="D123" s="20" t="e">
        <f t="shared" si="14"/>
        <v>#N/A</v>
      </c>
      <c r="E123" s="20" t="str">
        <f t="shared" si="15"/>
        <v>SLC3A1</v>
      </c>
      <c r="F123" s="20" t="str">
        <f t="shared" si="16"/>
        <v>SLC3A1</v>
      </c>
      <c r="G123" s="20" t="str">
        <f t="shared" si="17"/>
        <v>SLC3A1</v>
      </c>
      <c r="H123" s="20" t="e">
        <f t="shared" si="18"/>
        <v>#N/A</v>
      </c>
      <c r="I123" s="20" t="str">
        <f t="shared" si="19"/>
        <v>SLC3A1</v>
      </c>
      <c r="J123" s="20" t="e">
        <f t="shared" si="20"/>
        <v>#N/A</v>
      </c>
      <c r="K123" s="20" t="str">
        <f t="shared" si="21"/>
        <v>SLC3A1</v>
      </c>
      <c r="L123" s="20" t="str">
        <f t="shared" si="22"/>
        <v>SLC3A1</v>
      </c>
      <c r="M123" s="20" t="str">
        <f t="shared" si="23"/>
        <v>SLC3A1</v>
      </c>
      <c r="N123" s="45">
        <f t="shared" si="24"/>
        <v>8</v>
      </c>
      <c r="O123" s="43" t="s">
        <v>2618</v>
      </c>
      <c r="P123" s="43" t="s">
        <v>2741</v>
      </c>
      <c r="Q123" s="43" t="s">
        <v>933</v>
      </c>
      <c r="R123" s="43" t="s">
        <v>4035</v>
      </c>
      <c r="S123" s="43" t="s">
        <v>4223</v>
      </c>
      <c r="T123" s="43" t="s">
        <v>3485</v>
      </c>
      <c r="U123" s="43" t="s">
        <v>2608</v>
      </c>
      <c r="V123" s="43" t="s">
        <v>2641</v>
      </c>
      <c r="W123" s="43" t="s">
        <v>1376</v>
      </c>
      <c r="X123" s="43" t="s">
        <v>2552</v>
      </c>
      <c r="Y123" s="43" t="s">
        <v>1376</v>
      </c>
    </row>
    <row r="124" spans="1:25" x14ac:dyDescent="0.25">
      <c r="A124" s="21" t="s">
        <v>828</v>
      </c>
      <c r="C124" s="20" t="e">
        <f t="shared" si="13"/>
        <v>#N/A</v>
      </c>
      <c r="D124" s="20" t="e">
        <f t="shared" si="14"/>
        <v>#N/A</v>
      </c>
      <c r="E124" s="20" t="e">
        <f t="shared" si="15"/>
        <v>#N/A</v>
      </c>
      <c r="F124" s="20" t="e">
        <f t="shared" si="16"/>
        <v>#N/A</v>
      </c>
      <c r="G124" s="20" t="e">
        <f t="shared" si="17"/>
        <v>#N/A</v>
      </c>
      <c r="H124" s="20" t="e">
        <f t="shared" si="18"/>
        <v>#N/A</v>
      </c>
      <c r="I124" s="20" t="e">
        <f t="shared" si="19"/>
        <v>#N/A</v>
      </c>
      <c r="J124" s="20" t="e">
        <f t="shared" si="20"/>
        <v>#N/A</v>
      </c>
      <c r="K124" s="20" t="e">
        <f t="shared" si="21"/>
        <v>#N/A</v>
      </c>
      <c r="L124" s="20" t="str">
        <f t="shared" si="22"/>
        <v>SLC7A9</v>
      </c>
      <c r="M124" s="20" t="e">
        <f t="shared" si="23"/>
        <v>#N/A</v>
      </c>
      <c r="N124" s="45">
        <f t="shared" si="24"/>
        <v>1</v>
      </c>
      <c r="O124" s="43" t="s">
        <v>949</v>
      </c>
      <c r="P124" s="43" t="s">
        <v>4049</v>
      </c>
      <c r="Q124" s="43" t="s">
        <v>936</v>
      </c>
      <c r="R124" s="43" t="s">
        <v>1698</v>
      </c>
      <c r="S124" s="43" t="s">
        <v>3285</v>
      </c>
      <c r="T124" s="43" t="s">
        <v>3486</v>
      </c>
      <c r="U124" s="43" t="s">
        <v>3013</v>
      </c>
      <c r="V124" s="43" t="s">
        <v>2490</v>
      </c>
      <c r="W124" s="43" t="s">
        <v>2603</v>
      </c>
      <c r="X124" s="43" t="s">
        <v>2067</v>
      </c>
      <c r="Y124" s="43" t="s">
        <v>2603</v>
      </c>
    </row>
    <row r="125" spans="1:25" x14ac:dyDescent="0.25">
      <c r="A125" s="21" t="s">
        <v>806</v>
      </c>
      <c r="C125" s="20" t="e">
        <f t="shared" si="13"/>
        <v>#N/A</v>
      </c>
      <c r="D125" s="20" t="e">
        <f t="shared" si="14"/>
        <v>#N/A</v>
      </c>
      <c r="E125" s="20" t="e">
        <f t="shared" si="15"/>
        <v>#N/A</v>
      </c>
      <c r="F125" s="20" t="e">
        <f t="shared" si="16"/>
        <v>#N/A</v>
      </c>
      <c r="G125" s="20" t="e">
        <f t="shared" si="17"/>
        <v>#N/A</v>
      </c>
      <c r="H125" s="20" t="e">
        <f t="shared" si="18"/>
        <v>#N/A</v>
      </c>
      <c r="I125" s="20" t="e">
        <f t="shared" si="19"/>
        <v>#N/A</v>
      </c>
      <c r="J125" s="20" t="e">
        <f t="shared" si="20"/>
        <v>#N/A</v>
      </c>
      <c r="K125" s="20" t="str">
        <f t="shared" si="21"/>
        <v>SPG7</v>
      </c>
      <c r="L125" s="20" t="e">
        <f t="shared" si="22"/>
        <v>#N/A</v>
      </c>
      <c r="M125" s="20" t="str">
        <f t="shared" si="23"/>
        <v>SPG7</v>
      </c>
      <c r="N125" s="45">
        <f t="shared" si="24"/>
        <v>2</v>
      </c>
      <c r="O125" s="43" t="s">
        <v>2619</v>
      </c>
      <c r="P125" s="43" t="s">
        <v>3679</v>
      </c>
      <c r="Q125" s="43" t="s">
        <v>1668</v>
      </c>
      <c r="R125" s="43" t="s">
        <v>2059</v>
      </c>
      <c r="S125" s="43" t="s">
        <v>1984</v>
      </c>
      <c r="T125" s="43" t="s">
        <v>4187</v>
      </c>
      <c r="U125" s="43" t="s">
        <v>2609</v>
      </c>
      <c r="V125" s="43" t="s">
        <v>2491</v>
      </c>
      <c r="W125" s="43" t="s">
        <v>2604</v>
      </c>
      <c r="X125" s="43" t="s">
        <v>2553</v>
      </c>
      <c r="Y125" s="43" t="s">
        <v>3012</v>
      </c>
    </row>
    <row r="126" spans="1:25" x14ac:dyDescent="0.25">
      <c r="A126" s="21" t="s">
        <v>855</v>
      </c>
      <c r="C126" s="20" t="str">
        <f t="shared" si="13"/>
        <v>SPR</v>
      </c>
      <c r="D126" s="20" t="e">
        <f t="shared" si="14"/>
        <v>#N/A</v>
      </c>
      <c r="E126" s="20" t="str">
        <f t="shared" si="15"/>
        <v>SPR</v>
      </c>
      <c r="F126" s="20" t="e">
        <f t="shared" si="16"/>
        <v>#N/A</v>
      </c>
      <c r="G126" s="20" t="e">
        <f t="shared" si="17"/>
        <v>#N/A</v>
      </c>
      <c r="H126" s="20" t="e">
        <f t="shared" si="18"/>
        <v>#N/A</v>
      </c>
      <c r="I126" s="20" t="str">
        <f t="shared" si="19"/>
        <v>SPR</v>
      </c>
      <c r="J126" s="20" t="e">
        <f t="shared" si="20"/>
        <v>#N/A</v>
      </c>
      <c r="K126" s="20" t="str">
        <f t="shared" si="21"/>
        <v>SPR</v>
      </c>
      <c r="L126" s="20" t="e">
        <f t="shared" si="22"/>
        <v>#N/A</v>
      </c>
      <c r="M126" s="20" t="str">
        <f t="shared" si="23"/>
        <v>SPR</v>
      </c>
      <c r="N126" s="45">
        <f t="shared" si="24"/>
        <v>5</v>
      </c>
      <c r="O126" s="43" t="s">
        <v>3464</v>
      </c>
      <c r="P126" s="43" t="s">
        <v>1506</v>
      </c>
      <c r="Q126" s="43" t="s">
        <v>2618</v>
      </c>
      <c r="R126" s="43" t="s">
        <v>4037</v>
      </c>
      <c r="S126" s="43" t="s">
        <v>2770</v>
      </c>
      <c r="T126" s="43" t="s">
        <v>3033</v>
      </c>
      <c r="U126" s="43" t="s">
        <v>1458</v>
      </c>
      <c r="V126" s="43" t="s">
        <v>1420</v>
      </c>
      <c r="W126" s="43" t="s">
        <v>4421</v>
      </c>
      <c r="X126" s="43" t="s">
        <v>2556</v>
      </c>
      <c r="Y126" s="43" t="s">
        <v>2604</v>
      </c>
    </row>
    <row r="127" spans="1:25" x14ac:dyDescent="0.25">
      <c r="A127" s="21" t="s">
        <v>766</v>
      </c>
      <c r="C127" s="20" t="str">
        <f t="shared" si="13"/>
        <v>SUCLA2</v>
      </c>
      <c r="D127" s="20" t="str">
        <f t="shared" si="14"/>
        <v>SUCLA2</v>
      </c>
      <c r="E127" s="20" t="str">
        <f t="shared" si="15"/>
        <v>SUCLA2</v>
      </c>
      <c r="F127" s="20" t="str">
        <f t="shared" si="16"/>
        <v>SUCLA2</v>
      </c>
      <c r="G127" s="20" t="e">
        <f t="shared" si="17"/>
        <v>#N/A</v>
      </c>
      <c r="H127" s="20" t="e">
        <f t="shared" si="18"/>
        <v>#N/A</v>
      </c>
      <c r="I127" s="20" t="str">
        <f t="shared" si="19"/>
        <v>SUCLA2</v>
      </c>
      <c r="J127" s="20" t="e">
        <f t="shared" si="20"/>
        <v>#N/A</v>
      </c>
      <c r="K127" s="20" t="str">
        <f t="shared" si="21"/>
        <v>SUCLA2</v>
      </c>
      <c r="L127" s="20" t="e">
        <f t="shared" si="22"/>
        <v>#N/A</v>
      </c>
      <c r="M127" s="20" t="str">
        <f t="shared" si="23"/>
        <v>SUCLA2</v>
      </c>
      <c r="N127" s="45">
        <f t="shared" si="24"/>
        <v>7</v>
      </c>
      <c r="O127" s="43" t="s">
        <v>3465</v>
      </c>
      <c r="P127" s="43" t="s">
        <v>1747</v>
      </c>
      <c r="Q127" s="43" t="s">
        <v>949</v>
      </c>
      <c r="R127" s="43" t="s">
        <v>1752</v>
      </c>
      <c r="S127" s="43" t="s">
        <v>841</v>
      </c>
      <c r="T127" s="43" t="s">
        <v>893</v>
      </c>
      <c r="U127" s="43" t="s">
        <v>2150</v>
      </c>
      <c r="V127" s="43" t="s">
        <v>3485</v>
      </c>
      <c r="W127" s="43" t="s">
        <v>734</v>
      </c>
      <c r="X127" s="43" t="s">
        <v>3962</v>
      </c>
      <c r="Y127" s="43" t="s">
        <v>2605</v>
      </c>
    </row>
    <row r="128" spans="1:25" x14ac:dyDescent="0.25">
      <c r="A128" s="21" t="s">
        <v>930</v>
      </c>
      <c r="C128" s="20" t="e">
        <f t="shared" si="13"/>
        <v>#N/A</v>
      </c>
      <c r="D128" s="20" t="e">
        <f t="shared" si="14"/>
        <v>#N/A</v>
      </c>
      <c r="E128" s="20" t="e">
        <f t="shared" si="15"/>
        <v>#N/A</v>
      </c>
      <c r="F128" s="20" t="e">
        <f t="shared" si="16"/>
        <v>#N/A</v>
      </c>
      <c r="G128" s="20" t="e">
        <f t="shared" si="17"/>
        <v>#N/A</v>
      </c>
      <c r="H128" s="20" t="e">
        <f t="shared" si="18"/>
        <v>#N/A</v>
      </c>
      <c r="I128" s="20" t="str">
        <f t="shared" si="19"/>
        <v>SUGCT</v>
      </c>
      <c r="J128" s="20" t="e">
        <f t="shared" si="20"/>
        <v>#N/A</v>
      </c>
      <c r="K128" s="20" t="e">
        <f t="shared" si="21"/>
        <v>#N/A</v>
      </c>
      <c r="L128" s="20" t="e">
        <f t="shared" si="22"/>
        <v>#N/A</v>
      </c>
      <c r="M128" s="20" t="e">
        <f t="shared" si="23"/>
        <v>#N/A</v>
      </c>
      <c r="N128" s="45">
        <f t="shared" si="24"/>
        <v>1</v>
      </c>
      <c r="O128" s="43" t="s">
        <v>3466</v>
      </c>
      <c r="P128" s="43" t="s">
        <v>1746</v>
      </c>
      <c r="Q128" s="43" t="s">
        <v>2619</v>
      </c>
      <c r="R128" s="43" t="s">
        <v>4314</v>
      </c>
      <c r="S128" s="43" t="s">
        <v>4073</v>
      </c>
      <c r="T128" s="43" t="s">
        <v>2447</v>
      </c>
      <c r="U128" s="43" t="s">
        <v>1858</v>
      </c>
      <c r="V128" s="43" t="s">
        <v>3486</v>
      </c>
      <c r="W128" s="43" t="s">
        <v>2605</v>
      </c>
      <c r="X128" s="43" t="s">
        <v>1368</v>
      </c>
      <c r="Y128" s="43" t="s">
        <v>3453</v>
      </c>
    </row>
    <row r="129" spans="1:25" x14ac:dyDescent="0.25">
      <c r="A129" s="21" t="s">
        <v>926</v>
      </c>
      <c r="C129" s="20" t="e">
        <f t="shared" si="13"/>
        <v>#N/A</v>
      </c>
      <c r="D129" s="20" t="e">
        <f t="shared" si="14"/>
        <v>#N/A</v>
      </c>
      <c r="E129" s="20" t="e">
        <f t="shared" si="15"/>
        <v>#N/A</v>
      </c>
      <c r="F129" s="20" t="e">
        <f t="shared" si="16"/>
        <v>#N/A</v>
      </c>
      <c r="G129" s="20" t="e">
        <f t="shared" si="17"/>
        <v>#N/A</v>
      </c>
      <c r="H129" s="20" t="e">
        <f t="shared" si="18"/>
        <v>#N/A</v>
      </c>
      <c r="I129" s="20" t="e">
        <f t="shared" si="19"/>
        <v>#N/A</v>
      </c>
      <c r="J129" s="20" t="str">
        <f t="shared" si="20"/>
        <v>TFR2</v>
      </c>
      <c r="K129" s="20" t="e">
        <f t="shared" si="21"/>
        <v>#N/A</v>
      </c>
      <c r="L129" s="20" t="e">
        <f t="shared" si="22"/>
        <v>#N/A</v>
      </c>
      <c r="M129" s="20" t="e">
        <f t="shared" si="23"/>
        <v>#N/A</v>
      </c>
      <c r="N129" s="45">
        <f t="shared" si="24"/>
        <v>1</v>
      </c>
      <c r="O129" s="43" t="s">
        <v>2065</v>
      </c>
      <c r="P129" s="43" t="s">
        <v>1944</v>
      </c>
      <c r="Q129" s="43" t="s">
        <v>3464</v>
      </c>
      <c r="R129" s="43" t="s">
        <v>1852</v>
      </c>
      <c r="S129" s="43" t="s">
        <v>4074</v>
      </c>
      <c r="T129" s="43" t="s">
        <v>2333</v>
      </c>
      <c r="U129" s="43" t="s">
        <v>3457</v>
      </c>
      <c r="V129" s="43" t="s">
        <v>4187</v>
      </c>
      <c r="W129" s="43" t="s">
        <v>1471</v>
      </c>
      <c r="X129" s="43" t="s">
        <v>2635</v>
      </c>
      <c r="Y129" s="43" t="s">
        <v>3454</v>
      </c>
    </row>
    <row r="130" spans="1:25" x14ac:dyDescent="0.25">
      <c r="A130" s="21" t="s">
        <v>745</v>
      </c>
      <c r="C130" s="20" t="e">
        <f t="shared" si="13"/>
        <v>#N/A</v>
      </c>
      <c r="D130" s="20" t="str">
        <f t="shared" si="14"/>
        <v>TMEM126B</v>
      </c>
      <c r="E130" s="20" t="e">
        <f t="shared" si="15"/>
        <v>#N/A</v>
      </c>
      <c r="F130" s="20" t="str">
        <f t="shared" si="16"/>
        <v>TMEM126B</v>
      </c>
      <c r="G130" s="20" t="str">
        <f t="shared" si="17"/>
        <v>TMEM126B</v>
      </c>
      <c r="H130" s="20" t="e">
        <f t="shared" si="18"/>
        <v>#N/A</v>
      </c>
      <c r="I130" s="20" t="str">
        <f t="shared" si="19"/>
        <v>TMEM126B</v>
      </c>
      <c r="J130" s="20" t="str">
        <f t="shared" si="20"/>
        <v>TMEM126B</v>
      </c>
      <c r="K130" s="20" t="str">
        <f t="shared" si="21"/>
        <v>TMEM126B</v>
      </c>
      <c r="L130" s="20" t="str">
        <f t="shared" si="22"/>
        <v>TMEM126B</v>
      </c>
      <c r="M130" s="20" t="str">
        <f t="shared" si="23"/>
        <v>TMEM126B</v>
      </c>
      <c r="N130" s="45">
        <f t="shared" si="24"/>
        <v>8</v>
      </c>
      <c r="O130" s="43" t="s">
        <v>2620</v>
      </c>
      <c r="P130" s="43" t="s">
        <v>4061</v>
      </c>
      <c r="Q130" s="43" t="s">
        <v>3465</v>
      </c>
      <c r="R130" s="43" t="s">
        <v>836</v>
      </c>
      <c r="S130" s="43" t="s">
        <v>1913</v>
      </c>
      <c r="T130" s="43" t="s">
        <v>4188</v>
      </c>
      <c r="U130" s="43" t="s">
        <v>2183</v>
      </c>
      <c r="V130" s="43" t="s">
        <v>863</v>
      </c>
      <c r="W130" s="43" t="s">
        <v>4422</v>
      </c>
      <c r="X130" s="43" t="s">
        <v>4382</v>
      </c>
      <c r="Y130" s="43" t="s">
        <v>1805</v>
      </c>
    </row>
    <row r="131" spans="1:25" x14ac:dyDescent="0.25">
      <c r="A131" s="21" t="s">
        <v>759</v>
      </c>
      <c r="C131" s="20" t="e">
        <f t="shared" ref="C131:C139" si="25">VLOOKUP($A131,O:O,1,FALSE)</f>
        <v>#N/A</v>
      </c>
      <c r="D131" s="20" t="e">
        <f t="shared" ref="D131:D139" si="26">VLOOKUP($A131,P:P,1,FALSE)</f>
        <v>#N/A</v>
      </c>
      <c r="E131" s="20" t="e">
        <f t="shared" ref="E131:E139" si="27">VLOOKUP($A131,Q:Q,1,FALSE)</f>
        <v>#N/A</v>
      </c>
      <c r="F131" s="20" t="e">
        <f t="shared" ref="F131:F139" si="28">VLOOKUP($A131,R:R,1,FALSE)</f>
        <v>#N/A</v>
      </c>
      <c r="G131" s="20" t="e">
        <f t="shared" ref="G131:G139" si="29">VLOOKUP($A131,S:S,1,FALSE)</f>
        <v>#N/A</v>
      </c>
      <c r="H131" s="20" t="e">
        <f t="shared" ref="H131:H139" si="30">VLOOKUP($A131,T:T,1,FALSE)</f>
        <v>#N/A</v>
      </c>
      <c r="I131" s="20" t="e">
        <f t="shared" ref="I131:I139" si="31">VLOOKUP($A131,U:U,1,FALSE)</f>
        <v>#N/A</v>
      </c>
      <c r="J131" s="20" t="str">
        <f t="shared" ref="J131:J139" si="32">VLOOKUP($A131,V:V,1,FALSE)</f>
        <v>TPI1</v>
      </c>
      <c r="K131" s="20" t="str">
        <f t="shared" ref="K131:K139" si="33">VLOOKUP($A131,W:W,1,FALSE)</f>
        <v>TPI1</v>
      </c>
      <c r="L131" s="20" t="e">
        <f t="shared" ref="L131:L139" si="34">VLOOKUP($A131,X:X,1,FALSE)</f>
        <v>#N/A</v>
      </c>
      <c r="M131" s="20" t="str">
        <f t="shared" ref="M131:M139" si="35">VLOOKUP($A131,Y:Y,1,FALSE)</f>
        <v>TPI1</v>
      </c>
      <c r="N131" s="45">
        <f t="shared" ref="N131:N139" si="36">11-(COUNTIF(C131:M131,$C$3))</f>
        <v>3</v>
      </c>
      <c r="O131" s="43" t="s">
        <v>3467</v>
      </c>
      <c r="P131" s="43" t="s">
        <v>1599</v>
      </c>
      <c r="Q131" s="43" t="s">
        <v>3466</v>
      </c>
      <c r="R131" s="43" t="s">
        <v>3190</v>
      </c>
      <c r="S131" s="43" t="s">
        <v>3082</v>
      </c>
      <c r="T131" s="43" t="s">
        <v>3488</v>
      </c>
      <c r="U131" s="43" t="s">
        <v>3458</v>
      </c>
      <c r="V131" s="43" t="s">
        <v>893</v>
      </c>
      <c r="W131" s="43" t="s">
        <v>1805</v>
      </c>
      <c r="X131" s="43" t="s">
        <v>1621</v>
      </c>
      <c r="Y131" s="43" t="s">
        <v>2606</v>
      </c>
    </row>
    <row r="132" spans="1:25" x14ac:dyDescent="0.25">
      <c r="A132" s="21" t="s">
        <v>742</v>
      </c>
      <c r="C132" s="20" t="e">
        <f t="shared" si="25"/>
        <v>#N/A</v>
      </c>
      <c r="D132" s="20" t="e">
        <f t="shared" si="26"/>
        <v>#N/A</v>
      </c>
      <c r="E132" s="20" t="str">
        <f t="shared" si="27"/>
        <v>TPP1</v>
      </c>
      <c r="F132" s="20" t="e">
        <f t="shared" si="28"/>
        <v>#N/A</v>
      </c>
      <c r="G132" s="20" t="e">
        <f t="shared" si="29"/>
        <v>#N/A</v>
      </c>
      <c r="H132" s="20" t="e">
        <f t="shared" si="30"/>
        <v>#N/A</v>
      </c>
      <c r="I132" s="20" t="e">
        <f t="shared" si="31"/>
        <v>#N/A</v>
      </c>
      <c r="J132" s="20" t="e">
        <f t="shared" si="32"/>
        <v>#N/A</v>
      </c>
      <c r="K132" s="20" t="str">
        <f t="shared" si="33"/>
        <v>TPP1</v>
      </c>
      <c r="L132" s="20" t="e">
        <f t="shared" si="34"/>
        <v>#N/A</v>
      </c>
      <c r="M132" s="20" t="str">
        <f t="shared" si="35"/>
        <v>TPP1</v>
      </c>
      <c r="N132" s="45">
        <f t="shared" si="36"/>
        <v>3</v>
      </c>
      <c r="O132" s="43" t="s">
        <v>2219</v>
      </c>
      <c r="P132" s="43" t="s">
        <v>2763</v>
      </c>
      <c r="Q132" s="43" t="s">
        <v>2065</v>
      </c>
      <c r="R132" s="43" t="s">
        <v>1753</v>
      </c>
      <c r="S132" s="43" t="s">
        <v>872</v>
      </c>
      <c r="T132" s="43" t="s">
        <v>4189</v>
      </c>
      <c r="U132" s="43" t="s">
        <v>2611</v>
      </c>
      <c r="V132" s="43" t="s">
        <v>2333</v>
      </c>
      <c r="W132" s="43" t="s">
        <v>2606</v>
      </c>
      <c r="X132" s="43" t="s">
        <v>4718</v>
      </c>
      <c r="Y132" s="43" t="s">
        <v>3455</v>
      </c>
    </row>
    <row r="133" spans="1:25" x14ac:dyDescent="0.25">
      <c r="A133" s="21" t="s">
        <v>778</v>
      </c>
      <c r="C133" s="20" t="e">
        <f t="shared" si="25"/>
        <v>#N/A</v>
      </c>
      <c r="D133" s="20" t="e">
        <f t="shared" si="26"/>
        <v>#N/A</v>
      </c>
      <c r="E133" s="20" t="e">
        <f t="shared" si="27"/>
        <v>#N/A</v>
      </c>
      <c r="F133" s="20" t="e">
        <f t="shared" si="28"/>
        <v>#N/A</v>
      </c>
      <c r="G133" s="20" t="e">
        <f t="shared" si="29"/>
        <v>#N/A</v>
      </c>
      <c r="H133" s="20" t="str">
        <f t="shared" si="30"/>
        <v>TRIP11</v>
      </c>
      <c r="I133" s="20" t="str">
        <f t="shared" si="31"/>
        <v>TRIP11</v>
      </c>
      <c r="J133" s="20" t="e">
        <f t="shared" si="32"/>
        <v>#N/A</v>
      </c>
      <c r="K133" s="20" t="e">
        <f t="shared" si="33"/>
        <v>#N/A</v>
      </c>
      <c r="L133" s="20" t="str">
        <f t="shared" si="34"/>
        <v>TRIP11</v>
      </c>
      <c r="M133" s="20" t="str">
        <f t="shared" si="35"/>
        <v>TRIP11</v>
      </c>
      <c r="N133" s="45">
        <f t="shared" si="36"/>
        <v>4</v>
      </c>
      <c r="O133" s="43" t="s">
        <v>2622</v>
      </c>
      <c r="P133" s="43" t="s">
        <v>2900</v>
      </c>
      <c r="Q133" s="43" t="s">
        <v>2620</v>
      </c>
      <c r="R133" s="43" t="s">
        <v>1755</v>
      </c>
      <c r="S133" s="43" t="s">
        <v>1926</v>
      </c>
      <c r="T133" s="43" t="s">
        <v>1326</v>
      </c>
      <c r="U133" s="43" t="s">
        <v>1661</v>
      </c>
      <c r="V133" s="43" t="s">
        <v>3161</v>
      </c>
      <c r="W133" s="43" t="s">
        <v>3455</v>
      </c>
      <c r="X133" s="43" t="s">
        <v>2641</v>
      </c>
      <c r="Y133" s="43" t="s">
        <v>2475</v>
      </c>
    </row>
    <row r="134" spans="1:25" x14ac:dyDescent="0.25">
      <c r="A134" s="21" t="s">
        <v>772</v>
      </c>
      <c r="C134" s="20" t="e">
        <f t="shared" si="25"/>
        <v>#N/A</v>
      </c>
      <c r="D134" s="20" t="e">
        <f t="shared" si="26"/>
        <v>#N/A</v>
      </c>
      <c r="E134" s="20" t="e">
        <f t="shared" si="27"/>
        <v>#N/A</v>
      </c>
      <c r="F134" s="20" t="str">
        <f t="shared" si="28"/>
        <v>TRMT5</v>
      </c>
      <c r="G134" s="20" t="e">
        <f t="shared" si="29"/>
        <v>#N/A</v>
      </c>
      <c r="H134" s="20" t="str">
        <f t="shared" si="30"/>
        <v>TRMT5</v>
      </c>
      <c r="I134" s="20" t="str">
        <f t="shared" si="31"/>
        <v>TRMT5</v>
      </c>
      <c r="J134" s="20" t="str">
        <f t="shared" si="32"/>
        <v>TRMT5</v>
      </c>
      <c r="K134" s="20" t="str">
        <f t="shared" si="33"/>
        <v>TRMT5</v>
      </c>
      <c r="L134" s="20" t="e">
        <f t="shared" si="34"/>
        <v>#N/A</v>
      </c>
      <c r="M134" s="20" t="str">
        <f t="shared" si="35"/>
        <v>TRMT5</v>
      </c>
      <c r="N134" s="45">
        <f t="shared" si="36"/>
        <v>6</v>
      </c>
      <c r="O134" s="43" t="s">
        <v>2623</v>
      </c>
      <c r="P134" s="43" t="s">
        <v>706</v>
      </c>
      <c r="Q134" s="43" t="s">
        <v>726</v>
      </c>
      <c r="R134" s="43" t="s">
        <v>4215</v>
      </c>
      <c r="S134" s="43" t="s">
        <v>1927</v>
      </c>
      <c r="T134" s="43" t="s">
        <v>3491</v>
      </c>
      <c r="U134" s="43" t="s">
        <v>1556</v>
      </c>
      <c r="V134" s="43" t="s">
        <v>4189</v>
      </c>
      <c r="W134" s="43" t="s">
        <v>4423</v>
      </c>
      <c r="X134" s="43" t="s">
        <v>2490</v>
      </c>
      <c r="Y134" s="43" t="s">
        <v>3456</v>
      </c>
    </row>
    <row r="135" spans="1:25" x14ac:dyDescent="0.25">
      <c r="A135" s="21" t="s">
        <v>943</v>
      </c>
      <c r="C135" s="20" t="str">
        <f t="shared" si="25"/>
        <v>TUSC3</v>
      </c>
      <c r="D135" s="20" t="e">
        <f t="shared" si="26"/>
        <v>#N/A</v>
      </c>
      <c r="E135" s="20" t="str">
        <f t="shared" si="27"/>
        <v>TUSC3</v>
      </c>
      <c r="F135" s="20" t="e">
        <f t="shared" si="28"/>
        <v>#N/A</v>
      </c>
      <c r="G135" s="20" t="e">
        <f t="shared" si="29"/>
        <v>#N/A</v>
      </c>
      <c r="H135" s="20" t="str">
        <f t="shared" si="30"/>
        <v>TUSC3</v>
      </c>
      <c r="I135" s="20" t="e">
        <f t="shared" si="31"/>
        <v>#N/A</v>
      </c>
      <c r="J135" s="20" t="e">
        <f t="shared" si="32"/>
        <v>#N/A</v>
      </c>
      <c r="K135" s="20" t="str">
        <f t="shared" si="33"/>
        <v>TUSC3</v>
      </c>
      <c r="L135" s="20" t="e">
        <f t="shared" si="34"/>
        <v>#N/A</v>
      </c>
      <c r="M135" s="20" t="str">
        <f t="shared" si="35"/>
        <v>TUSC3</v>
      </c>
      <c r="N135" s="45">
        <f t="shared" si="36"/>
        <v>5</v>
      </c>
      <c r="O135" s="43" t="s">
        <v>3017</v>
      </c>
      <c r="P135" s="43" t="s">
        <v>1893</v>
      </c>
      <c r="Q135" s="43" t="s">
        <v>2621</v>
      </c>
      <c r="R135" s="43" t="s">
        <v>4388</v>
      </c>
      <c r="S135" s="43" t="s">
        <v>883</v>
      </c>
      <c r="T135" s="43" t="s">
        <v>1519</v>
      </c>
      <c r="U135" s="43" t="s">
        <v>3459</v>
      </c>
      <c r="V135" s="43" t="s">
        <v>4281</v>
      </c>
      <c r="W135" s="43" t="s">
        <v>3456</v>
      </c>
      <c r="X135" s="43" t="s">
        <v>1420</v>
      </c>
      <c r="Y135" s="43" t="s">
        <v>2476</v>
      </c>
    </row>
    <row r="136" spans="1:25" x14ac:dyDescent="0.25">
      <c r="A136" s="21" t="s">
        <v>746</v>
      </c>
      <c r="C136" s="20" t="e">
        <f t="shared" si="25"/>
        <v>#N/A</v>
      </c>
      <c r="D136" s="20" t="e">
        <f t="shared" si="26"/>
        <v>#N/A</v>
      </c>
      <c r="E136" s="20" t="e">
        <f t="shared" si="27"/>
        <v>#N/A</v>
      </c>
      <c r="F136" s="20" t="e">
        <f t="shared" si="28"/>
        <v>#N/A</v>
      </c>
      <c r="G136" s="20" t="e">
        <f t="shared" si="29"/>
        <v>#N/A</v>
      </c>
      <c r="H136" s="20" t="e">
        <f t="shared" si="30"/>
        <v>#N/A</v>
      </c>
      <c r="I136" s="20" t="e">
        <f t="shared" si="31"/>
        <v>#N/A</v>
      </c>
      <c r="J136" s="20" t="e">
        <f t="shared" si="32"/>
        <v>#N/A</v>
      </c>
      <c r="K136" s="20" t="e">
        <f t="shared" si="33"/>
        <v>#N/A</v>
      </c>
      <c r="L136" s="20" t="str">
        <f t="shared" si="34"/>
        <v>TYR</v>
      </c>
      <c r="M136" s="20" t="str">
        <f t="shared" si="35"/>
        <v>TYR</v>
      </c>
      <c r="N136" s="45">
        <f t="shared" si="36"/>
        <v>2</v>
      </c>
      <c r="O136" s="43" t="s">
        <v>1962</v>
      </c>
      <c r="P136" s="43" t="s">
        <v>1769</v>
      </c>
      <c r="Q136" s="43" t="s">
        <v>2219</v>
      </c>
      <c r="R136" s="43" t="s">
        <v>1696</v>
      </c>
      <c r="S136" s="43" t="s">
        <v>1928</v>
      </c>
      <c r="T136" s="43" t="s">
        <v>2425</v>
      </c>
      <c r="U136" s="43" t="s">
        <v>2614</v>
      </c>
      <c r="V136" s="43" t="s">
        <v>2460</v>
      </c>
      <c r="W136" s="43" t="s">
        <v>2476</v>
      </c>
      <c r="X136" s="43" t="s">
        <v>3485</v>
      </c>
      <c r="Y136" s="43" t="s">
        <v>2607</v>
      </c>
    </row>
    <row r="137" spans="1:25" x14ac:dyDescent="0.25">
      <c r="A137" s="21" t="s">
        <v>846</v>
      </c>
      <c r="C137" s="20" t="str">
        <f t="shared" si="25"/>
        <v>UGT1A1</v>
      </c>
      <c r="D137" s="20" t="str">
        <f t="shared" si="26"/>
        <v>UGT1A1</v>
      </c>
      <c r="E137" s="20" t="str">
        <f t="shared" si="27"/>
        <v>UGT1A1</v>
      </c>
      <c r="F137" s="20" t="e">
        <f t="shared" si="28"/>
        <v>#N/A</v>
      </c>
      <c r="G137" s="20" t="e">
        <f t="shared" si="29"/>
        <v>#N/A</v>
      </c>
      <c r="H137" s="20" t="e">
        <f t="shared" si="30"/>
        <v>#N/A</v>
      </c>
      <c r="I137" s="20" t="e">
        <f t="shared" si="31"/>
        <v>#N/A</v>
      </c>
      <c r="J137" s="20" t="str">
        <f t="shared" si="32"/>
        <v>UGT1A1</v>
      </c>
      <c r="K137" s="20" t="str">
        <f t="shared" si="33"/>
        <v>UGT1A1</v>
      </c>
      <c r="L137" s="20" t="e">
        <f t="shared" si="34"/>
        <v>#N/A</v>
      </c>
      <c r="M137" s="20" t="str">
        <f t="shared" si="35"/>
        <v>UGT1A1</v>
      </c>
      <c r="N137" s="45">
        <f t="shared" si="36"/>
        <v>6</v>
      </c>
      <c r="O137" s="43" t="s">
        <v>3468</v>
      </c>
      <c r="P137" s="43" t="s">
        <v>1781</v>
      </c>
      <c r="Q137" s="43" t="s">
        <v>3960</v>
      </c>
      <c r="R137" s="43" t="s">
        <v>3654</v>
      </c>
      <c r="S137" s="43" t="s">
        <v>1929</v>
      </c>
      <c r="T137" s="43" t="s">
        <v>3146</v>
      </c>
      <c r="U137" s="43" t="s">
        <v>1535</v>
      </c>
      <c r="V137" s="43" t="s">
        <v>4282</v>
      </c>
      <c r="W137" s="43" t="s">
        <v>2607</v>
      </c>
      <c r="X137" s="43" t="s">
        <v>893</v>
      </c>
      <c r="Y137" s="43" t="s">
        <v>2608</v>
      </c>
    </row>
    <row r="138" spans="1:25" x14ac:dyDescent="0.25">
      <c r="A138" s="21" t="s">
        <v>867</v>
      </c>
      <c r="C138" s="20" t="str">
        <f t="shared" si="25"/>
        <v>UPB1</v>
      </c>
      <c r="D138" s="20" t="e">
        <f t="shared" si="26"/>
        <v>#N/A</v>
      </c>
      <c r="E138" s="20" t="str">
        <f t="shared" si="27"/>
        <v>UPB1</v>
      </c>
      <c r="F138" s="20" t="e">
        <f t="shared" si="28"/>
        <v>#N/A</v>
      </c>
      <c r="G138" s="20" t="e">
        <f t="shared" si="29"/>
        <v>#N/A</v>
      </c>
      <c r="H138" s="20" t="e">
        <f t="shared" si="30"/>
        <v>#N/A</v>
      </c>
      <c r="I138" s="20" t="e">
        <f t="shared" si="31"/>
        <v>#N/A</v>
      </c>
      <c r="J138" s="20" t="e">
        <f t="shared" si="32"/>
        <v>#N/A</v>
      </c>
      <c r="K138" s="20" t="str">
        <f t="shared" si="33"/>
        <v>UPB1</v>
      </c>
      <c r="L138" s="20" t="e">
        <f t="shared" si="34"/>
        <v>#N/A</v>
      </c>
      <c r="M138" s="20" t="e">
        <f t="shared" si="35"/>
        <v>#N/A</v>
      </c>
      <c r="N138" s="45">
        <f t="shared" si="36"/>
        <v>3</v>
      </c>
      <c r="O138" s="43" t="s">
        <v>2330</v>
      </c>
      <c r="P138" s="43" t="s">
        <v>1659</v>
      </c>
      <c r="Q138" s="43" t="s">
        <v>2622</v>
      </c>
      <c r="R138" s="43" t="s">
        <v>803</v>
      </c>
      <c r="S138" s="43" t="s">
        <v>1930</v>
      </c>
      <c r="T138" s="43" t="s">
        <v>3492</v>
      </c>
      <c r="U138" s="43" t="s">
        <v>3461</v>
      </c>
      <c r="V138" s="43" t="s">
        <v>758</v>
      </c>
      <c r="W138" s="43" t="s">
        <v>2608</v>
      </c>
      <c r="X138" s="43" t="s">
        <v>2447</v>
      </c>
      <c r="Y138" s="43" t="s">
        <v>3013</v>
      </c>
    </row>
    <row r="139" spans="1:25" x14ac:dyDescent="0.25">
      <c r="A139" s="21" t="s">
        <v>937</v>
      </c>
      <c r="C139" s="20" t="str">
        <f t="shared" si="25"/>
        <v>VPS13B</v>
      </c>
      <c r="D139" s="20" t="e">
        <f t="shared" si="26"/>
        <v>#N/A</v>
      </c>
      <c r="E139" s="20" t="str">
        <f t="shared" si="27"/>
        <v>VPS13B</v>
      </c>
      <c r="F139" s="20" t="e">
        <f t="shared" si="28"/>
        <v>#N/A</v>
      </c>
      <c r="G139" s="20" t="e">
        <f t="shared" si="29"/>
        <v>#N/A</v>
      </c>
      <c r="H139" s="20" t="e">
        <f t="shared" si="30"/>
        <v>#N/A</v>
      </c>
      <c r="I139" s="20" t="str">
        <f t="shared" si="31"/>
        <v>VPS13B</v>
      </c>
      <c r="J139" s="20" t="e">
        <f t="shared" si="32"/>
        <v>#N/A</v>
      </c>
      <c r="K139" s="20" t="str">
        <f t="shared" si="33"/>
        <v>VPS13B</v>
      </c>
      <c r="L139" s="20" t="e">
        <f t="shared" si="34"/>
        <v>#N/A</v>
      </c>
      <c r="M139" s="20" t="str">
        <f t="shared" si="35"/>
        <v>VPS13B</v>
      </c>
      <c r="N139" s="45">
        <f t="shared" si="36"/>
        <v>5</v>
      </c>
      <c r="O139" s="43" t="s">
        <v>2331</v>
      </c>
      <c r="P139" s="43" t="s">
        <v>1783</v>
      </c>
      <c r="Q139" s="43" t="s">
        <v>2623</v>
      </c>
      <c r="R139" s="43" t="s">
        <v>1847</v>
      </c>
      <c r="S139" s="43" t="s">
        <v>4080</v>
      </c>
      <c r="T139" s="43" t="s">
        <v>3035</v>
      </c>
      <c r="U139" s="43" t="s">
        <v>3015</v>
      </c>
      <c r="V139" s="43" t="s">
        <v>2385</v>
      </c>
      <c r="W139" s="43" t="s">
        <v>3013</v>
      </c>
      <c r="X139" s="43" t="s">
        <v>3968</v>
      </c>
      <c r="Y139" s="43" t="s">
        <v>2609</v>
      </c>
    </row>
    <row r="140" spans="1:25" x14ac:dyDescent="0.25">
      <c r="N140" s="45"/>
      <c r="O140" s="43" t="s">
        <v>2327</v>
      </c>
      <c r="P140" s="43" t="s">
        <v>1782</v>
      </c>
      <c r="Q140" s="43" t="s">
        <v>3017</v>
      </c>
      <c r="R140" s="43" t="s">
        <v>4389</v>
      </c>
      <c r="S140" s="43" t="s">
        <v>4331</v>
      </c>
      <c r="T140" s="43" t="s">
        <v>2915</v>
      </c>
      <c r="U140" s="43" t="s">
        <v>2966</v>
      </c>
      <c r="V140" s="43" t="s">
        <v>2386</v>
      </c>
      <c r="W140" s="43" t="s">
        <v>2609</v>
      </c>
      <c r="X140" s="43" t="s">
        <v>3487</v>
      </c>
      <c r="Y140" s="43" t="s">
        <v>931</v>
      </c>
    </row>
    <row r="141" spans="1:25" x14ac:dyDescent="0.25">
      <c r="N141" s="45"/>
      <c r="O141" s="43" t="s">
        <v>2328</v>
      </c>
      <c r="P141" s="43" t="s">
        <v>841</v>
      </c>
      <c r="Q141" s="43" t="s">
        <v>1602</v>
      </c>
      <c r="R141" s="43" t="s">
        <v>2735</v>
      </c>
      <c r="S141" s="43" t="s">
        <v>1918</v>
      </c>
      <c r="T141" s="43" t="s">
        <v>3495</v>
      </c>
      <c r="U141" s="43" t="s">
        <v>2943</v>
      </c>
      <c r="V141" s="43" t="s">
        <v>2395</v>
      </c>
      <c r="W141" s="43" t="s">
        <v>931</v>
      </c>
      <c r="X141" s="43" t="s">
        <v>3161</v>
      </c>
      <c r="Y141" s="43" t="s">
        <v>3144</v>
      </c>
    </row>
    <row r="142" spans="1:25" x14ac:dyDescent="0.25">
      <c r="N142" s="45"/>
      <c r="O142" s="43" t="s">
        <v>3469</v>
      </c>
      <c r="P142" s="43" t="s">
        <v>4073</v>
      </c>
      <c r="Q142" s="43" t="s">
        <v>1961</v>
      </c>
      <c r="R142" s="43" t="s">
        <v>4390</v>
      </c>
      <c r="S142" s="43" t="s">
        <v>1916</v>
      </c>
      <c r="T142" s="43" t="s">
        <v>3498</v>
      </c>
      <c r="U142" s="43" t="s">
        <v>2965</v>
      </c>
      <c r="V142" s="43" t="s">
        <v>2567</v>
      </c>
      <c r="W142" s="43" t="s">
        <v>3144</v>
      </c>
      <c r="X142" s="43" t="s">
        <v>4281</v>
      </c>
      <c r="Y142" s="43" t="s">
        <v>1458</v>
      </c>
    </row>
    <row r="143" spans="1:25" x14ac:dyDescent="0.25">
      <c r="N143" s="45"/>
      <c r="O143" s="43" t="s">
        <v>2329</v>
      </c>
      <c r="P143" s="43" t="s">
        <v>4074</v>
      </c>
      <c r="Q143" s="43" t="s">
        <v>3468</v>
      </c>
      <c r="R143" s="43" t="s">
        <v>1506</v>
      </c>
      <c r="S143" s="43" t="s">
        <v>939</v>
      </c>
      <c r="T143" s="43" t="s">
        <v>1338</v>
      </c>
      <c r="U143" s="43" t="s">
        <v>4182</v>
      </c>
      <c r="V143" s="43" t="s">
        <v>2495</v>
      </c>
      <c r="W143" s="43" t="s">
        <v>1458</v>
      </c>
      <c r="X143" s="43" t="s">
        <v>3970</v>
      </c>
      <c r="Y143" s="43" t="s">
        <v>2157</v>
      </c>
    </row>
    <row r="144" spans="1:25" x14ac:dyDescent="0.25">
      <c r="N144" s="45"/>
      <c r="O144" s="43" t="s">
        <v>1804</v>
      </c>
      <c r="P144" s="43" t="s">
        <v>4075</v>
      </c>
      <c r="Q144" s="43" t="s">
        <v>2330</v>
      </c>
      <c r="R144" s="43" t="s">
        <v>4053</v>
      </c>
      <c r="S144" s="43" t="s">
        <v>1600</v>
      </c>
      <c r="T144" s="43" t="s">
        <v>888</v>
      </c>
      <c r="U144" s="43" t="s">
        <v>2615</v>
      </c>
      <c r="V144" s="43" t="s">
        <v>2456</v>
      </c>
      <c r="W144" s="43" t="s">
        <v>2157</v>
      </c>
      <c r="X144" s="43" t="s">
        <v>3971</v>
      </c>
      <c r="Y144" s="43" t="s">
        <v>4804</v>
      </c>
    </row>
    <row r="145" spans="14:25" x14ac:dyDescent="0.25">
      <c r="N145" s="45"/>
      <c r="O145" s="43" t="s">
        <v>1803</v>
      </c>
      <c r="P145" s="43" t="s">
        <v>4076</v>
      </c>
      <c r="Q145" s="43" t="s">
        <v>2331</v>
      </c>
      <c r="R145" s="43" t="s">
        <v>2026</v>
      </c>
      <c r="S145" s="43" t="s">
        <v>1908</v>
      </c>
      <c r="T145" s="43" t="s">
        <v>2647</v>
      </c>
      <c r="U145" s="43" t="s">
        <v>2421</v>
      </c>
      <c r="V145" s="43" t="s">
        <v>2457</v>
      </c>
      <c r="W145" s="43" t="s">
        <v>2150</v>
      </c>
      <c r="X145" s="43" t="s">
        <v>4719</v>
      </c>
      <c r="Y145" s="43" t="s">
        <v>2143</v>
      </c>
    </row>
    <row r="146" spans="14:25" x14ac:dyDescent="0.25">
      <c r="N146" s="45"/>
      <c r="O146" s="43" t="s">
        <v>3470</v>
      </c>
      <c r="P146" s="43" t="s">
        <v>4077</v>
      </c>
      <c r="Q146" s="43" t="s">
        <v>2327</v>
      </c>
      <c r="R146" s="43" t="s">
        <v>1837</v>
      </c>
      <c r="S146" s="43" t="s">
        <v>1909</v>
      </c>
      <c r="T146" s="43" t="s">
        <v>4190</v>
      </c>
      <c r="U146" s="43" t="s">
        <v>911</v>
      </c>
      <c r="V146" s="43" t="s">
        <v>2461</v>
      </c>
      <c r="W146" s="43" t="s">
        <v>2610</v>
      </c>
      <c r="X146" s="43" t="s">
        <v>4720</v>
      </c>
      <c r="Y146" s="43" t="s">
        <v>2151</v>
      </c>
    </row>
    <row r="147" spans="14:25" x14ac:dyDescent="0.25">
      <c r="N147" s="45"/>
      <c r="O147" s="43" t="s">
        <v>1330</v>
      </c>
      <c r="P147" s="43" t="s">
        <v>1913</v>
      </c>
      <c r="Q147" s="43" t="s">
        <v>2328</v>
      </c>
      <c r="R147" s="43" t="s">
        <v>1886</v>
      </c>
      <c r="S147" s="43" t="s">
        <v>908</v>
      </c>
      <c r="T147" s="43" t="s">
        <v>3167</v>
      </c>
      <c r="U147" s="43" t="s">
        <v>4808</v>
      </c>
      <c r="V147" s="43" t="s">
        <v>3489</v>
      </c>
      <c r="W147" s="43" t="s">
        <v>3014</v>
      </c>
      <c r="X147" s="43" t="s">
        <v>2565</v>
      </c>
      <c r="Y147" s="43" t="s">
        <v>2150</v>
      </c>
    </row>
    <row r="148" spans="14:25" x14ac:dyDescent="0.25">
      <c r="N148" s="45"/>
      <c r="O148" s="43" t="s">
        <v>3018</v>
      </c>
      <c r="P148" s="43" t="s">
        <v>3082</v>
      </c>
      <c r="Q148" s="43" t="s">
        <v>3469</v>
      </c>
      <c r="R148" s="43" t="s">
        <v>1747</v>
      </c>
      <c r="S148" s="43" t="s">
        <v>1912</v>
      </c>
      <c r="T148" s="43" t="s">
        <v>1249</v>
      </c>
      <c r="U148" s="43" t="s">
        <v>2616</v>
      </c>
      <c r="V148" s="43" t="s">
        <v>4283</v>
      </c>
      <c r="W148" s="43" t="s">
        <v>2183</v>
      </c>
      <c r="X148" s="43" t="s">
        <v>2461</v>
      </c>
      <c r="Y148" s="43" t="s">
        <v>2610</v>
      </c>
    </row>
    <row r="149" spans="14:25" x14ac:dyDescent="0.25">
      <c r="N149" s="45"/>
      <c r="O149" s="43" t="s">
        <v>2626</v>
      </c>
      <c r="P149" s="43" t="s">
        <v>872</v>
      </c>
      <c r="Q149" s="43" t="s">
        <v>2329</v>
      </c>
      <c r="R149" s="43" t="s">
        <v>1748</v>
      </c>
      <c r="S149" s="43" t="s">
        <v>1910</v>
      </c>
      <c r="T149" s="43" t="s">
        <v>1332</v>
      </c>
      <c r="U149" s="43" t="s">
        <v>2617</v>
      </c>
      <c r="V149" s="43" t="s">
        <v>4284</v>
      </c>
      <c r="W149" s="43" t="s">
        <v>3959</v>
      </c>
      <c r="X149" s="43" t="s">
        <v>3489</v>
      </c>
      <c r="Y149" s="43" t="s">
        <v>1858</v>
      </c>
    </row>
    <row r="150" spans="14:25" x14ac:dyDescent="0.25">
      <c r="N150" s="45"/>
      <c r="O150" s="43" t="s">
        <v>2627</v>
      </c>
      <c r="P150" s="43" t="s">
        <v>1926</v>
      </c>
      <c r="Q150" s="43" t="s">
        <v>1804</v>
      </c>
      <c r="R150" s="43" t="s">
        <v>1746</v>
      </c>
      <c r="S150" s="43" t="s">
        <v>1911</v>
      </c>
      <c r="T150" s="43" t="s">
        <v>1575</v>
      </c>
      <c r="U150" s="43" t="s">
        <v>2226</v>
      </c>
      <c r="V150" s="43" t="s">
        <v>3972</v>
      </c>
      <c r="W150" s="43" t="s">
        <v>2611</v>
      </c>
      <c r="X150" s="43" t="s">
        <v>3491</v>
      </c>
      <c r="Y150" s="43" t="s">
        <v>3014</v>
      </c>
    </row>
    <row r="151" spans="14:25" x14ac:dyDescent="0.25">
      <c r="N151" s="45"/>
      <c r="O151" s="43" t="s">
        <v>2278</v>
      </c>
      <c r="P151" s="43" t="s">
        <v>1927</v>
      </c>
      <c r="Q151" s="43" t="s">
        <v>3470</v>
      </c>
      <c r="R151" s="43" t="s">
        <v>1293</v>
      </c>
      <c r="S151" s="43" t="s">
        <v>743</v>
      </c>
      <c r="T151" s="43" t="s">
        <v>3039</v>
      </c>
      <c r="U151" s="43" t="s">
        <v>3016</v>
      </c>
      <c r="V151" s="43" t="s">
        <v>1338</v>
      </c>
      <c r="W151" s="43" t="s">
        <v>1661</v>
      </c>
      <c r="X151" s="43" t="s">
        <v>1418</v>
      </c>
      <c r="Y151" s="43" t="s">
        <v>3458</v>
      </c>
    </row>
    <row r="152" spans="14:25" x14ac:dyDescent="0.25">
      <c r="N152" s="45"/>
      <c r="O152" s="43" t="s">
        <v>1344</v>
      </c>
      <c r="P152" s="43" t="s">
        <v>883</v>
      </c>
      <c r="Q152" s="43" t="s">
        <v>1330</v>
      </c>
      <c r="R152" s="43" t="s">
        <v>1956</v>
      </c>
      <c r="S152" s="43" t="s">
        <v>1907</v>
      </c>
      <c r="T152" s="43" t="s">
        <v>4191</v>
      </c>
      <c r="U152" s="43" t="s">
        <v>3463</v>
      </c>
      <c r="V152" s="43" t="s">
        <v>3148</v>
      </c>
      <c r="W152" s="43" t="s">
        <v>1556</v>
      </c>
      <c r="X152" s="43" t="s">
        <v>2915</v>
      </c>
      <c r="Y152" s="43" t="s">
        <v>1556</v>
      </c>
    </row>
    <row r="153" spans="14:25" x14ac:dyDescent="0.25">
      <c r="N153" s="45"/>
      <c r="O153" s="43" t="s">
        <v>2288</v>
      </c>
      <c r="P153" s="43" t="s">
        <v>1928</v>
      </c>
      <c r="Q153" s="43" t="s">
        <v>3018</v>
      </c>
      <c r="R153" s="43" t="s">
        <v>3280</v>
      </c>
      <c r="S153" s="43" t="s">
        <v>1854</v>
      </c>
      <c r="T153" s="43" t="s">
        <v>3499</v>
      </c>
      <c r="U153" s="43" t="s">
        <v>933</v>
      </c>
      <c r="V153" s="43" t="s">
        <v>4285</v>
      </c>
      <c r="W153" s="43" t="s">
        <v>3460</v>
      </c>
      <c r="X153" s="43" t="s">
        <v>3147</v>
      </c>
      <c r="Y153" s="43" t="s">
        <v>2612</v>
      </c>
    </row>
    <row r="154" spans="14:25" x14ac:dyDescent="0.25">
      <c r="N154" s="45"/>
      <c r="O154" s="43" t="s">
        <v>2302</v>
      </c>
      <c r="P154" s="43" t="s">
        <v>1929</v>
      </c>
      <c r="Q154" s="43" t="s">
        <v>2625</v>
      </c>
      <c r="R154" s="43" t="s">
        <v>1944</v>
      </c>
      <c r="S154" s="43" t="s">
        <v>2464</v>
      </c>
      <c r="T154" s="43" t="s">
        <v>4192</v>
      </c>
      <c r="U154" s="43" t="s">
        <v>936</v>
      </c>
      <c r="V154" s="43" t="s">
        <v>1249</v>
      </c>
      <c r="W154" s="43" t="s">
        <v>2613</v>
      </c>
      <c r="X154" s="43" t="s">
        <v>948</v>
      </c>
      <c r="Y154" s="43" t="s">
        <v>3459</v>
      </c>
    </row>
    <row r="155" spans="14:25" x14ac:dyDescent="0.25">
      <c r="N155" s="45"/>
      <c r="O155" s="43" t="s">
        <v>2283</v>
      </c>
      <c r="P155" s="43" t="s">
        <v>4080</v>
      </c>
      <c r="Q155" s="43" t="s">
        <v>953</v>
      </c>
      <c r="R155" s="43" t="s">
        <v>3705</v>
      </c>
      <c r="S155" s="43" t="s">
        <v>3288</v>
      </c>
      <c r="T155" s="43" t="s">
        <v>3504</v>
      </c>
      <c r="U155" s="43" t="s">
        <v>2618</v>
      </c>
      <c r="V155" s="43" t="s">
        <v>727</v>
      </c>
      <c r="W155" s="43" t="s">
        <v>2614</v>
      </c>
      <c r="X155" s="43" t="s">
        <v>3036</v>
      </c>
      <c r="Y155" s="43" t="s">
        <v>3460</v>
      </c>
    </row>
    <row r="156" spans="14:25" x14ac:dyDescent="0.25">
      <c r="N156" s="45"/>
      <c r="O156" s="43" t="s">
        <v>3157</v>
      </c>
      <c r="P156" s="43" t="s">
        <v>4331</v>
      </c>
      <c r="Q156" s="43" t="s">
        <v>2626</v>
      </c>
      <c r="R156" s="43" t="s">
        <v>878</v>
      </c>
      <c r="S156" s="43" t="s">
        <v>1784</v>
      </c>
      <c r="T156" s="43" t="s">
        <v>3505</v>
      </c>
      <c r="U156" s="43" t="s">
        <v>949</v>
      </c>
      <c r="V156" s="43" t="s">
        <v>3168</v>
      </c>
      <c r="W156" s="43" t="s">
        <v>1535</v>
      </c>
      <c r="X156" s="43" t="s">
        <v>2646</v>
      </c>
      <c r="Y156" s="43" t="s">
        <v>2614</v>
      </c>
    </row>
    <row r="157" spans="14:25" x14ac:dyDescent="0.25">
      <c r="N157" s="45"/>
      <c r="O157" s="43" t="s">
        <v>3159</v>
      </c>
      <c r="P157" s="43" t="s">
        <v>1918</v>
      </c>
      <c r="Q157" s="43" t="s">
        <v>2627</v>
      </c>
      <c r="R157" s="43" t="s">
        <v>909</v>
      </c>
      <c r="S157" s="43" t="s">
        <v>2205</v>
      </c>
      <c r="T157" s="43" t="s">
        <v>2649</v>
      </c>
      <c r="U157" s="43" t="s">
        <v>2619</v>
      </c>
      <c r="V157" s="43" t="s">
        <v>1575</v>
      </c>
      <c r="W157" s="43" t="s">
        <v>3461</v>
      </c>
      <c r="X157" s="43" t="s">
        <v>3972</v>
      </c>
      <c r="Y157" s="43" t="s">
        <v>1535</v>
      </c>
    </row>
    <row r="158" spans="14:25" x14ac:dyDescent="0.25">
      <c r="N158" s="45"/>
      <c r="O158" s="43" t="s">
        <v>740</v>
      </c>
      <c r="P158" s="43" t="s">
        <v>1916</v>
      </c>
      <c r="Q158" s="43" t="s">
        <v>2278</v>
      </c>
      <c r="R158" s="43" t="s">
        <v>1702</v>
      </c>
      <c r="S158" s="43" t="s">
        <v>2173</v>
      </c>
      <c r="T158" s="43" t="s">
        <v>3507</v>
      </c>
      <c r="U158" s="43" t="s">
        <v>3465</v>
      </c>
      <c r="V158" s="43" t="s">
        <v>3170</v>
      </c>
      <c r="W158" s="43" t="s">
        <v>3015</v>
      </c>
      <c r="X158" s="43" t="s">
        <v>1338</v>
      </c>
      <c r="Y158" s="43" t="s">
        <v>3461</v>
      </c>
    </row>
    <row r="159" spans="14:25" x14ac:dyDescent="0.25">
      <c r="N159" s="45"/>
      <c r="O159" s="43" t="s">
        <v>3020</v>
      </c>
      <c r="P159" s="43" t="s">
        <v>939</v>
      </c>
      <c r="Q159" s="43" t="s">
        <v>1344</v>
      </c>
      <c r="R159" s="43" t="s">
        <v>1599</v>
      </c>
      <c r="S159" s="43" t="s">
        <v>1456</v>
      </c>
      <c r="T159" s="43" t="s">
        <v>2433</v>
      </c>
      <c r="U159" s="43" t="s">
        <v>2065</v>
      </c>
      <c r="V159" s="43" t="s">
        <v>3503</v>
      </c>
      <c r="W159" s="43" t="s">
        <v>2943</v>
      </c>
      <c r="X159" s="43" t="s">
        <v>3148</v>
      </c>
      <c r="Y159" s="43" t="s">
        <v>3015</v>
      </c>
    </row>
    <row r="160" spans="14:25" x14ac:dyDescent="0.25">
      <c r="N160" s="45"/>
      <c r="O160" s="43" t="s">
        <v>3021</v>
      </c>
      <c r="P160" s="43" t="s">
        <v>1600</v>
      </c>
      <c r="Q160" s="43" t="s">
        <v>2288</v>
      </c>
      <c r="R160" s="43" t="s">
        <v>2763</v>
      </c>
      <c r="S160" s="43" t="s">
        <v>1932</v>
      </c>
      <c r="T160" s="43" t="s">
        <v>2651</v>
      </c>
      <c r="U160" s="43" t="s">
        <v>3467</v>
      </c>
      <c r="V160" s="43" t="s">
        <v>927</v>
      </c>
      <c r="W160" s="43" t="s">
        <v>2965</v>
      </c>
      <c r="X160" s="43" t="s">
        <v>3037</v>
      </c>
      <c r="Y160" s="43" t="s">
        <v>4805</v>
      </c>
    </row>
    <row r="161" spans="14:25" x14ac:dyDescent="0.25">
      <c r="N161" s="45"/>
      <c r="O161" s="43" t="s">
        <v>2967</v>
      </c>
      <c r="P161" s="43" t="s">
        <v>1908</v>
      </c>
      <c r="Q161" s="43" t="s">
        <v>2283</v>
      </c>
      <c r="R161" s="43" t="s">
        <v>3714</v>
      </c>
      <c r="S161" s="43" t="s">
        <v>4092</v>
      </c>
      <c r="T161" s="43" t="s">
        <v>4193</v>
      </c>
      <c r="U161" s="43" t="s">
        <v>726</v>
      </c>
      <c r="V161" s="43" t="s">
        <v>2433</v>
      </c>
      <c r="W161" s="43" t="s">
        <v>4424</v>
      </c>
      <c r="X161" s="43" t="s">
        <v>4285</v>
      </c>
      <c r="Y161" s="43" t="s">
        <v>2966</v>
      </c>
    </row>
    <row r="162" spans="14:25" x14ac:dyDescent="0.25">
      <c r="N162" s="45"/>
      <c r="O162" s="43" t="s">
        <v>3022</v>
      </c>
      <c r="P162" s="43" t="s">
        <v>1909</v>
      </c>
      <c r="Q162" s="43" t="s">
        <v>3157</v>
      </c>
      <c r="R162" s="43" t="s">
        <v>2054</v>
      </c>
      <c r="S162" s="43" t="s">
        <v>1580</v>
      </c>
      <c r="T162" s="43" t="s">
        <v>3509</v>
      </c>
      <c r="U162" s="43" t="s">
        <v>2622</v>
      </c>
      <c r="V162" s="43" t="s">
        <v>4286</v>
      </c>
      <c r="W162" s="43" t="s">
        <v>4182</v>
      </c>
      <c r="X162" s="43" t="s">
        <v>3166</v>
      </c>
      <c r="Y162" s="43" t="s">
        <v>2943</v>
      </c>
    </row>
    <row r="163" spans="14:25" x14ac:dyDescent="0.25">
      <c r="N163" s="45"/>
      <c r="O163" s="43" t="s">
        <v>3023</v>
      </c>
      <c r="P163" s="43" t="s">
        <v>908</v>
      </c>
      <c r="Q163" s="43" t="s">
        <v>3158</v>
      </c>
      <c r="R163" s="43" t="s">
        <v>1704</v>
      </c>
      <c r="S163" s="43" t="s">
        <v>2785</v>
      </c>
      <c r="T163" s="43" t="s">
        <v>4194</v>
      </c>
      <c r="U163" s="43" t="s">
        <v>2623</v>
      </c>
      <c r="V163" s="43" t="s">
        <v>2402</v>
      </c>
      <c r="W163" s="43" t="s">
        <v>3462</v>
      </c>
      <c r="X163" s="43" t="s">
        <v>2647</v>
      </c>
      <c r="Y163" s="43" t="s">
        <v>2965</v>
      </c>
    </row>
    <row r="164" spans="14:25" x14ac:dyDescent="0.25">
      <c r="N164" s="45"/>
      <c r="O164" s="43" t="s">
        <v>3024</v>
      </c>
      <c r="P164" s="43" t="s">
        <v>1912</v>
      </c>
      <c r="Q164" s="43" t="s">
        <v>3961</v>
      </c>
      <c r="R164" s="43" t="s">
        <v>1767</v>
      </c>
      <c r="S164" s="43" t="s">
        <v>3757</v>
      </c>
      <c r="T164" s="43" t="s">
        <v>4195</v>
      </c>
      <c r="U164" s="43" t="s">
        <v>1602</v>
      </c>
      <c r="V164" s="43" t="s">
        <v>1362</v>
      </c>
      <c r="W164" s="43" t="s">
        <v>2615</v>
      </c>
      <c r="X164" s="43" t="s">
        <v>1249</v>
      </c>
      <c r="Y164" s="43" t="s">
        <v>3462</v>
      </c>
    </row>
    <row r="165" spans="14:25" x14ac:dyDescent="0.25">
      <c r="N165" s="45"/>
      <c r="O165" s="43" t="s">
        <v>3025</v>
      </c>
      <c r="P165" s="43" t="s">
        <v>1910</v>
      </c>
      <c r="Q165" s="43" t="s">
        <v>2628</v>
      </c>
      <c r="R165" s="43" t="s">
        <v>751</v>
      </c>
      <c r="S165" s="43" t="s">
        <v>1856</v>
      </c>
      <c r="T165" s="43" t="s">
        <v>4196</v>
      </c>
      <c r="U165" s="43" t="s">
        <v>1961</v>
      </c>
      <c r="V165" s="43" t="s">
        <v>4287</v>
      </c>
      <c r="W165" s="43" t="s">
        <v>2224</v>
      </c>
      <c r="X165" s="43" t="s">
        <v>3038</v>
      </c>
      <c r="Y165" s="43" t="s">
        <v>2615</v>
      </c>
    </row>
    <row r="166" spans="14:25" x14ac:dyDescent="0.25">
      <c r="N166" s="45"/>
      <c r="O166" s="43" t="s">
        <v>2628</v>
      </c>
      <c r="P166" s="43" t="s">
        <v>1911</v>
      </c>
      <c r="Q166" s="43" t="s">
        <v>1692</v>
      </c>
      <c r="R166" s="43" t="s">
        <v>706</v>
      </c>
      <c r="S166" s="43" t="s">
        <v>1877</v>
      </c>
      <c r="T166" s="43" t="s">
        <v>4197</v>
      </c>
      <c r="U166" s="43" t="s">
        <v>3468</v>
      </c>
      <c r="V166" s="43" t="s">
        <v>3976</v>
      </c>
      <c r="W166" s="43" t="s">
        <v>911</v>
      </c>
      <c r="X166" s="43" t="s">
        <v>1332</v>
      </c>
      <c r="Y166" s="43" t="s">
        <v>4806</v>
      </c>
    </row>
    <row r="167" spans="14:25" x14ac:dyDescent="0.25">
      <c r="N167" s="45"/>
      <c r="O167" s="43" t="s">
        <v>1692</v>
      </c>
      <c r="P167" s="43" t="s">
        <v>743</v>
      </c>
      <c r="Q167" s="43" t="s">
        <v>924</v>
      </c>
      <c r="R167" s="43" t="s">
        <v>3410</v>
      </c>
      <c r="S167" s="43" t="s">
        <v>1700</v>
      </c>
      <c r="T167" s="43" t="s">
        <v>1230</v>
      </c>
      <c r="U167" s="43" t="s">
        <v>2331</v>
      </c>
      <c r="V167" s="43" t="s">
        <v>2055</v>
      </c>
      <c r="W167" s="43" t="s">
        <v>2616</v>
      </c>
      <c r="X167" s="43" t="s">
        <v>727</v>
      </c>
      <c r="Y167" s="43" t="s">
        <v>2224</v>
      </c>
    </row>
    <row r="168" spans="14:25" x14ac:dyDescent="0.25">
      <c r="N168" s="45"/>
      <c r="O168" s="43" t="s">
        <v>924</v>
      </c>
      <c r="P168" s="43" t="s">
        <v>1907</v>
      </c>
      <c r="Q168" s="43" t="s">
        <v>1695</v>
      </c>
      <c r="R168" s="43" t="s">
        <v>1893</v>
      </c>
      <c r="S168" s="43" t="s">
        <v>1701</v>
      </c>
      <c r="T168" s="43" t="s">
        <v>1229</v>
      </c>
      <c r="U168" s="43" t="s">
        <v>2327</v>
      </c>
      <c r="V168" s="43" t="s">
        <v>3519</v>
      </c>
      <c r="W168" s="43" t="s">
        <v>2617</v>
      </c>
      <c r="X168" s="43" t="s">
        <v>1575</v>
      </c>
      <c r="Y168" s="43" t="s">
        <v>911</v>
      </c>
    </row>
    <row r="169" spans="14:25" x14ac:dyDescent="0.25">
      <c r="N169" s="45"/>
      <c r="O169" s="43" t="s">
        <v>1695</v>
      </c>
      <c r="P169" s="43" t="s">
        <v>2777</v>
      </c>
      <c r="Q169" s="43" t="s">
        <v>2412</v>
      </c>
      <c r="R169" s="43" t="s">
        <v>1970</v>
      </c>
      <c r="S169" s="43" t="s">
        <v>1878</v>
      </c>
      <c r="T169" s="43" t="s">
        <v>1534</v>
      </c>
      <c r="U169" s="43" t="s">
        <v>4380</v>
      </c>
      <c r="V169" s="43" t="s">
        <v>3522</v>
      </c>
      <c r="W169" s="43" t="s">
        <v>2226</v>
      </c>
      <c r="X169" s="43" t="s">
        <v>3039</v>
      </c>
      <c r="Y169" s="43" t="s">
        <v>4807</v>
      </c>
    </row>
    <row r="170" spans="14:25" x14ac:dyDescent="0.25">
      <c r="N170" s="45"/>
      <c r="O170" s="43" t="s">
        <v>3471</v>
      </c>
      <c r="P170" s="43" t="s">
        <v>3733</v>
      </c>
      <c r="Q170" s="43" t="s">
        <v>2445</v>
      </c>
      <c r="R170" s="43" t="s">
        <v>4069</v>
      </c>
      <c r="S170" s="43" t="s">
        <v>3290</v>
      </c>
      <c r="T170" s="43" t="s">
        <v>3510</v>
      </c>
      <c r="U170" s="43" t="s">
        <v>2328</v>
      </c>
      <c r="V170" s="43" t="s">
        <v>2321</v>
      </c>
      <c r="W170" s="43" t="s">
        <v>4425</v>
      </c>
      <c r="X170" s="43" t="s">
        <v>4191</v>
      </c>
      <c r="Y170" s="43" t="s">
        <v>4808</v>
      </c>
    </row>
    <row r="171" spans="14:25" x14ac:dyDescent="0.25">
      <c r="N171" s="45"/>
      <c r="O171" s="43" t="s">
        <v>2445</v>
      </c>
      <c r="P171" s="43" t="s">
        <v>3734</v>
      </c>
      <c r="Q171" s="43" t="s">
        <v>3026</v>
      </c>
      <c r="R171" s="43" t="s">
        <v>3282</v>
      </c>
      <c r="S171" s="43" t="s">
        <v>4093</v>
      </c>
      <c r="T171" s="43" t="s">
        <v>2402</v>
      </c>
      <c r="U171" s="43" t="s">
        <v>3469</v>
      </c>
      <c r="V171" s="43" t="s">
        <v>3263</v>
      </c>
      <c r="W171" s="43" t="s">
        <v>3016</v>
      </c>
      <c r="X171" s="43" t="s">
        <v>3499</v>
      </c>
      <c r="Y171" s="43" t="s">
        <v>2616</v>
      </c>
    </row>
    <row r="172" spans="14:25" x14ac:dyDescent="0.25">
      <c r="N172" s="45"/>
      <c r="O172" s="43" t="s">
        <v>3026</v>
      </c>
      <c r="P172" s="43" t="s">
        <v>4087</v>
      </c>
      <c r="Q172" s="43" t="s">
        <v>3472</v>
      </c>
      <c r="R172" s="43" t="s">
        <v>1988</v>
      </c>
      <c r="S172" s="43" t="s">
        <v>1853</v>
      </c>
      <c r="T172" s="43" t="s">
        <v>3975</v>
      </c>
      <c r="U172" s="43" t="s">
        <v>2329</v>
      </c>
      <c r="V172" s="43" t="s">
        <v>1340</v>
      </c>
      <c r="W172" s="43" t="s">
        <v>3463</v>
      </c>
      <c r="X172" s="43" t="s">
        <v>3500</v>
      </c>
      <c r="Y172" s="43" t="s">
        <v>2617</v>
      </c>
    </row>
    <row r="173" spans="14:25" x14ac:dyDescent="0.25">
      <c r="N173" s="45"/>
      <c r="O173" s="43" t="s">
        <v>3472</v>
      </c>
      <c r="P173" s="43" t="s">
        <v>2782</v>
      </c>
      <c r="Q173" s="43" t="s">
        <v>3473</v>
      </c>
      <c r="R173" s="43" t="s">
        <v>1989</v>
      </c>
      <c r="S173" s="43" t="s">
        <v>1958</v>
      </c>
      <c r="T173" s="43" t="s">
        <v>3513</v>
      </c>
      <c r="U173" s="43" t="s">
        <v>1804</v>
      </c>
      <c r="V173" s="43" t="s">
        <v>2322</v>
      </c>
      <c r="W173" s="43" t="s">
        <v>936</v>
      </c>
      <c r="X173" s="43" t="s">
        <v>3170</v>
      </c>
      <c r="Y173" s="43" t="s">
        <v>2226</v>
      </c>
    </row>
    <row r="174" spans="14:25" x14ac:dyDescent="0.25">
      <c r="N174" s="45"/>
      <c r="O174" s="43" t="s">
        <v>3473</v>
      </c>
      <c r="P174" s="43" t="s">
        <v>3746</v>
      </c>
      <c r="Q174" s="43" t="s">
        <v>843</v>
      </c>
      <c r="R174" s="43" t="s">
        <v>4222</v>
      </c>
      <c r="S174" s="43" t="s">
        <v>711</v>
      </c>
      <c r="T174" s="43" t="s">
        <v>3514</v>
      </c>
      <c r="U174" s="43" t="s">
        <v>1803</v>
      </c>
      <c r="V174" s="43" t="s">
        <v>2323</v>
      </c>
      <c r="W174" s="43" t="s">
        <v>1668</v>
      </c>
      <c r="X174" s="43" t="s">
        <v>3503</v>
      </c>
      <c r="Y174" s="43" t="s">
        <v>4809</v>
      </c>
    </row>
    <row r="175" spans="14:25" x14ac:dyDescent="0.25">
      <c r="N175" s="45"/>
      <c r="O175" s="43" t="s">
        <v>843</v>
      </c>
      <c r="P175" s="43" t="s">
        <v>3750</v>
      </c>
      <c r="Q175" s="43" t="s">
        <v>3474</v>
      </c>
      <c r="R175" s="43" t="s">
        <v>1990</v>
      </c>
      <c r="S175" s="43" t="s">
        <v>1866</v>
      </c>
      <c r="T175" s="43" t="s">
        <v>3515</v>
      </c>
      <c r="U175" s="43" t="s">
        <v>3470</v>
      </c>
      <c r="V175" s="43" t="s">
        <v>791</v>
      </c>
      <c r="W175" s="43" t="s">
        <v>2619</v>
      </c>
      <c r="X175" s="43" t="s">
        <v>2558</v>
      </c>
      <c r="Y175" s="43" t="s">
        <v>3016</v>
      </c>
    </row>
    <row r="176" spans="14:25" x14ac:dyDescent="0.25">
      <c r="N176" s="45"/>
      <c r="O176" s="43" t="s">
        <v>2944</v>
      </c>
      <c r="P176" s="43" t="s">
        <v>1932</v>
      </c>
      <c r="Q176" s="43" t="s">
        <v>1521</v>
      </c>
      <c r="R176" s="43" t="s">
        <v>1991</v>
      </c>
      <c r="S176" s="43" t="s">
        <v>1868</v>
      </c>
      <c r="T176" s="43" t="s">
        <v>2657</v>
      </c>
      <c r="U176" s="43" t="s">
        <v>2202</v>
      </c>
      <c r="V176" s="43" t="s">
        <v>2324</v>
      </c>
      <c r="W176" s="43" t="s">
        <v>3464</v>
      </c>
      <c r="X176" s="43" t="s">
        <v>2560</v>
      </c>
      <c r="Y176" s="43" t="s">
        <v>3463</v>
      </c>
    </row>
    <row r="177" spans="14:25" x14ac:dyDescent="0.25">
      <c r="N177" s="45"/>
      <c r="O177" s="43" t="s">
        <v>3474</v>
      </c>
      <c r="P177" s="43" t="s">
        <v>2306</v>
      </c>
      <c r="Q177" s="43" t="s">
        <v>2629</v>
      </c>
      <c r="R177" s="43" t="s">
        <v>4223</v>
      </c>
      <c r="S177" s="43" t="s">
        <v>4240</v>
      </c>
      <c r="T177" s="43" t="s">
        <v>2055</v>
      </c>
      <c r="U177" s="43" t="s">
        <v>2624</v>
      </c>
      <c r="V177" s="43" t="s">
        <v>3526</v>
      </c>
      <c r="W177" s="43" t="s">
        <v>3465</v>
      </c>
      <c r="X177" s="43" t="s">
        <v>2561</v>
      </c>
      <c r="Y177" s="43" t="s">
        <v>936</v>
      </c>
    </row>
    <row r="178" spans="14:25" x14ac:dyDescent="0.25">
      <c r="N178" s="45"/>
      <c r="O178" s="43" t="s">
        <v>3007</v>
      </c>
      <c r="P178" s="43" t="s">
        <v>3756</v>
      </c>
      <c r="Q178" s="43" t="s">
        <v>3145</v>
      </c>
      <c r="R178" s="43" t="s">
        <v>1992</v>
      </c>
      <c r="S178" s="43" t="s">
        <v>1786</v>
      </c>
      <c r="T178" s="43" t="s">
        <v>3517</v>
      </c>
      <c r="U178" s="43" t="s">
        <v>1330</v>
      </c>
      <c r="V178" s="43" t="s">
        <v>4288</v>
      </c>
      <c r="W178" s="43" t="s">
        <v>3466</v>
      </c>
      <c r="X178" s="43" t="s">
        <v>2562</v>
      </c>
      <c r="Y178" s="43" t="s">
        <v>1668</v>
      </c>
    </row>
    <row r="179" spans="14:25" x14ac:dyDescent="0.25">
      <c r="N179" s="45"/>
      <c r="O179" s="43" t="s">
        <v>2422</v>
      </c>
      <c r="P179" s="43" t="s">
        <v>2786</v>
      </c>
      <c r="Q179" s="43" t="s">
        <v>1750</v>
      </c>
      <c r="R179" s="43" t="s">
        <v>3285</v>
      </c>
      <c r="S179" s="43" t="s">
        <v>1785</v>
      </c>
      <c r="T179" s="43" t="s">
        <v>3519</v>
      </c>
      <c r="U179" s="43" t="s">
        <v>3018</v>
      </c>
      <c r="V179" s="43" t="s">
        <v>3264</v>
      </c>
      <c r="W179" s="43" t="s">
        <v>2065</v>
      </c>
      <c r="X179" s="43" t="s">
        <v>2563</v>
      </c>
      <c r="Y179" s="43" t="s">
        <v>4183</v>
      </c>
    </row>
    <row r="180" spans="14:25" x14ac:dyDescent="0.25">
      <c r="N180" s="45"/>
      <c r="O180" s="43" t="s">
        <v>3145</v>
      </c>
      <c r="P180" s="43" t="s">
        <v>3758</v>
      </c>
      <c r="Q180" s="43" t="s">
        <v>3475</v>
      </c>
      <c r="R180" s="43" t="s">
        <v>783</v>
      </c>
      <c r="S180" s="43" t="s">
        <v>2796</v>
      </c>
      <c r="T180" s="43" t="s">
        <v>4198</v>
      </c>
      <c r="U180" s="43" t="s">
        <v>4432</v>
      </c>
      <c r="V180" s="43" t="s">
        <v>715</v>
      </c>
      <c r="W180" s="43" t="s">
        <v>4426</v>
      </c>
      <c r="X180" s="43" t="s">
        <v>2559</v>
      </c>
      <c r="Y180" s="43" t="s">
        <v>2618</v>
      </c>
    </row>
    <row r="181" spans="14:25" x14ac:dyDescent="0.25">
      <c r="N181" s="45"/>
      <c r="O181" s="43" t="s">
        <v>3475</v>
      </c>
      <c r="P181" s="43" t="s">
        <v>1700</v>
      </c>
      <c r="Q181" s="43" t="s">
        <v>2630</v>
      </c>
      <c r="R181" s="43" t="s">
        <v>1984</v>
      </c>
      <c r="S181" s="43" t="s">
        <v>2797</v>
      </c>
      <c r="T181" s="43" t="s">
        <v>4199</v>
      </c>
      <c r="U181" s="43" t="s">
        <v>953</v>
      </c>
      <c r="V181" s="43" t="s">
        <v>1948</v>
      </c>
      <c r="W181" s="43" t="s">
        <v>2620</v>
      </c>
      <c r="X181" s="43" t="s">
        <v>927</v>
      </c>
      <c r="Y181" s="43" t="s">
        <v>2619</v>
      </c>
    </row>
    <row r="182" spans="14:25" x14ac:dyDescent="0.25">
      <c r="N182" s="45"/>
      <c r="O182" s="43" t="s">
        <v>2630</v>
      </c>
      <c r="P182" s="43" t="s">
        <v>1701</v>
      </c>
      <c r="Q182" s="43" t="s">
        <v>2631</v>
      </c>
      <c r="R182" s="43" t="s">
        <v>3720</v>
      </c>
      <c r="S182" s="43" t="s">
        <v>3779</v>
      </c>
      <c r="T182" s="43" t="s">
        <v>2660</v>
      </c>
      <c r="U182" s="43" t="s">
        <v>2626</v>
      </c>
      <c r="V182" s="43" t="s">
        <v>4289</v>
      </c>
      <c r="W182" s="43" t="s">
        <v>3467</v>
      </c>
      <c r="X182" s="43" t="s">
        <v>3507</v>
      </c>
      <c r="Y182" s="43" t="s">
        <v>3464</v>
      </c>
    </row>
    <row r="183" spans="14:25" x14ac:dyDescent="0.25">
      <c r="N183" s="45"/>
      <c r="O183" s="43" t="s">
        <v>2631</v>
      </c>
      <c r="P183" s="43" t="s">
        <v>1878</v>
      </c>
      <c r="Q183" s="43" t="s">
        <v>2632</v>
      </c>
      <c r="R183" s="43" t="s">
        <v>4391</v>
      </c>
      <c r="S183" s="43" t="s">
        <v>2798</v>
      </c>
      <c r="T183" s="43" t="s">
        <v>2321</v>
      </c>
      <c r="U183" s="43" t="s">
        <v>4814</v>
      </c>
      <c r="V183" s="43" t="s">
        <v>1811</v>
      </c>
      <c r="W183" s="43" t="s">
        <v>726</v>
      </c>
      <c r="X183" s="43" t="s">
        <v>2433</v>
      </c>
      <c r="Y183" s="43" t="s">
        <v>3465</v>
      </c>
    </row>
    <row r="184" spans="14:25" x14ac:dyDescent="0.25">
      <c r="N184" s="45"/>
      <c r="O184" s="43" t="s">
        <v>2581</v>
      </c>
      <c r="P184" s="43" t="s">
        <v>3767</v>
      </c>
      <c r="Q184" s="43" t="s">
        <v>1772</v>
      </c>
      <c r="R184" s="43" t="s">
        <v>1781</v>
      </c>
      <c r="S184" s="43" t="s">
        <v>2800</v>
      </c>
      <c r="T184" s="43" t="s">
        <v>1340</v>
      </c>
      <c r="U184" s="43" t="s">
        <v>2627</v>
      </c>
      <c r="V184" s="43" t="s">
        <v>3531</v>
      </c>
      <c r="W184" s="43" t="s">
        <v>2219</v>
      </c>
      <c r="X184" s="43" t="s">
        <v>3149</v>
      </c>
      <c r="Y184" s="43" t="s">
        <v>2065</v>
      </c>
    </row>
    <row r="185" spans="14:25" x14ac:dyDescent="0.25">
      <c r="N185" s="45"/>
      <c r="O185" s="43" t="s">
        <v>2569</v>
      </c>
      <c r="P185" s="43" t="s">
        <v>2289</v>
      </c>
      <c r="Q185" s="43" t="s">
        <v>3478</v>
      </c>
      <c r="R185" s="43" t="s">
        <v>2023</v>
      </c>
      <c r="S185" s="43" t="s">
        <v>3787</v>
      </c>
      <c r="T185" s="43" t="s">
        <v>791</v>
      </c>
      <c r="U185" s="43" t="s">
        <v>1344</v>
      </c>
      <c r="V185" s="43" t="s">
        <v>2193</v>
      </c>
      <c r="W185" s="43" t="s">
        <v>3960</v>
      </c>
      <c r="X185" s="43" t="s">
        <v>2651</v>
      </c>
      <c r="Y185" s="43" t="s">
        <v>4426</v>
      </c>
    </row>
    <row r="186" spans="14:25" x14ac:dyDescent="0.25">
      <c r="N186" s="45"/>
      <c r="O186" s="43" t="s">
        <v>3476</v>
      </c>
      <c r="P186" s="43" t="s">
        <v>3293</v>
      </c>
      <c r="Q186" s="43" t="s">
        <v>3028</v>
      </c>
      <c r="R186" s="43" t="s">
        <v>1782</v>
      </c>
      <c r="S186" s="43" t="s">
        <v>1871</v>
      </c>
      <c r="T186" s="43" t="s">
        <v>1225</v>
      </c>
      <c r="U186" s="43" t="s">
        <v>1347</v>
      </c>
      <c r="V186" s="43" t="s">
        <v>2080</v>
      </c>
      <c r="W186" s="43" t="s">
        <v>2622</v>
      </c>
      <c r="X186" s="43" t="s">
        <v>4450</v>
      </c>
      <c r="Y186" s="43" t="s">
        <v>4810</v>
      </c>
    </row>
    <row r="187" spans="14:25" x14ac:dyDescent="0.25">
      <c r="N187" s="45"/>
      <c r="O187" s="43" t="s">
        <v>2574</v>
      </c>
      <c r="P187" s="43" t="s">
        <v>2137</v>
      </c>
      <c r="Q187" s="43" t="s">
        <v>3479</v>
      </c>
      <c r="R187" s="43" t="s">
        <v>4073</v>
      </c>
      <c r="S187" s="43" t="s">
        <v>860</v>
      </c>
      <c r="T187" s="43" t="s">
        <v>1226</v>
      </c>
      <c r="U187" s="43" t="s">
        <v>2288</v>
      </c>
      <c r="V187" s="43" t="s">
        <v>708</v>
      </c>
      <c r="W187" s="43" t="s">
        <v>2623</v>
      </c>
      <c r="X187" s="43" t="s">
        <v>4721</v>
      </c>
      <c r="Y187" s="43" t="s">
        <v>3254</v>
      </c>
    </row>
    <row r="188" spans="14:25" x14ac:dyDescent="0.25">
      <c r="N188" s="45"/>
      <c r="O188" s="43" t="s">
        <v>3477</v>
      </c>
      <c r="P188" s="43" t="s">
        <v>3778</v>
      </c>
      <c r="Q188" s="43" t="s">
        <v>2633</v>
      </c>
      <c r="R188" s="43" t="s">
        <v>4074</v>
      </c>
      <c r="S188" s="43" t="s">
        <v>4107</v>
      </c>
      <c r="T188" s="43" t="s">
        <v>3523</v>
      </c>
      <c r="U188" s="43" t="s">
        <v>1407</v>
      </c>
      <c r="V188" s="43" t="s">
        <v>4290</v>
      </c>
      <c r="W188" s="43" t="s">
        <v>4427</v>
      </c>
      <c r="X188" s="43" t="s">
        <v>1230</v>
      </c>
      <c r="Y188" s="43" t="s">
        <v>2620</v>
      </c>
    </row>
    <row r="189" spans="14:25" x14ac:dyDescent="0.25">
      <c r="N189" s="45"/>
      <c r="O189" s="43" t="s">
        <v>3027</v>
      </c>
      <c r="P189" s="43" t="s">
        <v>1785</v>
      </c>
      <c r="Q189" s="43" t="s">
        <v>3962</v>
      </c>
      <c r="R189" s="43" t="s">
        <v>4075</v>
      </c>
      <c r="S189" s="43" t="s">
        <v>2134</v>
      </c>
      <c r="T189" s="43" t="s">
        <v>1359</v>
      </c>
      <c r="U189" s="43" t="s">
        <v>2189</v>
      </c>
      <c r="V189" s="43" t="s">
        <v>2670</v>
      </c>
      <c r="W189" s="43" t="s">
        <v>4428</v>
      </c>
      <c r="X189" s="43" t="s">
        <v>4451</v>
      </c>
      <c r="Y189" s="43" t="s">
        <v>726</v>
      </c>
    </row>
    <row r="190" spans="14:25" x14ac:dyDescent="0.25">
      <c r="N190" s="45"/>
      <c r="O190" s="43" t="s">
        <v>2632</v>
      </c>
      <c r="P190" s="43" t="s">
        <v>1978</v>
      </c>
      <c r="Q190" s="43" t="s">
        <v>3963</v>
      </c>
      <c r="R190" s="43" t="s">
        <v>4076</v>
      </c>
      <c r="S190" s="43" t="s">
        <v>4109</v>
      </c>
      <c r="T190" s="43" t="s">
        <v>1391</v>
      </c>
      <c r="U190" s="43" t="s">
        <v>4436</v>
      </c>
      <c r="V190" s="43" t="s">
        <v>3536</v>
      </c>
      <c r="W190" s="43" t="s">
        <v>1602</v>
      </c>
      <c r="X190" s="43" t="s">
        <v>3974</v>
      </c>
      <c r="Y190" s="43" t="s">
        <v>2621</v>
      </c>
    </row>
    <row r="191" spans="14:25" x14ac:dyDescent="0.25">
      <c r="N191" s="45"/>
      <c r="O191" s="43" t="s">
        <v>709</v>
      </c>
      <c r="P191" s="43" t="s">
        <v>3785</v>
      </c>
      <c r="Q191" s="43" t="s">
        <v>3029</v>
      </c>
      <c r="R191" s="43" t="s">
        <v>4077</v>
      </c>
      <c r="S191" s="43" t="s">
        <v>1865</v>
      </c>
      <c r="T191" s="43" t="s">
        <v>1224</v>
      </c>
      <c r="U191" s="43" t="s">
        <v>3961</v>
      </c>
      <c r="V191" s="43" t="s">
        <v>820</v>
      </c>
      <c r="W191" s="43" t="s">
        <v>1961</v>
      </c>
      <c r="X191" s="43" t="s">
        <v>3511</v>
      </c>
      <c r="Y191" s="43" t="s">
        <v>4811</v>
      </c>
    </row>
    <row r="192" spans="14:25" x14ac:dyDescent="0.25">
      <c r="N192" s="45"/>
      <c r="O192" s="43" t="s">
        <v>1772</v>
      </c>
      <c r="P192" s="43" t="s">
        <v>2804</v>
      </c>
      <c r="Q192" s="43" t="s">
        <v>3480</v>
      </c>
      <c r="R192" s="43" t="s">
        <v>1913</v>
      </c>
      <c r="S192" s="43" t="s">
        <v>3298</v>
      </c>
      <c r="T192" s="43" t="s">
        <v>2662</v>
      </c>
      <c r="U192" s="43" t="s">
        <v>3159</v>
      </c>
      <c r="V192" s="43" t="s">
        <v>3043</v>
      </c>
      <c r="W192" s="43" t="s">
        <v>3468</v>
      </c>
      <c r="X192" s="43" t="s">
        <v>3512</v>
      </c>
      <c r="Y192" s="43" t="s">
        <v>2219</v>
      </c>
    </row>
    <row r="193" spans="14:25" x14ac:dyDescent="0.25">
      <c r="N193" s="45"/>
      <c r="O193" s="43" t="s">
        <v>3478</v>
      </c>
      <c r="P193" s="43" t="s">
        <v>2221</v>
      </c>
      <c r="Q193" s="43" t="s">
        <v>2634</v>
      </c>
      <c r="R193" s="43" t="s">
        <v>848</v>
      </c>
      <c r="S193" s="43" t="s">
        <v>3805</v>
      </c>
      <c r="T193" s="43" t="s">
        <v>2993</v>
      </c>
      <c r="U193" s="43" t="s">
        <v>740</v>
      </c>
      <c r="V193" s="43" t="s">
        <v>2480</v>
      </c>
      <c r="W193" s="43" t="s">
        <v>2331</v>
      </c>
      <c r="X193" s="43" t="s">
        <v>1416</v>
      </c>
      <c r="Y193" s="43" t="s">
        <v>2622</v>
      </c>
    </row>
    <row r="194" spans="14:25" x14ac:dyDescent="0.25">
      <c r="N194" s="45"/>
      <c r="O194" s="43" t="s">
        <v>3028</v>
      </c>
      <c r="P194" s="43" t="s">
        <v>4112</v>
      </c>
      <c r="Q194" s="43" t="s">
        <v>3481</v>
      </c>
      <c r="R194" s="43" t="s">
        <v>3082</v>
      </c>
      <c r="S194" s="43" t="s">
        <v>3811</v>
      </c>
      <c r="T194" s="43" t="s">
        <v>2994</v>
      </c>
      <c r="U194" s="43" t="s">
        <v>3020</v>
      </c>
      <c r="V194" s="43" t="s">
        <v>3045</v>
      </c>
      <c r="W194" s="43" t="s">
        <v>2327</v>
      </c>
      <c r="X194" s="43" t="s">
        <v>3514</v>
      </c>
      <c r="Y194" s="43" t="s">
        <v>2623</v>
      </c>
    </row>
    <row r="195" spans="14:25" x14ac:dyDescent="0.25">
      <c r="N195" s="45"/>
      <c r="O195" s="43" t="s">
        <v>3479</v>
      </c>
      <c r="P195" s="43" t="s">
        <v>2533</v>
      </c>
      <c r="Q195" s="43" t="s">
        <v>3030</v>
      </c>
      <c r="R195" s="43" t="s">
        <v>1915</v>
      </c>
      <c r="S195" s="43" t="s">
        <v>2586</v>
      </c>
      <c r="T195" s="43" t="s">
        <v>847</v>
      </c>
      <c r="U195" s="43" t="s">
        <v>3021</v>
      </c>
      <c r="V195" s="43" t="s">
        <v>2233</v>
      </c>
      <c r="W195" s="43" t="s">
        <v>2328</v>
      </c>
      <c r="X195" s="43" t="s">
        <v>3515</v>
      </c>
      <c r="Y195" s="43" t="s">
        <v>4812</v>
      </c>
    </row>
    <row r="196" spans="14:25" x14ac:dyDescent="0.25">
      <c r="N196" s="45"/>
      <c r="O196" s="43" t="s">
        <v>2633</v>
      </c>
      <c r="P196" s="43" t="s">
        <v>4348</v>
      </c>
      <c r="Q196" s="43" t="s">
        <v>2635</v>
      </c>
      <c r="R196" s="43" t="s">
        <v>3286</v>
      </c>
      <c r="S196" s="43" t="s">
        <v>1953</v>
      </c>
      <c r="T196" s="43" t="s">
        <v>1262</v>
      </c>
      <c r="U196" s="43" t="s">
        <v>2967</v>
      </c>
      <c r="V196" s="43" t="s">
        <v>4291</v>
      </c>
      <c r="W196" s="43" t="s">
        <v>3469</v>
      </c>
      <c r="X196" s="43" t="s">
        <v>1826</v>
      </c>
      <c r="Y196" s="43" t="s">
        <v>4428</v>
      </c>
    </row>
    <row r="197" spans="14:25" x14ac:dyDescent="0.25">
      <c r="N197" s="45"/>
      <c r="O197" s="43" t="s">
        <v>3160</v>
      </c>
      <c r="P197" s="43" t="s">
        <v>767</v>
      </c>
      <c r="Q197" s="43" t="s">
        <v>3964</v>
      </c>
      <c r="R197" s="43" t="s">
        <v>1914</v>
      </c>
      <c r="S197" s="43" t="s">
        <v>2045</v>
      </c>
      <c r="T197" s="43" t="s">
        <v>1259</v>
      </c>
      <c r="U197" s="43" t="s">
        <v>3022</v>
      </c>
      <c r="V197" s="43" t="s">
        <v>2227</v>
      </c>
      <c r="W197" s="43" t="s">
        <v>2329</v>
      </c>
      <c r="X197" s="43" t="s">
        <v>1827</v>
      </c>
      <c r="Y197" s="43" t="s">
        <v>1602</v>
      </c>
    </row>
    <row r="198" spans="14:25" x14ac:dyDescent="0.25">
      <c r="N198" s="45"/>
      <c r="O198" s="43" t="s">
        <v>1368</v>
      </c>
      <c r="P198" s="43" t="s">
        <v>1643</v>
      </c>
      <c r="Q198" s="43" t="s">
        <v>2636</v>
      </c>
      <c r="R198" s="43" t="s">
        <v>3287</v>
      </c>
      <c r="S198" s="43" t="s">
        <v>1459</v>
      </c>
      <c r="T198" s="43" t="s">
        <v>1260</v>
      </c>
      <c r="U198" s="43" t="s">
        <v>3023</v>
      </c>
      <c r="V198" s="43" t="s">
        <v>2235</v>
      </c>
      <c r="W198" s="43" t="s">
        <v>1804</v>
      </c>
      <c r="X198" s="43" t="s">
        <v>1828</v>
      </c>
      <c r="Y198" s="43" t="s">
        <v>4813</v>
      </c>
    </row>
    <row r="199" spans="14:25" x14ac:dyDescent="0.25">
      <c r="N199" s="45"/>
      <c r="O199" s="43" t="s">
        <v>3029</v>
      </c>
      <c r="P199" s="43" t="s">
        <v>3812</v>
      </c>
      <c r="Q199" s="43" t="s">
        <v>2637</v>
      </c>
      <c r="R199" s="43" t="s">
        <v>872</v>
      </c>
      <c r="S199" s="43" t="s">
        <v>2118</v>
      </c>
      <c r="T199" s="43" t="s">
        <v>3525</v>
      </c>
      <c r="U199" s="43" t="s">
        <v>3024</v>
      </c>
      <c r="V199" s="43" t="s">
        <v>691</v>
      </c>
      <c r="W199" s="43" t="s">
        <v>1803</v>
      </c>
      <c r="X199" s="43" t="s">
        <v>4722</v>
      </c>
      <c r="Y199" s="43" t="s">
        <v>3468</v>
      </c>
    </row>
    <row r="200" spans="14:25" x14ac:dyDescent="0.25">
      <c r="N200" s="45"/>
      <c r="O200" s="43" t="s">
        <v>3480</v>
      </c>
      <c r="P200" s="43" t="s">
        <v>2821</v>
      </c>
      <c r="Q200" s="43" t="s">
        <v>2638</v>
      </c>
      <c r="R200" s="43" t="s">
        <v>4079</v>
      </c>
      <c r="S200" s="43" t="s">
        <v>1552</v>
      </c>
      <c r="T200" s="43" t="s">
        <v>3526</v>
      </c>
      <c r="U200" s="43" t="s">
        <v>3025</v>
      </c>
      <c r="V200" s="43" t="s">
        <v>2508</v>
      </c>
      <c r="W200" s="43" t="s">
        <v>3470</v>
      </c>
      <c r="X200" s="43" t="s">
        <v>3976</v>
      </c>
      <c r="Y200" s="43" t="s">
        <v>2330</v>
      </c>
    </row>
    <row r="201" spans="14:25" x14ac:dyDescent="0.25">
      <c r="N201" s="45"/>
      <c r="O201" s="43" t="s">
        <v>2634</v>
      </c>
      <c r="P201" s="43" t="s">
        <v>829</v>
      </c>
      <c r="Q201" s="43" t="s">
        <v>1621</v>
      </c>
      <c r="R201" s="43" t="s">
        <v>754</v>
      </c>
      <c r="S201" s="43" t="s">
        <v>3109</v>
      </c>
      <c r="T201" s="43" t="s">
        <v>1601</v>
      </c>
      <c r="U201" s="43" t="s">
        <v>2628</v>
      </c>
      <c r="V201" s="43" t="s">
        <v>2507</v>
      </c>
      <c r="W201" s="43" t="s">
        <v>2624</v>
      </c>
      <c r="X201" s="43" t="s">
        <v>2055</v>
      </c>
      <c r="Y201" s="43" t="s">
        <v>2327</v>
      </c>
    </row>
    <row r="202" spans="14:25" x14ac:dyDescent="0.25">
      <c r="N202" s="45"/>
      <c r="O202" s="43" t="s">
        <v>3481</v>
      </c>
      <c r="P202" s="43" t="s">
        <v>2827</v>
      </c>
      <c r="Q202" s="43" t="s">
        <v>3965</v>
      </c>
      <c r="R202" s="43" t="s">
        <v>1926</v>
      </c>
      <c r="S202" s="43" t="s">
        <v>2839</v>
      </c>
      <c r="T202" s="43" t="s">
        <v>3529</v>
      </c>
      <c r="U202" s="43" t="s">
        <v>1692</v>
      </c>
      <c r="V202" s="43" t="s">
        <v>2509</v>
      </c>
      <c r="W202" s="43" t="s">
        <v>1330</v>
      </c>
      <c r="X202" s="43" t="s">
        <v>3522</v>
      </c>
      <c r="Y202" s="43" t="s">
        <v>2328</v>
      </c>
    </row>
    <row r="203" spans="14:25" x14ac:dyDescent="0.25">
      <c r="N203" s="45"/>
      <c r="O203" s="43" t="s">
        <v>3030</v>
      </c>
      <c r="P203" s="43" t="s">
        <v>2828</v>
      </c>
      <c r="Q203" s="43" t="s">
        <v>2639</v>
      </c>
      <c r="R203" s="43" t="s">
        <v>1927</v>
      </c>
      <c r="S203" s="43" t="s">
        <v>2092</v>
      </c>
      <c r="T203" s="43" t="s">
        <v>3530</v>
      </c>
      <c r="U203" s="43" t="s">
        <v>924</v>
      </c>
      <c r="V203" s="43" t="s">
        <v>2176</v>
      </c>
      <c r="W203" s="43" t="s">
        <v>3018</v>
      </c>
      <c r="X203" s="43" t="s">
        <v>2321</v>
      </c>
      <c r="Y203" s="43" t="s">
        <v>3469</v>
      </c>
    </row>
    <row r="204" spans="14:25" x14ac:dyDescent="0.25">
      <c r="N204" s="45"/>
      <c r="O204" s="43" t="s">
        <v>2635</v>
      </c>
      <c r="P204" s="43" t="s">
        <v>2829</v>
      </c>
      <c r="Q204" s="43" t="s">
        <v>3966</v>
      </c>
      <c r="R204" s="43" t="s">
        <v>883</v>
      </c>
      <c r="S204" s="43" t="s">
        <v>1666</v>
      </c>
      <c r="T204" s="43" t="s">
        <v>3531</v>
      </c>
      <c r="U204" s="43" t="s">
        <v>2412</v>
      </c>
      <c r="V204" s="43" t="s">
        <v>844</v>
      </c>
      <c r="W204" s="43" t="s">
        <v>4429</v>
      </c>
      <c r="X204" s="43" t="s">
        <v>2323</v>
      </c>
      <c r="Y204" s="43" t="s">
        <v>2329</v>
      </c>
    </row>
    <row r="205" spans="14:25" x14ac:dyDescent="0.25">
      <c r="N205" s="45"/>
      <c r="O205" s="43" t="s">
        <v>3031</v>
      </c>
      <c r="P205" s="43" t="s">
        <v>3820</v>
      </c>
      <c r="Q205" s="43" t="s">
        <v>3482</v>
      </c>
      <c r="R205" s="43" t="s">
        <v>1928</v>
      </c>
      <c r="S205" s="43" t="s">
        <v>2079</v>
      </c>
      <c r="T205" s="43" t="s">
        <v>3532</v>
      </c>
      <c r="U205" s="43" t="s">
        <v>3026</v>
      </c>
      <c r="V205" s="43" t="s">
        <v>2186</v>
      </c>
      <c r="W205" s="43" t="s">
        <v>2625</v>
      </c>
      <c r="X205" s="43" t="s">
        <v>791</v>
      </c>
      <c r="Y205" s="43" t="s">
        <v>1803</v>
      </c>
    </row>
    <row r="206" spans="14:25" x14ac:dyDescent="0.25">
      <c r="N206" s="45"/>
      <c r="O206" s="43" t="s">
        <v>2636</v>
      </c>
      <c r="P206" s="43" t="s">
        <v>2830</v>
      </c>
      <c r="Q206" s="43" t="s">
        <v>3483</v>
      </c>
      <c r="R206" s="43" t="s">
        <v>1929</v>
      </c>
      <c r="S206" s="43" t="s">
        <v>2081</v>
      </c>
      <c r="T206" s="43" t="s">
        <v>3042</v>
      </c>
      <c r="U206" s="43" t="s">
        <v>3472</v>
      </c>
      <c r="V206" s="43" t="s">
        <v>3985</v>
      </c>
      <c r="W206" s="43" t="s">
        <v>4430</v>
      </c>
      <c r="X206" s="43" t="s">
        <v>2662</v>
      </c>
      <c r="Y206" s="43" t="s">
        <v>3470</v>
      </c>
    </row>
    <row r="207" spans="14:25" x14ac:dyDescent="0.25">
      <c r="N207" s="45"/>
      <c r="O207" s="43" t="s">
        <v>2638</v>
      </c>
      <c r="P207" s="43" t="s">
        <v>2045</v>
      </c>
      <c r="Q207" s="43" t="s">
        <v>2640</v>
      </c>
      <c r="R207" s="43" t="s">
        <v>1930</v>
      </c>
      <c r="S207" s="43" t="s">
        <v>1833</v>
      </c>
      <c r="T207" s="43" t="s">
        <v>1532</v>
      </c>
      <c r="U207" s="43" t="s">
        <v>3473</v>
      </c>
      <c r="V207" s="43" t="s">
        <v>2936</v>
      </c>
      <c r="W207" s="43" t="s">
        <v>4431</v>
      </c>
      <c r="X207" s="43" t="s">
        <v>2663</v>
      </c>
      <c r="Y207" s="43" t="s">
        <v>1330</v>
      </c>
    </row>
    <row r="208" spans="14:25" x14ac:dyDescent="0.25">
      <c r="N208" s="45"/>
      <c r="O208" s="43" t="s">
        <v>3482</v>
      </c>
      <c r="P208" s="43" t="s">
        <v>2832</v>
      </c>
      <c r="Q208" s="43" t="s">
        <v>3484</v>
      </c>
      <c r="R208" s="43" t="s">
        <v>4080</v>
      </c>
      <c r="S208" s="43" t="s">
        <v>4395</v>
      </c>
      <c r="T208" s="43" t="s">
        <v>2668</v>
      </c>
      <c r="U208" s="43" t="s">
        <v>843</v>
      </c>
      <c r="V208" s="43" t="s">
        <v>2390</v>
      </c>
      <c r="W208" s="43" t="s">
        <v>4432</v>
      </c>
      <c r="X208" s="43" t="s">
        <v>2923</v>
      </c>
      <c r="Y208" s="43" t="s">
        <v>3018</v>
      </c>
    </row>
    <row r="209" spans="14:25" x14ac:dyDescent="0.25">
      <c r="N209" s="45"/>
      <c r="O209" s="43" t="s">
        <v>3483</v>
      </c>
      <c r="P209" s="43" t="s">
        <v>2493</v>
      </c>
      <c r="Q209" s="43" t="s">
        <v>2024</v>
      </c>
      <c r="R209" s="43" t="s">
        <v>4331</v>
      </c>
      <c r="S209" s="43" t="s">
        <v>1863</v>
      </c>
      <c r="T209" s="43" t="s">
        <v>1392</v>
      </c>
      <c r="U209" s="43" t="s">
        <v>2944</v>
      </c>
      <c r="V209" s="43" t="s">
        <v>3268</v>
      </c>
      <c r="W209" s="43" t="s">
        <v>4433</v>
      </c>
      <c r="X209" s="43" t="s">
        <v>2924</v>
      </c>
      <c r="Y209" s="43" t="s">
        <v>4429</v>
      </c>
    </row>
    <row r="210" spans="14:25" x14ac:dyDescent="0.25">
      <c r="N210" s="45"/>
      <c r="O210" s="43" t="s">
        <v>2640</v>
      </c>
      <c r="P210" s="43" t="s">
        <v>2836</v>
      </c>
      <c r="Q210" s="43" t="s">
        <v>2641</v>
      </c>
      <c r="R210" s="43" t="s">
        <v>1918</v>
      </c>
      <c r="S210" s="43" t="s">
        <v>853</v>
      </c>
      <c r="T210" s="43" t="s">
        <v>1372</v>
      </c>
      <c r="U210" s="43" t="s">
        <v>1281</v>
      </c>
      <c r="V210" s="43" t="s">
        <v>1279</v>
      </c>
      <c r="W210" s="43" t="s">
        <v>4434</v>
      </c>
      <c r="X210" s="43" t="s">
        <v>2922</v>
      </c>
      <c r="Y210" s="43" t="s">
        <v>2625</v>
      </c>
    </row>
    <row r="211" spans="14:25" x14ac:dyDescent="0.25">
      <c r="N211" s="45"/>
      <c r="O211" s="43" t="s">
        <v>1341</v>
      </c>
      <c r="P211" s="43" t="s">
        <v>800</v>
      </c>
      <c r="Q211" s="43" t="s">
        <v>2490</v>
      </c>
      <c r="R211" s="43" t="s">
        <v>1916</v>
      </c>
      <c r="S211" s="43" t="s">
        <v>1774</v>
      </c>
      <c r="T211" s="43" t="s">
        <v>1346</v>
      </c>
      <c r="U211" s="43" t="s">
        <v>3474</v>
      </c>
      <c r="V211" s="43" t="s">
        <v>1969</v>
      </c>
      <c r="W211" s="43" t="s">
        <v>953</v>
      </c>
      <c r="X211" s="43" t="s">
        <v>2942</v>
      </c>
      <c r="Y211" s="43" t="s">
        <v>4430</v>
      </c>
    </row>
    <row r="212" spans="14:25" x14ac:dyDescent="0.25">
      <c r="N212" s="45"/>
      <c r="O212" s="43" t="s">
        <v>3484</v>
      </c>
      <c r="P212" s="43" t="s">
        <v>2839</v>
      </c>
      <c r="Q212" s="43" t="s">
        <v>3967</v>
      </c>
      <c r="R212" s="43" t="s">
        <v>1917</v>
      </c>
      <c r="S212" s="43" t="s">
        <v>3115</v>
      </c>
      <c r="T212" s="43" t="s">
        <v>3535</v>
      </c>
      <c r="U212" s="43" t="s">
        <v>3007</v>
      </c>
      <c r="V212" s="43" t="s">
        <v>2164</v>
      </c>
      <c r="W212" s="43" t="s">
        <v>2626</v>
      </c>
      <c r="X212" s="43" t="s">
        <v>882</v>
      </c>
      <c r="Y212" s="43" t="s">
        <v>4431</v>
      </c>
    </row>
    <row r="213" spans="14:25" x14ac:dyDescent="0.25">
      <c r="N213" s="45"/>
      <c r="O213" s="43" t="s">
        <v>2024</v>
      </c>
      <c r="P213" s="43" t="s">
        <v>845</v>
      </c>
      <c r="Q213" s="43" t="s">
        <v>1420</v>
      </c>
      <c r="R213" s="43" t="s">
        <v>939</v>
      </c>
      <c r="S213" s="43" t="s">
        <v>2169</v>
      </c>
      <c r="T213" s="43" t="s">
        <v>2670</v>
      </c>
      <c r="U213" s="43" t="s">
        <v>1857</v>
      </c>
      <c r="V213" s="43" t="s">
        <v>2305</v>
      </c>
      <c r="W213" s="43" t="s">
        <v>2401</v>
      </c>
      <c r="X213" s="43" t="s">
        <v>3524</v>
      </c>
      <c r="Y213" s="43" t="s">
        <v>4432</v>
      </c>
    </row>
    <row r="214" spans="14:25" x14ac:dyDescent="0.25">
      <c r="N214" s="45"/>
      <c r="O214" s="43" t="s">
        <v>2641</v>
      </c>
      <c r="P214" s="43" t="s">
        <v>1729</v>
      </c>
      <c r="Q214" s="43" t="s">
        <v>2642</v>
      </c>
      <c r="R214" s="43" t="s">
        <v>4081</v>
      </c>
      <c r="S214" s="43" t="s">
        <v>3118</v>
      </c>
      <c r="T214" s="43" t="s">
        <v>3536</v>
      </c>
      <c r="U214" s="43" t="s">
        <v>2422</v>
      </c>
      <c r="V214" s="43" t="s">
        <v>1771</v>
      </c>
      <c r="W214" s="43" t="s">
        <v>2278</v>
      </c>
      <c r="X214" s="43" t="s">
        <v>3040</v>
      </c>
      <c r="Y214" s="43" t="s">
        <v>4433</v>
      </c>
    </row>
    <row r="215" spans="14:25" x14ac:dyDescent="0.25">
      <c r="N215" s="45"/>
      <c r="O215" s="43" t="s">
        <v>3485</v>
      </c>
      <c r="P215" s="43" t="s">
        <v>2079</v>
      </c>
      <c r="Q215" s="43" t="s">
        <v>863</v>
      </c>
      <c r="R215" s="43" t="s">
        <v>1600</v>
      </c>
      <c r="S215" s="43" t="s">
        <v>1897</v>
      </c>
      <c r="T215" s="43" t="s">
        <v>3043</v>
      </c>
      <c r="U215" s="43" t="s">
        <v>2458</v>
      </c>
      <c r="V215" s="43" t="s">
        <v>3560</v>
      </c>
      <c r="W215" s="43" t="s">
        <v>1344</v>
      </c>
      <c r="X215" s="43" t="s">
        <v>3526</v>
      </c>
      <c r="Y215" s="43" t="s">
        <v>4434</v>
      </c>
    </row>
    <row r="216" spans="14:25" x14ac:dyDescent="0.25">
      <c r="N216" s="45"/>
      <c r="O216" s="43" t="s">
        <v>3486</v>
      </c>
      <c r="P216" s="43" t="s">
        <v>1905</v>
      </c>
      <c r="Q216" s="43" t="s">
        <v>3033</v>
      </c>
      <c r="R216" s="43" t="s">
        <v>1908</v>
      </c>
      <c r="S216" s="43" t="s">
        <v>2089</v>
      </c>
      <c r="T216" s="43" t="s">
        <v>3044</v>
      </c>
      <c r="U216" s="43" t="s">
        <v>1397</v>
      </c>
      <c r="V216" s="43" t="s">
        <v>2588</v>
      </c>
      <c r="W216" s="43" t="s">
        <v>1347</v>
      </c>
      <c r="X216" s="43" t="s">
        <v>2546</v>
      </c>
      <c r="Y216" s="43" t="s">
        <v>953</v>
      </c>
    </row>
    <row r="217" spans="14:25" x14ac:dyDescent="0.25">
      <c r="N217" s="45"/>
      <c r="O217" s="43" t="s">
        <v>863</v>
      </c>
      <c r="P217" s="43" t="s">
        <v>1902</v>
      </c>
      <c r="Q217" s="43" t="s">
        <v>893</v>
      </c>
      <c r="R217" s="43" t="s">
        <v>1909</v>
      </c>
      <c r="S217" s="43" t="s">
        <v>4144</v>
      </c>
      <c r="T217" s="43" t="s">
        <v>2480</v>
      </c>
      <c r="U217" s="43" t="s">
        <v>5030</v>
      </c>
      <c r="V217" s="43" t="s">
        <v>1694</v>
      </c>
      <c r="W217" s="43" t="s">
        <v>2288</v>
      </c>
      <c r="X217" s="43" t="s">
        <v>3528</v>
      </c>
      <c r="Y217" s="43" t="s">
        <v>2626</v>
      </c>
    </row>
    <row r="218" spans="14:25" x14ac:dyDescent="0.25">
      <c r="N218" s="45"/>
      <c r="O218" s="43" t="s">
        <v>3033</v>
      </c>
      <c r="P218" s="43" t="s">
        <v>1663</v>
      </c>
      <c r="Q218" s="43" t="s">
        <v>2447</v>
      </c>
      <c r="R218" s="43" t="s">
        <v>908</v>
      </c>
      <c r="S218" s="43" t="s">
        <v>3307</v>
      </c>
      <c r="T218" s="43" t="s">
        <v>3045</v>
      </c>
      <c r="U218" s="43" t="s">
        <v>1521</v>
      </c>
      <c r="V218" s="43" t="s">
        <v>1560</v>
      </c>
      <c r="W218" s="43" t="s">
        <v>2302</v>
      </c>
      <c r="X218" s="43" t="s">
        <v>2072</v>
      </c>
      <c r="Y218" s="43" t="s">
        <v>4814</v>
      </c>
    </row>
    <row r="219" spans="14:25" x14ac:dyDescent="0.25">
      <c r="N219" s="45"/>
      <c r="O219" s="43" t="s">
        <v>893</v>
      </c>
      <c r="P219" s="43" t="s">
        <v>1662</v>
      </c>
      <c r="Q219" s="43" t="s">
        <v>2333</v>
      </c>
      <c r="R219" s="43" t="s">
        <v>1912</v>
      </c>
      <c r="S219" s="43" t="s">
        <v>2050</v>
      </c>
      <c r="T219" s="43" t="s">
        <v>4200</v>
      </c>
      <c r="U219" s="43" t="s">
        <v>2629</v>
      </c>
      <c r="V219" s="43" t="s">
        <v>3048</v>
      </c>
      <c r="W219" s="43" t="s">
        <v>3019</v>
      </c>
      <c r="X219" s="43" t="s">
        <v>2074</v>
      </c>
      <c r="Y219" s="43" t="s">
        <v>2278</v>
      </c>
    </row>
    <row r="220" spans="14:25" x14ac:dyDescent="0.25">
      <c r="N220" s="45"/>
      <c r="O220" s="43" t="s">
        <v>2447</v>
      </c>
      <c r="P220" s="43" t="s">
        <v>2081</v>
      </c>
      <c r="Q220" s="43" t="s">
        <v>3968</v>
      </c>
      <c r="R220" s="43" t="s">
        <v>1910</v>
      </c>
      <c r="S220" s="43" t="s">
        <v>745</v>
      </c>
      <c r="T220" s="43" t="s">
        <v>2227</v>
      </c>
      <c r="U220" s="43" t="s">
        <v>1511</v>
      </c>
      <c r="V220" s="43" t="s">
        <v>4292</v>
      </c>
      <c r="W220" s="43" t="s">
        <v>1407</v>
      </c>
      <c r="X220" s="43" t="s">
        <v>2075</v>
      </c>
      <c r="Y220" s="43" t="s">
        <v>1344</v>
      </c>
    </row>
    <row r="221" spans="14:25" x14ac:dyDescent="0.25">
      <c r="N221" s="45"/>
      <c r="O221" s="43" t="s">
        <v>3487</v>
      </c>
      <c r="P221" s="43" t="s">
        <v>1727</v>
      </c>
      <c r="Q221" s="43" t="s">
        <v>3488</v>
      </c>
      <c r="R221" s="43" t="s">
        <v>1911</v>
      </c>
      <c r="S221" s="43" t="s">
        <v>2871</v>
      </c>
      <c r="T221" s="43" t="s">
        <v>2672</v>
      </c>
      <c r="U221" s="43" t="s">
        <v>3145</v>
      </c>
      <c r="V221" s="43" t="s">
        <v>2048</v>
      </c>
      <c r="W221" s="43" t="s">
        <v>2283</v>
      </c>
      <c r="X221" s="43" t="s">
        <v>2077</v>
      </c>
      <c r="Y221" s="43" t="s">
        <v>1347</v>
      </c>
    </row>
    <row r="222" spans="14:25" x14ac:dyDescent="0.25">
      <c r="N222" s="45"/>
      <c r="O222" s="43" t="s">
        <v>3161</v>
      </c>
      <c r="P222" s="43" t="s">
        <v>1831</v>
      </c>
      <c r="Q222" s="43" t="s">
        <v>2643</v>
      </c>
      <c r="R222" s="43" t="s">
        <v>743</v>
      </c>
      <c r="S222" s="43" t="s">
        <v>3309</v>
      </c>
      <c r="T222" s="43" t="s">
        <v>919</v>
      </c>
      <c r="U222" s="43" t="s">
        <v>1314</v>
      </c>
      <c r="V222" s="43" t="s">
        <v>1267</v>
      </c>
      <c r="W222" s="43" t="s">
        <v>3157</v>
      </c>
      <c r="X222" s="43" t="s">
        <v>4288</v>
      </c>
      <c r="Y222" s="43" t="s">
        <v>2288</v>
      </c>
    </row>
    <row r="223" spans="14:25" x14ac:dyDescent="0.25">
      <c r="N223" s="45"/>
      <c r="O223" s="43" t="s">
        <v>3488</v>
      </c>
      <c r="P223" s="43" t="s">
        <v>2317</v>
      </c>
      <c r="Q223" s="43" t="s">
        <v>2644</v>
      </c>
      <c r="R223" s="43" t="s">
        <v>1907</v>
      </c>
      <c r="S223" s="43" t="s">
        <v>1851</v>
      </c>
      <c r="T223" s="43" t="s">
        <v>3539</v>
      </c>
      <c r="U223" s="43" t="s">
        <v>5031</v>
      </c>
      <c r="V223" s="43" t="s">
        <v>3564</v>
      </c>
      <c r="W223" s="43" t="s">
        <v>4435</v>
      </c>
      <c r="X223" s="43" t="s">
        <v>3979</v>
      </c>
      <c r="Y223" s="43" t="s">
        <v>2302</v>
      </c>
    </row>
    <row r="224" spans="14:25" x14ac:dyDescent="0.25">
      <c r="N224" s="45"/>
      <c r="O224" s="43" t="s">
        <v>2643</v>
      </c>
      <c r="P224" s="43" t="s">
        <v>2318</v>
      </c>
      <c r="Q224" s="43" t="s">
        <v>3969</v>
      </c>
      <c r="R224" s="43" t="s">
        <v>4332</v>
      </c>
      <c r="S224" s="43" t="s">
        <v>3310</v>
      </c>
      <c r="T224" s="43" t="s">
        <v>3541</v>
      </c>
      <c r="U224" s="43" t="s">
        <v>4717</v>
      </c>
      <c r="V224" s="43" t="s">
        <v>2535</v>
      </c>
      <c r="W224" s="43" t="s">
        <v>4436</v>
      </c>
      <c r="X224" s="43" t="s">
        <v>3264</v>
      </c>
      <c r="Y224" s="43" t="s">
        <v>1407</v>
      </c>
    </row>
    <row r="225" spans="14:25" x14ac:dyDescent="0.25">
      <c r="N225" s="45"/>
      <c r="O225" s="43" t="s">
        <v>2644</v>
      </c>
      <c r="P225" s="43" t="s">
        <v>1719</v>
      </c>
      <c r="Q225" s="43" t="s">
        <v>3970</v>
      </c>
      <c r="R225" s="43" t="s">
        <v>3288</v>
      </c>
      <c r="S225" s="43" t="s">
        <v>1940</v>
      </c>
      <c r="T225" s="43" t="s">
        <v>1796</v>
      </c>
      <c r="U225" s="43" t="s">
        <v>4185</v>
      </c>
      <c r="V225" s="43" t="s">
        <v>824</v>
      </c>
      <c r="W225" s="43" t="s">
        <v>3961</v>
      </c>
      <c r="X225" s="43" t="s">
        <v>3980</v>
      </c>
      <c r="Y225" s="43" t="s">
        <v>2283</v>
      </c>
    </row>
    <row r="226" spans="14:25" x14ac:dyDescent="0.25">
      <c r="N226" s="45"/>
      <c r="O226" s="43" t="s">
        <v>3489</v>
      </c>
      <c r="P226" s="43" t="s">
        <v>1741</v>
      </c>
      <c r="Q226" s="43" t="s">
        <v>3971</v>
      </c>
      <c r="R226" s="43" t="s">
        <v>1749</v>
      </c>
      <c r="S226" s="43" t="s">
        <v>1941</v>
      </c>
      <c r="T226" s="43" t="s">
        <v>3544</v>
      </c>
      <c r="U226" s="43" t="s">
        <v>3475</v>
      </c>
      <c r="V226" s="43" t="s">
        <v>2308</v>
      </c>
      <c r="W226" s="43" t="s">
        <v>3159</v>
      </c>
      <c r="X226" s="43" t="s">
        <v>3981</v>
      </c>
      <c r="Y226" s="43" t="s">
        <v>3157</v>
      </c>
    </row>
    <row r="227" spans="14:25" x14ac:dyDescent="0.25">
      <c r="N227" s="45"/>
      <c r="O227" s="43" t="s">
        <v>3490</v>
      </c>
      <c r="P227" s="43" t="s">
        <v>842</v>
      </c>
      <c r="Q227" s="43" t="s">
        <v>3489</v>
      </c>
      <c r="R227" s="43" t="s">
        <v>880</v>
      </c>
      <c r="S227" s="43" t="s">
        <v>2031</v>
      </c>
      <c r="T227" s="43" t="s">
        <v>3548</v>
      </c>
      <c r="U227" s="43" t="s">
        <v>2630</v>
      </c>
      <c r="V227" s="43" t="s">
        <v>2257</v>
      </c>
      <c r="W227" s="43" t="s">
        <v>740</v>
      </c>
      <c r="X227" s="43" t="s">
        <v>3530</v>
      </c>
      <c r="Y227" s="43" t="s">
        <v>3158</v>
      </c>
    </row>
    <row r="228" spans="14:25" x14ac:dyDescent="0.25">
      <c r="N228" s="45"/>
      <c r="O228" s="43" t="s">
        <v>3491</v>
      </c>
      <c r="P228" s="43" t="s">
        <v>2849</v>
      </c>
      <c r="Q228" s="43" t="s">
        <v>3490</v>
      </c>
      <c r="R228" s="43" t="s">
        <v>1442</v>
      </c>
      <c r="S228" s="43" t="s">
        <v>3930</v>
      </c>
      <c r="T228" s="43" t="s">
        <v>3550</v>
      </c>
      <c r="U228" s="43" t="s">
        <v>2581</v>
      </c>
      <c r="V228" s="43" t="s">
        <v>3568</v>
      </c>
      <c r="W228" s="43" t="s">
        <v>3020</v>
      </c>
      <c r="X228" s="43" t="s">
        <v>3531</v>
      </c>
      <c r="Y228" s="43" t="s">
        <v>4436</v>
      </c>
    </row>
    <row r="229" spans="14:25" x14ac:dyDescent="0.25">
      <c r="N229" s="45"/>
      <c r="O229" s="43" t="s">
        <v>866</v>
      </c>
      <c r="P229" s="43" t="s">
        <v>4137</v>
      </c>
      <c r="Q229" s="43" t="s">
        <v>3491</v>
      </c>
      <c r="R229" s="43" t="s">
        <v>4392</v>
      </c>
      <c r="S229" s="43" t="s">
        <v>3941</v>
      </c>
      <c r="T229" s="43" t="s">
        <v>3551</v>
      </c>
      <c r="U229" s="43" t="s">
        <v>2569</v>
      </c>
      <c r="V229" s="43" t="s">
        <v>2309</v>
      </c>
      <c r="W229" s="43" t="s">
        <v>3021</v>
      </c>
      <c r="X229" s="43" t="s">
        <v>2193</v>
      </c>
      <c r="Y229" s="43" t="s">
        <v>3961</v>
      </c>
    </row>
    <row r="230" spans="14:25" x14ac:dyDescent="0.25">
      <c r="N230" s="45"/>
      <c r="O230" s="43" t="s">
        <v>1519</v>
      </c>
      <c r="P230" s="43" t="s">
        <v>2303</v>
      </c>
      <c r="Q230" s="43" t="s">
        <v>3492</v>
      </c>
      <c r="R230" s="43" t="s">
        <v>1932</v>
      </c>
      <c r="S230" s="43" t="s">
        <v>3141</v>
      </c>
      <c r="T230" s="43" t="s">
        <v>1288</v>
      </c>
      <c r="U230" s="43" t="s">
        <v>3476</v>
      </c>
      <c r="V230" s="43" t="s">
        <v>2310</v>
      </c>
      <c r="W230" s="43" t="s">
        <v>2967</v>
      </c>
      <c r="X230" s="43" t="s">
        <v>2080</v>
      </c>
      <c r="Y230" s="43" t="s">
        <v>3159</v>
      </c>
    </row>
    <row r="231" spans="14:25" x14ac:dyDescent="0.25">
      <c r="N231" s="45"/>
      <c r="O231" s="43" t="s">
        <v>2425</v>
      </c>
      <c r="P231" s="43" t="s">
        <v>3859</v>
      </c>
      <c r="Q231" s="43" t="s">
        <v>3035</v>
      </c>
      <c r="R231" s="43" t="s">
        <v>2123</v>
      </c>
      <c r="T231" s="43" t="s">
        <v>753</v>
      </c>
      <c r="U231" s="43" t="s">
        <v>2574</v>
      </c>
      <c r="V231" s="43" t="s">
        <v>782</v>
      </c>
      <c r="W231" s="43" t="s">
        <v>3022</v>
      </c>
      <c r="X231" s="43" t="s">
        <v>708</v>
      </c>
      <c r="Y231" s="43" t="s">
        <v>740</v>
      </c>
    </row>
    <row r="232" spans="14:25" x14ac:dyDescent="0.25">
      <c r="N232" s="45"/>
      <c r="O232" s="43" t="s">
        <v>3492</v>
      </c>
      <c r="P232" s="43" t="s">
        <v>2038</v>
      </c>
      <c r="Q232" s="43" t="s">
        <v>3493</v>
      </c>
      <c r="R232" s="43" t="s">
        <v>3289</v>
      </c>
      <c r="T232" s="43" t="s">
        <v>3553</v>
      </c>
      <c r="U232" s="43" t="s">
        <v>3477</v>
      </c>
      <c r="V232" s="43" t="s">
        <v>3572</v>
      </c>
      <c r="W232" s="43" t="s">
        <v>3023</v>
      </c>
      <c r="X232" s="43" t="s">
        <v>2667</v>
      </c>
      <c r="Y232" s="43" t="s">
        <v>3020</v>
      </c>
    </row>
    <row r="233" spans="14:25" x14ac:dyDescent="0.25">
      <c r="N233" s="45"/>
      <c r="O233" s="43" t="s">
        <v>3035</v>
      </c>
      <c r="P233" s="43" t="s">
        <v>2855</v>
      </c>
      <c r="Q233" s="43" t="s">
        <v>2915</v>
      </c>
      <c r="R233" s="43" t="s">
        <v>2090</v>
      </c>
      <c r="T233" s="43" t="s">
        <v>3554</v>
      </c>
      <c r="U233" s="43" t="s">
        <v>2632</v>
      </c>
      <c r="V233" s="43" t="s">
        <v>725</v>
      </c>
      <c r="W233" s="43" t="s">
        <v>3024</v>
      </c>
      <c r="X233" s="43" t="s">
        <v>1532</v>
      </c>
      <c r="Y233" s="43" t="s">
        <v>3021</v>
      </c>
    </row>
    <row r="234" spans="14:25" x14ac:dyDescent="0.25">
      <c r="N234" s="45"/>
      <c r="O234" s="43" t="s">
        <v>3493</v>
      </c>
      <c r="P234" s="43" t="s">
        <v>766</v>
      </c>
      <c r="Q234" s="43" t="s">
        <v>3495</v>
      </c>
      <c r="R234" s="43" t="s">
        <v>1856</v>
      </c>
      <c r="T234" s="43" t="s">
        <v>2674</v>
      </c>
      <c r="U234" s="43" t="s">
        <v>709</v>
      </c>
      <c r="V234" s="43" t="s">
        <v>4293</v>
      </c>
      <c r="W234" s="43" t="s">
        <v>3025</v>
      </c>
      <c r="X234" s="43" t="s">
        <v>1392</v>
      </c>
      <c r="Y234" s="43" t="s">
        <v>2967</v>
      </c>
    </row>
    <row r="235" spans="14:25" x14ac:dyDescent="0.25">
      <c r="N235" s="45"/>
      <c r="O235" s="43" t="s">
        <v>2915</v>
      </c>
      <c r="P235" s="43" t="s">
        <v>1897</v>
      </c>
      <c r="Q235" s="43" t="s">
        <v>3496</v>
      </c>
      <c r="R235" s="43" t="s">
        <v>1877</v>
      </c>
      <c r="T235" s="43" t="s">
        <v>3987</v>
      </c>
      <c r="U235" s="43" t="s">
        <v>2453</v>
      </c>
      <c r="V235" s="43" t="s">
        <v>4294</v>
      </c>
      <c r="W235" s="43" t="s">
        <v>1692</v>
      </c>
      <c r="X235" s="43" t="s">
        <v>2670</v>
      </c>
      <c r="Y235" s="43" t="s">
        <v>3022</v>
      </c>
    </row>
    <row r="236" spans="14:25" x14ac:dyDescent="0.25">
      <c r="N236" s="45"/>
      <c r="O236" s="43" t="s">
        <v>3494</v>
      </c>
      <c r="P236" s="43" t="s">
        <v>2857</v>
      </c>
      <c r="Q236" s="43" t="s">
        <v>3497</v>
      </c>
      <c r="R236" s="43" t="s">
        <v>1700</v>
      </c>
      <c r="T236" s="43" t="s">
        <v>3988</v>
      </c>
      <c r="U236" s="43" t="s">
        <v>4278</v>
      </c>
      <c r="V236" s="43" t="s">
        <v>1241</v>
      </c>
      <c r="W236" s="43" t="s">
        <v>924</v>
      </c>
      <c r="X236" s="43" t="s">
        <v>3536</v>
      </c>
      <c r="Y236" s="43" t="s">
        <v>3023</v>
      </c>
    </row>
    <row r="237" spans="14:25" x14ac:dyDescent="0.25">
      <c r="N237" s="45"/>
      <c r="O237" s="43" t="s">
        <v>3495</v>
      </c>
      <c r="P237" s="43" t="s">
        <v>2124</v>
      </c>
      <c r="Q237" s="43" t="s">
        <v>2645</v>
      </c>
      <c r="R237" s="43" t="s">
        <v>1701</v>
      </c>
      <c r="T237" s="43" t="s">
        <v>3559</v>
      </c>
      <c r="U237" s="43" t="s">
        <v>3478</v>
      </c>
      <c r="V237" s="43" t="s">
        <v>4295</v>
      </c>
      <c r="W237" s="43" t="s">
        <v>2445</v>
      </c>
      <c r="X237" s="43" t="s">
        <v>1687</v>
      </c>
      <c r="Y237" s="43" t="s">
        <v>3024</v>
      </c>
    </row>
    <row r="238" spans="14:25" x14ac:dyDescent="0.25">
      <c r="N238" s="45"/>
      <c r="O238" s="43" t="s">
        <v>3496</v>
      </c>
      <c r="P238" s="43" t="s">
        <v>2860</v>
      </c>
      <c r="Q238" s="43" t="s">
        <v>3498</v>
      </c>
      <c r="R238" s="43" t="s">
        <v>1878</v>
      </c>
      <c r="T238" s="43" t="s">
        <v>3989</v>
      </c>
      <c r="U238" s="43" t="s">
        <v>3028</v>
      </c>
      <c r="V238" s="43" t="s">
        <v>792</v>
      </c>
      <c r="W238" s="43" t="s">
        <v>3026</v>
      </c>
      <c r="X238" s="43" t="s">
        <v>2480</v>
      </c>
      <c r="Y238" s="43" t="s">
        <v>3025</v>
      </c>
    </row>
    <row r="239" spans="14:25" x14ac:dyDescent="0.25">
      <c r="N239" s="45"/>
      <c r="O239" s="43" t="s">
        <v>3497</v>
      </c>
      <c r="P239" s="43" t="s">
        <v>794</v>
      </c>
      <c r="Q239" s="43" t="s">
        <v>2646</v>
      </c>
      <c r="R239" s="43" t="s">
        <v>1888</v>
      </c>
      <c r="T239" s="43" t="s">
        <v>3560</v>
      </c>
      <c r="U239" s="43" t="s">
        <v>2554</v>
      </c>
      <c r="V239" s="43" t="s">
        <v>1486</v>
      </c>
      <c r="W239" s="43" t="s">
        <v>3472</v>
      </c>
      <c r="X239" s="43" t="s">
        <v>3045</v>
      </c>
      <c r="Y239" s="43" t="s">
        <v>2628</v>
      </c>
    </row>
    <row r="240" spans="14:25" x14ac:dyDescent="0.25">
      <c r="N240" s="45"/>
      <c r="O240" s="43" t="s">
        <v>948</v>
      </c>
      <c r="P240" s="43" t="s">
        <v>3873</v>
      </c>
      <c r="Q240" s="43" t="s">
        <v>3972</v>
      </c>
      <c r="R240" s="43" t="s">
        <v>1889</v>
      </c>
      <c r="T240" s="43" t="s">
        <v>3562</v>
      </c>
      <c r="U240" s="43" t="s">
        <v>2555</v>
      </c>
      <c r="V240" s="43" t="s">
        <v>1266</v>
      </c>
      <c r="W240" s="43" t="s">
        <v>3473</v>
      </c>
      <c r="X240" s="43" t="s">
        <v>2233</v>
      </c>
      <c r="Y240" s="43" t="s">
        <v>2412</v>
      </c>
    </row>
    <row r="241" spans="14:25" x14ac:dyDescent="0.25">
      <c r="N241" s="45"/>
      <c r="O241" s="43" t="s">
        <v>3036</v>
      </c>
      <c r="P241" s="43" t="s">
        <v>1327</v>
      </c>
      <c r="Q241" s="43" t="s">
        <v>3037</v>
      </c>
      <c r="R241" s="43" t="s">
        <v>1891</v>
      </c>
      <c r="T241" s="43" t="s">
        <v>2048</v>
      </c>
      <c r="U241" s="43" t="s">
        <v>3962</v>
      </c>
      <c r="V241" s="43" t="s">
        <v>1278</v>
      </c>
      <c r="W241" s="43" t="s">
        <v>843</v>
      </c>
      <c r="X241" s="43" t="s">
        <v>3983</v>
      </c>
      <c r="Y241" s="43" t="s">
        <v>3471</v>
      </c>
    </row>
    <row r="242" spans="14:25" x14ac:dyDescent="0.25">
      <c r="N242" s="45"/>
      <c r="O242" s="43" t="s">
        <v>3498</v>
      </c>
      <c r="P242" s="43" t="s">
        <v>2862</v>
      </c>
      <c r="Q242" s="43" t="s">
        <v>888</v>
      </c>
      <c r="R242" s="43" t="s">
        <v>1892</v>
      </c>
      <c r="T242" s="43" t="s">
        <v>1267</v>
      </c>
      <c r="U242" s="43" t="s">
        <v>5032</v>
      </c>
      <c r="V242" s="43" t="s">
        <v>3580</v>
      </c>
      <c r="W242" s="43" t="s">
        <v>4437</v>
      </c>
      <c r="X242" s="43" t="s">
        <v>3541</v>
      </c>
      <c r="Y242" s="43" t="s">
        <v>2445</v>
      </c>
    </row>
    <row r="243" spans="14:25" x14ac:dyDescent="0.25">
      <c r="N243" s="45"/>
      <c r="O243" s="43" t="s">
        <v>2646</v>
      </c>
      <c r="P243" s="43" t="s">
        <v>2864</v>
      </c>
      <c r="Q243" s="43" t="s">
        <v>2647</v>
      </c>
      <c r="R243" s="43" t="s">
        <v>721</v>
      </c>
      <c r="T243" s="43" t="s">
        <v>3564</v>
      </c>
      <c r="U243" s="43" t="s">
        <v>1368</v>
      </c>
      <c r="V243" s="43" t="s">
        <v>4001</v>
      </c>
      <c r="W243" s="43" t="s">
        <v>1281</v>
      </c>
      <c r="X243" s="43" t="s">
        <v>4403</v>
      </c>
      <c r="Y243" s="43" t="s">
        <v>3026</v>
      </c>
    </row>
    <row r="244" spans="14:25" x14ac:dyDescent="0.25">
      <c r="N244" s="45"/>
      <c r="O244" s="43" t="s">
        <v>3037</v>
      </c>
      <c r="P244" s="43" t="s">
        <v>1378</v>
      </c>
      <c r="Q244" s="43" t="s">
        <v>3167</v>
      </c>
      <c r="R244" s="43" t="s">
        <v>2071</v>
      </c>
      <c r="T244" s="43" t="s">
        <v>1460</v>
      </c>
      <c r="U244" s="43" t="s">
        <v>3029</v>
      </c>
      <c r="V244" s="43" t="s">
        <v>1415</v>
      </c>
      <c r="W244" s="43" t="s">
        <v>1551</v>
      </c>
      <c r="X244" s="43" t="s">
        <v>2509</v>
      </c>
      <c r="Y244" s="43" t="s">
        <v>3472</v>
      </c>
    </row>
    <row r="245" spans="14:25" x14ac:dyDescent="0.25">
      <c r="N245" s="45"/>
      <c r="O245" s="43" t="s">
        <v>1518</v>
      </c>
      <c r="P245" s="43" t="s">
        <v>1670</v>
      </c>
      <c r="Q245" s="43" t="s">
        <v>1249</v>
      </c>
      <c r="R245" s="43" t="s">
        <v>1958</v>
      </c>
      <c r="T245" s="43" t="s">
        <v>2423</v>
      </c>
      <c r="U245" s="43" t="s">
        <v>2634</v>
      </c>
      <c r="V245" s="43" t="s">
        <v>1558</v>
      </c>
      <c r="W245" s="43" t="s">
        <v>4438</v>
      </c>
      <c r="X245" s="43" t="s">
        <v>2170</v>
      </c>
      <c r="Y245" s="43" t="s">
        <v>3473</v>
      </c>
    </row>
    <row r="246" spans="14:25" x14ac:dyDescent="0.25">
      <c r="N246" s="45"/>
      <c r="O246" s="43" t="s">
        <v>888</v>
      </c>
      <c r="P246" s="43" t="s">
        <v>2051</v>
      </c>
      <c r="Q246" s="43" t="s">
        <v>727</v>
      </c>
      <c r="R246" s="43" t="s">
        <v>4393</v>
      </c>
      <c r="T246" s="43" t="s">
        <v>3566</v>
      </c>
      <c r="U246" s="43" t="s">
        <v>3481</v>
      </c>
      <c r="V246" s="43" t="s">
        <v>4296</v>
      </c>
      <c r="W246" s="43" t="s">
        <v>3474</v>
      </c>
      <c r="X246" s="43" t="s">
        <v>1796</v>
      </c>
      <c r="Y246" s="43" t="s">
        <v>843</v>
      </c>
    </row>
    <row r="247" spans="14:25" x14ac:dyDescent="0.25">
      <c r="N247" s="45"/>
      <c r="O247" s="43" t="s">
        <v>2647</v>
      </c>
      <c r="P247" s="43" t="s">
        <v>2050</v>
      </c>
      <c r="Q247" s="43" t="s">
        <v>1575</v>
      </c>
      <c r="R247" s="43" t="s">
        <v>1866</v>
      </c>
      <c r="T247" s="43" t="s">
        <v>2406</v>
      </c>
      <c r="U247" s="43" t="s">
        <v>4382</v>
      </c>
      <c r="V247" s="43" t="s">
        <v>4297</v>
      </c>
      <c r="W247" s="43" t="s">
        <v>3007</v>
      </c>
      <c r="X247" s="43" t="s">
        <v>2115</v>
      </c>
      <c r="Y247" s="43" t="s">
        <v>4437</v>
      </c>
    </row>
    <row r="248" spans="14:25" x14ac:dyDescent="0.25">
      <c r="N248" s="45"/>
      <c r="O248" s="43" t="s">
        <v>3167</v>
      </c>
      <c r="P248" s="43" t="s">
        <v>1972</v>
      </c>
      <c r="Q248" s="43" t="s">
        <v>3039</v>
      </c>
      <c r="R248" s="43" t="s">
        <v>1868</v>
      </c>
      <c r="T248" s="43" t="s">
        <v>3568</v>
      </c>
      <c r="U248" s="43" t="s">
        <v>2638</v>
      </c>
      <c r="V248" s="43" t="s">
        <v>3143</v>
      </c>
      <c r="W248" s="43" t="s">
        <v>1397</v>
      </c>
      <c r="X248" s="43" t="s">
        <v>3985</v>
      </c>
      <c r="Y248" s="43" t="s">
        <v>2944</v>
      </c>
    </row>
    <row r="249" spans="14:25" x14ac:dyDescent="0.25">
      <c r="N249" s="45"/>
      <c r="O249" s="43" t="s">
        <v>1249</v>
      </c>
      <c r="P249" s="43" t="s">
        <v>745</v>
      </c>
      <c r="Q249" s="43" t="s">
        <v>3499</v>
      </c>
      <c r="R249" s="43" t="s">
        <v>1786</v>
      </c>
      <c r="T249" s="43" t="s">
        <v>3569</v>
      </c>
      <c r="U249" s="43" t="s">
        <v>4280</v>
      </c>
      <c r="V249" s="43" t="s">
        <v>4298</v>
      </c>
      <c r="W249" s="43" t="s">
        <v>1521</v>
      </c>
      <c r="X249" s="43" t="s">
        <v>4723</v>
      </c>
      <c r="Y249" s="43" t="s">
        <v>4815</v>
      </c>
    </row>
    <row r="250" spans="14:25" x14ac:dyDescent="0.25">
      <c r="N250" s="45"/>
      <c r="O250" s="43" t="s">
        <v>3038</v>
      </c>
      <c r="P250" s="43" t="s">
        <v>1603</v>
      </c>
      <c r="Q250" s="43" t="s">
        <v>3501</v>
      </c>
      <c r="R250" s="43" t="s">
        <v>4394</v>
      </c>
      <c r="T250" s="43" t="s">
        <v>2310</v>
      </c>
      <c r="U250" s="43" t="s">
        <v>3482</v>
      </c>
      <c r="V250" s="43" t="s">
        <v>3052</v>
      </c>
      <c r="W250" s="43" t="s">
        <v>2629</v>
      </c>
      <c r="X250" s="43" t="s">
        <v>3544</v>
      </c>
      <c r="Y250" s="43" t="s">
        <v>4816</v>
      </c>
    </row>
    <row r="251" spans="14:25" x14ac:dyDescent="0.25">
      <c r="N251" s="45"/>
      <c r="O251" s="43" t="s">
        <v>1332</v>
      </c>
      <c r="P251" s="43" t="s">
        <v>2068</v>
      </c>
      <c r="Q251" s="43" t="s">
        <v>2648</v>
      </c>
      <c r="R251" s="43" t="s">
        <v>2053</v>
      </c>
      <c r="T251" s="43" t="s">
        <v>938</v>
      </c>
      <c r="U251" s="43" t="s">
        <v>3483</v>
      </c>
      <c r="V251" s="43" t="s">
        <v>2579</v>
      </c>
      <c r="W251" s="43" t="s">
        <v>1511</v>
      </c>
      <c r="X251" s="43" t="s">
        <v>3549</v>
      </c>
      <c r="Y251" s="43" t="s">
        <v>1281</v>
      </c>
    </row>
    <row r="252" spans="14:25" x14ac:dyDescent="0.25">
      <c r="N252" s="45"/>
      <c r="O252" s="43" t="s">
        <v>3168</v>
      </c>
      <c r="P252" s="43" t="s">
        <v>4150</v>
      </c>
      <c r="Q252" s="43" t="s">
        <v>3502</v>
      </c>
      <c r="R252" s="43" t="s">
        <v>3778</v>
      </c>
      <c r="T252" s="43" t="s">
        <v>3991</v>
      </c>
      <c r="U252" s="43" t="s">
        <v>4186</v>
      </c>
      <c r="V252" s="43" t="s">
        <v>2688</v>
      </c>
      <c r="W252" s="43" t="s">
        <v>3145</v>
      </c>
      <c r="X252" s="43" t="s">
        <v>2936</v>
      </c>
      <c r="Y252" s="43" t="s">
        <v>3474</v>
      </c>
    </row>
    <row r="253" spans="14:25" x14ac:dyDescent="0.25">
      <c r="N253" s="45"/>
      <c r="O253" s="43" t="s">
        <v>1575</v>
      </c>
      <c r="P253" s="43" t="s">
        <v>1642</v>
      </c>
      <c r="Q253" s="43" t="s">
        <v>2560</v>
      </c>
      <c r="R253" s="43" t="s">
        <v>2047</v>
      </c>
      <c r="T253" s="43" t="s">
        <v>1321</v>
      </c>
      <c r="U253" s="43" t="s">
        <v>1341</v>
      </c>
      <c r="V253" s="43" t="s">
        <v>3056</v>
      </c>
      <c r="W253" s="43" t="s">
        <v>4439</v>
      </c>
      <c r="X253" s="43" t="s">
        <v>3550</v>
      </c>
      <c r="Y253" s="43" t="s">
        <v>3007</v>
      </c>
    </row>
    <row r="254" spans="14:25" x14ac:dyDescent="0.25">
      <c r="N254" s="45"/>
      <c r="O254" s="43" t="s">
        <v>3039</v>
      </c>
      <c r="P254" s="43" t="s">
        <v>1986</v>
      </c>
      <c r="Q254" s="43" t="s">
        <v>2561</v>
      </c>
      <c r="R254" s="43" t="s">
        <v>1785</v>
      </c>
      <c r="T254" s="43" t="s">
        <v>1276</v>
      </c>
      <c r="U254" s="43" t="s">
        <v>4718</v>
      </c>
      <c r="V254" s="43" t="s">
        <v>1550</v>
      </c>
      <c r="W254" s="43" t="s">
        <v>1750</v>
      </c>
      <c r="X254" s="43" t="s">
        <v>2390</v>
      </c>
      <c r="Y254" s="43" t="s">
        <v>1857</v>
      </c>
    </row>
    <row r="255" spans="14:25" x14ac:dyDescent="0.25">
      <c r="N255" s="45"/>
      <c r="O255" s="43" t="s">
        <v>3499</v>
      </c>
      <c r="P255" s="43" t="s">
        <v>4154</v>
      </c>
      <c r="Q255" s="43" t="s">
        <v>2562</v>
      </c>
      <c r="R255" s="43" t="s">
        <v>1978</v>
      </c>
      <c r="T255" s="43" t="s">
        <v>2681</v>
      </c>
      <c r="U255" s="43" t="s">
        <v>2497</v>
      </c>
      <c r="V255" s="43" t="s">
        <v>1779</v>
      </c>
      <c r="W255" s="43" t="s">
        <v>3475</v>
      </c>
      <c r="X255" s="43" t="s">
        <v>3046</v>
      </c>
      <c r="Y255" s="43" t="s">
        <v>2422</v>
      </c>
    </row>
    <row r="256" spans="14:25" x14ac:dyDescent="0.25">
      <c r="N256" s="45"/>
      <c r="O256" s="43" t="s">
        <v>3500</v>
      </c>
      <c r="P256" s="43" t="s">
        <v>4155</v>
      </c>
      <c r="Q256" s="43" t="s">
        <v>3504</v>
      </c>
      <c r="R256" s="43" t="s">
        <v>787</v>
      </c>
      <c r="T256" s="43" t="s">
        <v>2682</v>
      </c>
      <c r="U256" s="43" t="s">
        <v>3484</v>
      </c>
      <c r="V256" s="43" t="s">
        <v>1780</v>
      </c>
      <c r="W256" s="43" t="s">
        <v>2630</v>
      </c>
      <c r="X256" s="43" t="s">
        <v>3554</v>
      </c>
      <c r="Y256" s="43" t="s">
        <v>2458</v>
      </c>
    </row>
    <row r="257" spans="14:25" x14ac:dyDescent="0.25">
      <c r="N257" s="45"/>
      <c r="O257" s="43" t="s">
        <v>3170</v>
      </c>
      <c r="P257" s="43" t="s">
        <v>4157</v>
      </c>
      <c r="Q257" s="43" t="s">
        <v>3505</v>
      </c>
      <c r="R257" s="43" t="s">
        <v>1968</v>
      </c>
      <c r="T257" s="43" t="s">
        <v>3574</v>
      </c>
      <c r="U257" s="43" t="s">
        <v>2024</v>
      </c>
      <c r="V257" s="43" t="s">
        <v>894</v>
      </c>
      <c r="W257" s="43" t="s">
        <v>2631</v>
      </c>
      <c r="X257" s="43" t="s">
        <v>2674</v>
      </c>
      <c r="Y257" s="43" t="s">
        <v>4817</v>
      </c>
    </row>
    <row r="258" spans="14:25" x14ac:dyDescent="0.25">
      <c r="N258" s="45"/>
      <c r="O258" s="43" t="s">
        <v>3501</v>
      </c>
      <c r="P258" s="43" t="s">
        <v>3901</v>
      </c>
      <c r="Q258" s="43" t="s">
        <v>3506</v>
      </c>
      <c r="R258" s="43" t="s">
        <v>2063</v>
      </c>
      <c r="T258" s="43" t="s">
        <v>1351</v>
      </c>
      <c r="U258" s="43" t="s">
        <v>5033</v>
      </c>
      <c r="V258" s="43" t="s">
        <v>4299</v>
      </c>
      <c r="W258" s="43" t="s">
        <v>3476</v>
      </c>
      <c r="X258" s="43" t="s">
        <v>814</v>
      </c>
      <c r="Y258" s="43" t="s">
        <v>4818</v>
      </c>
    </row>
    <row r="259" spans="14:25" x14ac:dyDescent="0.25">
      <c r="N259" s="45"/>
      <c r="O259" s="43" t="s">
        <v>2969</v>
      </c>
      <c r="P259" s="43" t="s">
        <v>4159</v>
      </c>
      <c r="Q259" s="43" t="s">
        <v>2649</v>
      </c>
      <c r="R259" s="43" t="s">
        <v>1591</v>
      </c>
      <c r="T259" s="43" t="s">
        <v>4201</v>
      </c>
      <c r="U259" s="43" t="s">
        <v>2641</v>
      </c>
      <c r="V259" s="43" t="s">
        <v>1282</v>
      </c>
      <c r="W259" s="43" t="s">
        <v>3477</v>
      </c>
      <c r="X259" s="43" t="s">
        <v>1358</v>
      </c>
      <c r="Y259" s="43" t="s">
        <v>4819</v>
      </c>
    </row>
    <row r="260" spans="14:25" x14ac:dyDescent="0.25">
      <c r="N260" s="45"/>
      <c r="O260" s="43" t="s">
        <v>2648</v>
      </c>
      <c r="P260" s="43" t="s">
        <v>3903</v>
      </c>
      <c r="Q260" s="43" t="s">
        <v>2433</v>
      </c>
      <c r="R260" s="43" t="s">
        <v>3787</v>
      </c>
      <c r="T260" s="43" t="s">
        <v>4202</v>
      </c>
      <c r="U260" s="43" t="s">
        <v>2491</v>
      </c>
      <c r="V260" s="43" t="s">
        <v>4300</v>
      </c>
      <c r="W260" s="43" t="s">
        <v>3027</v>
      </c>
      <c r="X260" s="43" t="s">
        <v>2164</v>
      </c>
      <c r="Y260" s="43" t="s">
        <v>1397</v>
      </c>
    </row>
    <row r="261" spans="14:25" x14ac:dyDescent="0.25">
      <c r="N261" s="45"/>
      <c r="O261" s="43" t="s">
        <v>3502</v>
      </c>
      <c r="P261" s="43" t="s">
        <v>4160</v>
      </c>
      <c r="Q261" s="43" t="s">
        <v>2650</v>
      </c>
      <c r="R261" s="43" t="s">
        <v>4111</v>
      </c>
      <c r="T261" s="43" t="s">
        <v>4203</v>
      </c>
      <c r="U261" s="43" t="s">
        <v>1420</v>
      </c>
      <c r="V261" s="43" t="s">
        <v>2492</v>
      </c>
      <c r="W261" s="43" t="s">
        <v>2632</v>
      </c>
      <c r="X261" s="43" t="s">
        <v>2305</v>
      </c>
      <c r="Y261" s="43" t="s">
        <v>1521</v>
      </c>
    </row>
    <row r="262" spans="14:25" x14ac:dyDescent="0.25">
      <c r="N262" s="45"/>
      <c r="O262" s="43" t="s">
        <v>3503</v>
      </c>
      <c r="P262" s="43" t="s">
        <v>4162</v>
      </c>
      <c r="Q262" s="43" t="s">
        <v>2106</v>
      </c>
      <c r="R262" s="43" t="s">
        <v>1985</v>
      </c>
      <c r="T262" s="43" t="s">
        <v>3576</v>
      </c>
      <c r="U262" s="43" t="s">
        <v>3485</v>
      </c>
      <c r="V262" s="43" t="s">
        <v>786</v>
      </c>
      <c r="W262" s="43" t="s">
        <v>709</v>
      </c>
      <c r="X262" s="43" t="s">
        <v>1487</v>
      </c>
      <c r="Y262" s="43" t="s">
        <v>2629</v>
      </c>
    </row>
    <row r="263" spans="14:25" x14ac:dyDescent="0.25">
      <c r="N263" s="45"/>
      <c r="O263" s="43" t="s">
        <v>3504</v>
      </c>
      <c r="P263" s="43" t="s">
        <v>4163</v>
      </c>
      <c r="Q263" s="43" t="s">
        <v>3973</v>
      </c>
      <c r="R263" s="43" t="s">
        <v>1865</v>
      </c>
      <c r="T263" s="43" t="s">
        <v>1497</v>
      </c>
      <c r="U263" s="43" t="s">
        <v>3486</v>
      </c>
      <c r="V263" s="43" t="s">
        <v>4301</v>
      </c>
      <c r="W263" s="43" t="s">
        <v>1772</v>
      </c>
      <c r="X263" s="43" t="s">
        <v>3558</v>
      </c>
      <c r="Y263" s="43" t="s">
        <v>1511</v>
      </c>
    </row>
    <row r="264" spans="14:25" x14ac:dyDescent="0.25">
      <c r="N264" s="45"/>
      <c r="O264" s="43" t="s">
        <v>3505</v>
      </c>
      <c r="P264" s="43" t="s">
        <v>2875</v>
      </c>
      <c r="Q264" s="43" t="s">
        <v>2651</v>
      </c>
      <c r="R264" s="43" t="s">
        <v>3298</v>
      </c>
      <c r="T264" s="43" t="s">
        <v>1486</v>
      </c>
      <c r="U264" s="43" t="s">
        <v>4187</v>
      </c>
      <c r="V264" s="43" t="s">
        <v>4008</v>
      </c>
      <c r="W264" s="43" t="s">
        <v>4278</v>
      </c>
      <c r="X264" s="43" t="s">
        <v>3989</v>
      </c>
      <c r="Y264" s="43" t="s">
        <v>3145</v>
      </c>
    </row>
    <row r="265" spans="14:25" x14ac:dyDescent="0.25">
      <c r="N265" s="45"/>
      <c r="O265" s="43" t="s">
        <v>3506</v>
      </c>
      <c r="P265" s="43" t="s">
        <v>1997</v>
      </c>
      <c r="Q265" s="43" t="s">
        <v>2653</v>
      </c>
      <c r="R265" s="43" t="s">
        <v>3798</v>
      </c>
      <c r="T265" s="43" t="s">
        <v>3577</v>
      </c>
      <c r="U265" s="43" t="s">
        <v>863</v>
      </c>
      <c r="V265" s="43" t="s">
        <v>807</v>
      </c>
      <c r="W265" s="43" t="s">
        <v>3478</v>
      </c>
      <c r="X265" s="43" t="s">
        <v>4467</v>
      </c>
      <c r="Y265" s="43" t="s">
        <v>4717</v>
      </c>
    </row>
    <row r="266" spans="14:25" x14ac:dyDescent="0.25">
      <c r="N266" s="45"/>
      <c r="O266" s="43" t="s">
        <v>2649</v>
      </c>
      <c r="P266" s="43" t="s">
        <v>1998</v>
      </c>
      <c r="Q266" s="43" t="s">
        <v>2654</v>
      </c>
      <c r="R266" s="43" t="s">
        <v>925</v>
      </c>
      <c r="T266" s="43" t="s">
        <v>2684</v>
      </c>
      <c r="U266" s="43" t="s">
        <v>2447</v>
      </c>
      <c r="V266" s="43" t="s">
        <v>2568</v>
      </c>
      <c r="W266" s="43" t="s">
        <v>3028</v>
      </c>
      <c r="X266" s="43" t="s">
        <v>3560</v>
      </c>
      <c r="Y266" s="43" t="s">
        <v>1750</v>
      </c>
    </row>
    <row r="267" spans="14:25" x14ac:dyDescent="0.25">
      <c r="N267" s="45"/>
      <c r="O267" s="43" t="s">
        <v>3507</v>
      </c>
      <c r="P267" s="43" t="s">
        <v>1971</v>
      </c>
      <c r="Q267" s="43" t="s">
        <v>3509</v>
      </c>
      <c r="R267" s="43" t="s">
        <v>1995</v>
      </c>
      <c r="T267" s="43" t="s">
        <v>3578</v>
      </c>
      <c r="U267" s="43" t="s">
        <v>3968</v>
      </c>
      <c r="V267" s="43" t="s">
        <v>954</v>
      </c>
      <c r="W267" s="43" t="s">
        <v>4440</v>
      </c>
      <c r="X267" s="43" t="s">
        <v>2588</v>
      </c>
      <c r="Y267" s="43" t="s">
        <v>4185</v>
      </c>
    </row>
    <row r="268" spans="14:25" x14ac:dyDescent="0.25">
      <c r="N268" s="45"/>
      <c r="O268" s="43" t="s">
        <v>2433</v>
      </c>
      <c r="P268" s="43" t="s">
        <v>2883</v>
      </c>
      <c r="Q268" s="43" t="s">
        <v>2655</v>
      </c>
      <c r="R268" s="43" t="s">
        <v>1975</v>
      </c>
      <c r="T268" s="43" t="s">
        <v>1492</v>
      </c>
      <c r="U268" s="43" t="s">
        <v>3487</v>
      </c>
      <c r="V268" s="43" t="s">
        <v>2570</v>
      </c>
      <c r="W268" s="43" t="s">
        <v>3479</v>
      </c>
      <c r="X268" s="43" t="s">
        <v>4724</v>
      </c>
      <c r="Y268" s="43" t="s">
        <v>3475</v>
      </c>
    </row>
    <row r="269" spans="14:25" x14ac:dyDescent="0.25">
      <c r="N269" s="45"/>
      <c r="O269" s="43" t="s">
        <v>2650</v>
      </c>
      <c r="P269" s="43" t="s">
        <v>4167</v>
      </c>
      <c r="Q269" s="43" t="s">
        <v>3510</v>
      </c>
      <c r="R269" s="43" t="s">
        <v>1973</v>
      </c>
      <c r="T269" s="43" t="s">
        <v>2898</v>
      </c>
      <c r="U269" s="43" t="s">
        <v>3161</v>
      </c>
      <c r="V269" s="43" t="s">
        <v>2571</v>
      </c>
      <c r="W269" s="43" t="s">
        <v>2633</v>
      </c>
      <c r="X269" s="43" t="s">
        <v>3562</v>
      </c>
      <c r="Y269" s="43" t="s">
        <v>2630</v>
      </c>
    </row>
    <row r="270" spans="14:25" x14ac:dyDescent="0.25">
      <c r="N270" s="45"/>
      <c r="O270" s="43" t="s">
        <v>2106</v>
      </c>
      <c r="P270" s="43" t="s">
        <v>846</v>
      </c>
      <c r="Q270" s="43" t="s">
        <v>3974</v>
      </c>
      <c r="R270" s="43" t="s">
        <v>829</v>
      </c>
      <c r="T270" s="43" t="s">
        <v>3049</v>
      </c>
      <c r="U270" s="43" t="s">
        <v>3488</v>
      </c>
      <c r="V270" s="43" t="s">
        <v>2572</v>
      </c>
      <c r="W270" s="43" t="s">
        <v>4441</v>
      </c>
      <c r="X270" s="43" t="s">
        <v>1560</v>
      </c>
      <c r="Y270" s="43" t="s">
        <v>2631</v>
      </c>
    </row>
    <row r="271" spans="14:25" x14ac:dyDescent="0.25">
      <c r="N271" s="45"/>
      <c r="O271" s="43" t="s">
        <v>3508</v>
      </c>
      <c r="P271" s="43" t="s">
        <v>2885</v>
      </c>
      <c r="Q271" s="43" t="s">
        <v>3511</v>
      </c>
      <c r="R271" s="43" t="s">
        <v>4351</v>
      </c>
      <c r="T271" s="43" t="s">
        <v>3579</v>
      </c>
      <c r="U271" s="43" t="s">
        <v>3162</v>
      </c>
      <c r="V271" s="43" t="s">
        <v>3588</v>
      </c>
      <c r="W271" s="43" t="s">
        <v>2067</v>
      </c>
      <c r="X271" s="43" t="s">
        <v>4725</v>
      </c>
      <c r="Y271" s="43" t="s">
        <v>2581</v>
      </c>
    </row>
    <row r="272" spans="14:25" x14ac:dyDescent="0.25">
      <c r="N272" s="45"/>
      <c r="O272" s="43" t="s">
        <v>2653</v>
      </c>
      <c r="P272" s="43" t="s">
        <v>2207</v>
      </c>
      <c r="Q272" s="43" t="s">
        <v>3512</v>
      </c>
      <c r="R272" s="43" t="s">
        <v>4352</v>
      </c>
      <c r="T272" s="43" t="s">
        <v>3580</v>
      </c>
      <c r="U272" s="43" t="s">
        <v>4189</v>
      </c>
      <c r="V272" s="43" t="s">
        <v>2573</v>
      </c>
      <c r="W272" s="43" t="s">
        <v>3160</v>
      </c>
      <c r="X272" s="43" t="s">
        <v>899</v>
      </c>
      <c r="Y272" s="43" t="s">
        <v>2569</v>
      </c>
    </row>
    <row r="273" spans="14:25" x14ac:dyDescent="0.25">
      <c r="N273" s="45"/>
      <c r="O273" s="43" t="s">
        <v>2654</v>
      </c>
      <c r="P273" s="43" t="s">
        <v>2890</v>
      </c>
      <c r="Q273" s="43" t="s">
        <v>1571</v>
      </c>
      <c r="R273" s="43" t="s">
        <v>4353</v>
      </c>
      <c r="T273" s="43" t="s">
        <v>2095</v>
      </c>
      <c r="U273" s="43" t="s">
        <v>1326</v>
      </c>
      <c r="V273" s="43" t="s">
        <v>854</v>
      </c>
      <c r="W273" s="43" t="s">
        <v>3962</v>
      </c>
      <c r="X273" s="43" t="s">
        <v>2927</v>
      </c>
      <c r="Y273" s="43" t="s">
        <v>3476</v>
      </c>
    </row>
    <row r="274" spans="14:25" x14ac:dyDescent="0.25">
      <c r="N274" s="45"/>
      <c r="O274" s="43" t="s">
        <v>3509</v>
      </c>
      <c r="P274" s="43" t="s">
        <v>2494</v>
      </c>
      <c r="Q274" s="43" t="s">
        <v>3975</v>
      </c>
      <c r="R274" s="43" t="s">
        <v>1953</v>
      </c>
      <c r="T274" s="43" t="s">
        <v>2974</v>
      </c>
      <c r="U274" s="43" t="s">
        <v>4445</v>
      </c>
      <c r="V274" s="43" t="s">
        <v>2575</v>
      </c>
      <c r="W274" s="43" t="s">
        <v>3963</v>
      </c>
      <c r="X274" s="43" t="s">
        <v>1333</v>
      </c>
      <c r="Y274" s="43" t="s">
        <v>2574</v>
      </c>
    </row>
    <row r="275" spans="14:25" x14ac:dyDescent="0.25">
      <c r="N275" s="45"/>
      <c r="O275" s="43" t="s">
        <v>2655</v>
      </c>
      <c r="P275" s="43" t="s">
        <v>3940</v>
      </c>
      <c r="Q275" s="43" t="s">
        <v>2656</v>
      </c>
      <c r="R275" s="43" t="s">
        <v>1954</v>
      </c>
      <c r="T275" s="43" t="s">
        <v>3581</v>
      </c>
      <c r="U275" s="43" t="s">
        <v>4281</v>
      </c>
      <c r="V275" s="43" t="s">
        <v>4204</v>
      </c>
      <c r="W275" s="43" t="s">
        <v>3029</v>
      </c>
      <c r="X275" s="43" t="s">
        <v>4292</v>
      </c>
      <c r="Y275" s="43" t="s">
        <v>3477</v>
      </c>
    </row>
    <row r="276" spans="14:25" x14ac:dyDescent="0.25">
      <c r="N276" s="45"/>
      <c r="O276" s="43" t="s">
        <v>1230</v>
      </c>
      <c r="P276" s="43" t="s">
        <v>3952</v>
      </c>
      <c r="Q276" s="43" t="s">
        <v>3513</v>
      </c>
      <c r="R276" s="43" t="s">
        <v>1934</v>
      </c>
      <c r="T276" s="43" t="s">
        <v>1533</v>
      </c>
      <c r="U276" s="43" t="s">
        <v>3971</v>
      </c>
      <c r="V276" s="43" t="s">
        <v>4009</v>
      </c>
      <c r="W276" s="43" t="s">
        <v>2634</v>
      </c>
      <c r="X276" s="43" t="s">
        <v>1267</v>
      </c>
      <c r="Y276" s="43" t="s">
        <v>1772</v>
      </c>
    </row>
    <row r="277" spans="14:25" x14ac:dyDescent="0.25">
      <c r="N277" s="45"/>
      <c r="O277" s="43" t="s">
        <v>1534</v>
      </c>
      <c r="P277" s="43"/>
      <c r="Q277" s="43" t="s">
        <v>3515</v>
      </c>
      <c r="R277" s="43" t="s">
        <v>1935</v>
      </c>
      <c r="T277" s="43" t="s">
        <v>3583</v>
      </c>
      <c r="U277" s="43" t="s">
        <v>2460</v>
      </c>
      <c r="V277" s="43" t="s">
        <v>4010</v>
      </c>
      <c r="W277" s="43" t="s">
        <v>3481</v>
      </c>
      <c r="X277" s="43" t="s">
        <v>3564</v>
      </c>
      <c r="Y277" s="43" t="s">
        <v>2453</v>
      </c>
    </row>
    <row r="278" spans="14:25" x14ac:dyDescent="0.25">
      <c r="N278" s="45"/>
      <c r="O278" s="43" t="s">
        <v>2917</v>
      </c>
      <c r="P278" s="43"/>
      <c r="Q278" s="43" t="s">
        <v>1827</v>
      </c>
      <c r="R278" s="43" t="s">
        <v>1937</v>
      </c>
      <c r="T278" s="43" t="s">
        <v>3052</v>
      </c>
      <c r="U278" s="43" t="s">
        <v>5034</v>
      </c>
      <c r="V278" s="43" t="s">
        <v>4011</v>
      </c>
      <c r="W278" s="43" t="s">
        <v>3030</v>
      </c>
      <c r="X278" s="43" t="s">
        <v>3990</v>
      </c>
      <c r="Y278" s="43" t="s">
        <v>4278</v>
      </c>
    </row>
    <row r="279" spans="14:25" x14ac:dyDescent="0.25">
      <c r="N279" s="45"/>
      <c r="O279" s="43" t="s">
        <v>3510</v>
      </c>
      <c r="P279" s="43"/>
      <c r="Q279" s="43" t="s">
        <v>3976</v>
      </c>
      <c r="R279" s="43" t="s">
        <v>2045</v>
      </c>
      <c r="T279" s="43" t="s">
        <v>3053</v>
      </c>
      <c r="U279" s="43" t="s">
        <v>4282</v>
      </c>
      <c r="V279" s="43" t="s">
        <v>1305</v>
      </c>
      <c r="W279" s="43" t="s">
        <v>2635</v>
      </c>
      <c r="X279" s="43" t="s">
        <v>2535</v>
      </c>
      <c r="Y279" s="43" t="s">
        <v>3478</v>
      </c>
    </row>
    <row r="280" spans="14:25" x14ac:dyDescent="0.25">
      <c r="N280" s="45"/>
      <c r="O280" s="43" t="s">
        <v>3511</v>
      </c>
      <c r="P280" s="43"/>
      <c r="Q280" s="43" t="s">
        <v>2657</v>
      </c>
      <c r="R280" s="43" t="s">
        <v>2064</v>
      </c>
      <c r="T280" s="43" t="s">
        <v>3054</v>
      </c>
      <c r="U280" s="43" t="s">
        <v>2385</v>
      </c>
      <c r="V280" s="43" t="s">
        <v>1876</v>
      </c>
      <c r="W280" s="43" t="s">
        <v>3964</v>
      </c>
      <c r="X280" s="43" t="s">
        <v>1460</v>
      </c>
      <c r="Y280" s="43" t="s">
        <v>3028</v>
      </c>
    </row>
    <row r="281" spans="14:25" x14ac:dyDescent="0.25">
      <c r="N281" s="45"/>
      <c r="O281" s="43" t="s">
        <v>3512</v>
      </c>
      <c r="P281" s="43"/>
      <c r="Q281" s="43" t="s">
        <v>2213</v>
      </c>
      <c r="R281" s="43" t="s">
        <v>1315</v>
      </c>
      <c r="T281" s="43" t="s">
        <v>2579</v>
      </c>
      <c r="U281" s="43" t="s">
        <v>2386</v>
      </c>
      <c r="V281" s="43" t="s">
        <v>4012</v>
      </c>
      <c r="W281" s="43" t="s">
        <v>3031</v>
      </c>
      <c r="X281" s="43" t="s">
        <v>3568</v>
      </c>
      <c r="Y281" s="43" t="s">
        <v>3479</v>
      </c>
    </row>
    <row r="282" spans="14:25" x14ac:dyDescent="0.25">
      <c r="N282" s="45"/>
      <c r="O282" s="43" t="s">
        <v>1571</v>
      </c>
      <c r="P282" s="43"/>
      <c r="Q282" s="43" t="s">
        <v>768</v>
      </c>
      <c r="R282" s="43" t="s">
        <v>800</v>
      </c>
      <c r="T282" s="43" t="s">
        <v>2688</v>
      </c>
      <c r="U282" s="43" t="s">
        <v>2397</v>
      </c>
      <c r="V282" s="43" t="s">
        <v>4302</v>
      </c>
      <c r="W282" s="43" t="s">
        <v>4382</v>
      </c>
      <c r="X282" s="43" t="s">
        <v>3569</v>
      </c>
      <c r="Y282" s="43" t="s">
        <v>2633</v>
      </c>
    </row>
    <row r="283" spans="14:25" x14ac:dyDescent="0.25">
      <c r="N283" s="45"/>
      <c r="O283" s="43" t="s">
        <v>3513</v>
      </c>
      <c r="P283" s="43"/>
      <c r="Q283" s="43" t="s">
        <v>784</v>
      </c>
      <c r="R283" s="43" t="s">
        <v>2839</v>
      </c>
      <c r="T283" s="43" t="s">
        <v>3056</v>
      </c>
      <c r="U283" s="43" t="s">
        <v>2395</v>
      </c>
      <c r="V283" s="43" t="s">
        <v>2195</v>
      </c>
      <c r="W283" s="43" t="s">
        <v>3032</v>
      </c>
      <c r="X283" s="43" t="s">
        <v>1231</v>
      </c>
      <c r="Y283" s="43" t="s">
        <v>4441</v>
      </c>
    </row>
    <row r="284" spans="14:25" x14ac:dyDescent="0.25">
      <c r="N284" s="45"/>
      <c r="O284" s="43" t="s">
        <v>3514</v>
      </c>
      <c r="P284" s="43"/>
      <c r="Q284" s="43" t="s">
        <v>2216</v>
      </c>
      <c r="R284" s="43" t="s">
        <v>2092</v>
      </c>
      <c r="T284" s="43" t="s">
        <v>1482</v>
      </c>
      <c r="U284" s="43" t="s">
        <v>2565</v>
      </c>
      <c r="V284" s="43" t="s">
        <v>1370</v>
      </c>
      <c r="W284" s="43" t="s">
        <v>2638</v>
      </c>
      <c r="X284" s="43" t="s">
        <v>3991</v>
      </c>
      <c r="Y284" s="43" t="s">
        <v>2067</v>
      </c>
    </row>
    <row r="285" spans="14:25" x14ac:dyDescent="0.25">
      <c r="N285" s="45"/>
      <c r="O285" s="43" t="s">
        <v>3515</v>
      </c>
      <c r="P285" s="43"/>
      <c r="Q285" s="43" t="s">
        <v>2658</v>
      </c>
      <c r="R285" s="43" t="s">
        <v>845</v>
      </c>
      <c r="T285" s="43" t="s">
        <v>2690</v>
      </c>
      <c r="U285" s="43" t="s">
        <v>2567</v>
      </c>
      <c r="V285" s="43" t="s">
        <v>892</v>
      </c>
      <c r="W285" s="43" t="s">
        <v>1621</v>
      </c>
      <c r="X285" s="43" t="s">
        <v>3992</v>
      </c>
      <c r="Y285" s="43" t="s">
        <v>4820</v>
      </c>
    </row>
    <row r="286" spans="14:25" x14ac:dyDescent="0.25">
      <c r="N286" s="45"/>
      <c r="O286" s="43" t="s">
        <v>3516</v>
      </c>
      <c r="P286" s="43"/>
      <c r="Q286" s="43" t="s">
        <v>2055</v>
      </c>
      <c r="R286" s="43" t="s">
        <v>3300</v>
      </c>
      <c r="T286" s="43" t="s">
        <v>1779</v>
      </c>
      <c r="U286" s="43" t="s">
        <v>2456</v>
      </c>
      <c r="V286" s="43" t="s">
        <v>1324</v>
      </c>
      <c r="W286" s="43" t="s">
        <v>4280</v>
      </c>
      <c r="X286" s="43" t="s">
        <v>1321</v>
      </c>
      <c r="Y286" s="43" t="s">
        <v>2554</v>
      </c>
    </row>
    <row r="287" spans="14:25" x14ac:dyDescent="0.25">
      <c r="N287" s="45"/>
      <c r="O287" s="43" t="s">
        <v>2657</v>
      </c>
      <c r="P287" s="43"/>
      <c r="Q287" s="43" t="s">
        <v>2056</v>
      </c>
      <c r="R287" s="43" t="s">
        <v>1663</v>
      </c>
      <c r="T287" s="43" t="s">
        <v>1780</v>
      </c>
      <c r="U287" s="43" t="s">
        <v>2457</v>
      </c>
      <c r="V287" s="43" t="s">
        <v>3595</v>
      </c>
      <c r="W287" s="43" t="s">
        <v>3482</v>
      </c>
      <c r="X287" s="43" t="s">
        <v>725</v>
      </c>
      <c r="Y287" s="43" t="s">
        <v>3160</v>
      </c>
    </row>
    <row r="288" spans="14:25" x14ac:dyDescent="0.25">
      <c r="N288" s="45"/>
      <c r="O288" s="43" t="s">
        <v>2213</v>
      </c>
      <c r="P288" s="43"/>
      <c r="Q288" s="43" t="s">
        <v>3517</v>
      </c>
      <c r="R288" s="43" t="s">
        <v>1594</v>
      </c>
      <c r="T288" s="43" t="s">
        <v>894</v>
      </c>
      <c r="U288" s="43" t="s">
        <v>2461</v>
      </c>
      <c r="V288" s="43" t="s">
        <v>1898</v>
      </c>
      <c r="W288" s="43" t="s">
        <v>3483</v>
      </c>
      <c r="X288" s="43" t="s">
        <v>4293</v>
      </c>
      <c r="Y288" s="43" t="s">
        <v>3962</v>
      </c>
    </row>
    <row r="289" spans="14:25" x14ac:dyDescent="0.25">
      <c r="N289" s="45"/>
      <c r="O289" s="43" t="s">
        <v>768</v>
      </c>
      <c r="P289" s="43"/>
      <c r="Q289" s="43" t="s">
        <v>3518</v>
      </c>
      <c r="R289" s="43" t="s">
        <v>1904</v>
      </c>
      <c r="T289" s="43" t="s">
        <v>4004</v>
      </c>
      <c r="U289" s="43" t="s">
        <v>3489</v>
      </c>
      <c r="V289" s="43" t="s">
        <v>729</v>
      </c>
      <c r="W289" s="43" t="s">
        <v>4186</v>
      </c>
      <c r="X289" s="43" t="s">
        <v>4294</v>
      </c>
      <c r="Y289" s="43" t="s">
        <v>3963</v>
      </c>
    </row>
    <row r="290" spans="14:25" x14ac:dyDescent="0.25">
      <c r="N290" s="45"/>
      <c r="O290" s="43" t="s">
        <v>2216</v>
      </c>
      <c r="P290" s="43"/>
      <c r="Q290" s="43" t="s">
        <v>1829</v>
      </c>
      <c r="R290" s="43" t="s">
        <v>1901</v>
      </c>
      <c r="T290" s="43" t="s">
        <v>1345</v>
      </c>
      <c r="U290" s="43" t="s">
        <v>4283</v>
      </c>
      <c r="V290" s="43" t="s">
        <v>4303</v>
      </c>
      <c r="W290" s="43" t="s">
        <v>2640</v>
      </c>
      <c r="X290" s="43" t="s">
        <v>1241</v>
      </c>
      <c r="Y290" s="43" t="s">
        <v>1368</v>
      </c>
    </row>
    <row r="291" spans="14:25" x14ac:dyDescent="0.25">
      <c r="N291" s="45"/>
      <c r="O291" s="43" t="s">
        <v>2658</v>
      </c>
      <c r="P291" s="43"/>
      <c r="Q291" s="43" t="s">
        <v>3519</v>
      </c>
      <c r="R291" s="43" t="s">
        <v>1900</v>
      </c>
      <c r="T291" s="43" t="s">
        <v>4006</v>
      </c>
      <c r="U291" s="43" t="s">
        <v>3491</v>
      </c>
      <c r="V291" s="43" t="s">
        <v>4304</v>
      </c>
      <c r="W291" s="43" t="s">
        <v>1341</v>
      </c>
      <c r="X291" s="43" t="s">
        <v>2682</v>
      </c>
      <c r="Y291" s="43" t="s">
        <v>3029</v>
      </c>
    </row>
    <row r="292" spans="14:25" x14ac:dyDescent="0.25">
      <c r="N292" s="45"/>
      <c r="O292" s="43" t="s">
        <v>2055</v>
      </c>
      <c r="P292" s="43"/>
      <c r="Q292" s="43" t="s">
        <v>3521</v>
      </c>
      <c r="R292" s="43" t="s">
        <v>3301</v>
      </c>
      <c r="T292" s="43" t="s">
        <v>891</v>
      </c>
      <c r="U292" s="43" t="s">
        <v>866</v>
      </c>
      <c r="V292" s="43" t="s">
        <v>2477</v>
      </c>
      <c r="W292" s="43" t="s">
        <v>4442</v>
      </c>
      <c r="X292" s="43" t="s">
        <v>4295</v>
      </c>
      <c r="Y292" s="43" t="s">
        <v>3480</v>
      </c>
    </row>
    <row r="293" spans="14:25" x14ac:dyDescent="0.25">
      <c r="N293" s="45"/>
      <c r="O293" s="43" t="s">
        <v>2918</v>
      </c>
      <c r="P293" s="43"/>
      <c r="Q293" s="43" t="s">
        <v>2659</v>
      </c>
      <c r="R293" s="43" t="s">
        <v>1833</v>
      </c>
      <c r="T293" s="43" t="s">
        <v>1444</v>
      </c>
      <c r="U293" s="43" t="s">
        <v>1519</v>
      </c>
      <c r="V293" s="43" t="s">
        <v>1931</v>
      </c>
      <c r="W293" s="43" t="s">
        <v>4443</v>
      </c>
      <c r="X293" s="43" t="s">
        <v>1351</v>
      </c>
      <c r="Y293" s="43" t="s">
        <v>2634</v>
      </c>
    </row>
    <row r="294" spans="14:25" x14ac:dyDescent="0.25">
      <c r="N294" s="45"/>
      <c r="O294" s="43" t="s">
        <v>3517</v>
      </c>
      <c r="P294" s="43"/>
      <c r="Q294" s="43" t="s">
        <v>3977</v>
      </c>
      <c r="R294" s="43" t="s">
        <v>4395</v>
      </c>
      <c r="T294" s="43" t="s">
        <v>1282</v>
      </c>
      <c r="U294" s="43" t="s">
        <v>1418</v>
      </c>
      <c r="V294" s="43" t="s">
        <v>2228</v>
      </c>
      <c r="W294" s="43" t="s">
        <v>2497</v>
      </c>
      <c r="X294" s="43" t="s">
        <v>2906</v>
      </c>
      <c r="Y294" s="43" t="s">
        <v>3481</v>
      </c>
    </row>
    <row r="295" spans="14:25" x14ac:dyDescent="0.25">
      <c r="N295" s="45"/>
      <c r="O295" s="43" t="s">
        <v>2970</v>
      </c>
      <c r="P295" s="43"/>
      <c r="Q295" s="43" t="s">
        <v>2660</v>
      </c>
      <c r="R295" s="43" t="s">
        <v>1863</v>
      </c>
      <c r="T295" s="43" t="s">
        <v>2909</v>
      </c>
      <c r="U295" s="43" t="s">
        <v>2425</v>
      </c>
      <c r="V295" s="43" t="s">
        <v>4209</v>
      </c>
      <c r="W295" s="43" t="s">
        <v>3484</v>
      </c>
      <c r="X295" s="43" t="s">
        <v>3578</v>
      </c>
      <c r="Y295" s="43" t="s">
        <v>2635</v>
      </c>
    </row>
    <row r="296" spans="14:25" x14ac:dyDescent="0.25">
      <c r="N296" s="45"/>
      <c r="O296" s="43" t="s">
        <v>801</v>
      </c>
      <c r="P296" s="43"/>
      <c r="Q296" s="43" t="s">
        <v>3522</v>
      </c>
      <c r="R296" s="43" t="s">
        <v>853</v>
      </c>
      <c r="T296" s="43" t="s">
        <v>1455</v>
      </c>
      <c r="U296" s="43" t="s">
        <v>3035</v>
      </c>
      <c r="V296" s="43" t="s">
        <v>2316</v>
      </c>
      <c r="W296" s="43" t="s">
        <v>2024</v>
      </c>
      <c r="X296" s="43" t="s">
        <v>2240</v>
      </c>
      <c r="Y296" s="43" t="s">
        <v>3964</v>
      </c>
    </row>
    <row r="297" spans="14:25" x14ac:dyDescent="0.25">
      <c r="N297" s="45"/>
      <c r="O297" s="43" t="s">
        <v>3518</v>
      </c>
      <c r="P297" s="43"/>
      <c r="Q297" s="43" t="s">
        <v>3263</v>
      </c>
      <c r="R297" s="43" t="s">
        <v>4360</v>
      </c>
      <c r="T297" s="43" t="s">
        <v>3586</v>
      </c>
      <c r="U297" s="43" t="s">
        <v>2915</v>
      </c>
      <c r="V297" s="43" t="s">
        <v>1841</v>
      </c>
      <c r="W297" s="43" t="s">
        <v>2641</v>
      </c>
      <c r="X297" s="43" t="s">
        <v>2898</v>
      </c>
      <c r="Y297" s="43" t="s">
        <v>4821</v>
      </c>
    </row>
    <row r="298" spans="14:25" x14ac:dyDescent="0.25">
      <c r="N298" s="45"/>
      <c r="O298" s="43" t="s">
        <v>1829</v>
      </c>
      <c r="P298" s="43"/>
      <c r="Q298" s="43" t="s">
        <v>1340</v>
      </c>
      <c r="R298" s="43" t="s">
        <v>3111</v>
      </c>
      <c r="T298" s="43" t="s">
        <v>807</v>
      </c>
      <c r="U298" s="43" t="s">
        <v>1563</v>
      </c>
      <c r="V298" s="43" t="s">
        <v>818</v>
      </c>
      <c r="W298" s="43" t="s">
        <v>4444</v>
      </c>
      <c r="X298" s="43" t="s">
        <v>1278</v>
      </c>
      <c r="Y298" s="43" t="s">
        <v>3031</v>
      </c>
    </row>
    <row r="299" spans="14:25" x14ac:dyDescent="0.25">
      <c r="N299" s="45"/>
      <c r="O299" s="43" t="s">
        <v>3519</v>
      </c>
      <c r="P299" s="43"/>
      <c r="Q299" s="43" t="s">
        <v>2322</v>
      </c>
      <c r="R299" s="43" t="s">
        <v>1774</v>
      </c>
      <c r="T299" s="43" t="s">
        <v>2568</v>
      </c>
      <c r="U299" s="43" t="s">
        <v>3494</v>
      </c>
      <c r="V299" s="43" t="s">
        <v>2699</v>
      </c>
      <c r="W299" s="43" t="s">
        <v>1420</v>
      </c>
      <c r="X299" s="43" t="s">
        <v>3580</v>
      </c>
      <c r="Y299" s="43" t="s">
        <v>2636</v>
      </c>
    </row>
    <row r="300" spans="14:25" x14ac:dyDescent="0.25">
      <c r="N300" s="45"/>
      <c r="O300" s="43" t="s">
        <v>3520</v>
      </c>
      <c r="P300" s="43"/>
      <c r="Q300" s="43" t="s">
        <v>2323</v>
      </c>
      <c r="R300" s="43" t="s">
        <v>1834</v>
      </c>
      <c r="T300" s="43" t="s">
        <v>954</v>
      </c>
      <c r="U300" s="43" t="s">
        <v>4284</v>
      </c>
      <c r="V300" s="43" t="s">
        <v>704</v>
      </c>
      <c r="W300" s="43" t="s">
        <v>3485</v>
      </c>
      <c r="X300" s="43" t="s">
        <v>3998</v>
      </c>
      <c r="Y300" s="43" t="s">
        <v>4382</v>
      </c>
    </row>
    <row r="301" spans="14:25" x14ac:dyDescent="0.25">
      <c r="N301" s="45"/>
      <c r="O301" s="43" t="s">
        <v>3521</v>
      </c>
      <c r="P301" s="43"/>
      <c r="Q301" s="43" t="s">
        <v>791</v>
      </c>
      <c r="R301" s="43" t="s">
        <v>1665</v>
      </c>
      <c r="T301" s="43" t="s">
        <v>2570</v>
      </c>
      <c r="U301" s="43" t="s">
        <v>3495</v>
      </c>
      <c r="V301" s="43" t="s">
        <v>1840</v>
      </c>
      <c r="W301" s="43" t="s">
        <v>2642</v>
      </c>
      <c r="X301" s="43" t="s">
        <v>4726</v>
      </c>
      <c r="Y301" s="43" t="s">
        <v>3032</v>
      </c>
    </row>
    <row r="302" spans="14:25" x14ac:dyDescent="0.25">
      <c r="N302" s="45"/>
      <c r="O302" s="43" t="s">
        <v>2659</v>
      </c>
      <c r="P302" s="43"/>
      <c r="Q302" s="43" t="s">
        <v>2324</v>
      </c>
      <c r="R302" s="43" t="s">
        <v>4396</v>
      </c>
      <c r="T302" s="43" t="s">
        <v>2571</v>
      </c>
      <c r="U302" s="43" t="s">
        <v>3497</v>
      </c>
      <c r="V302" s="43" t="s">
        <v>4305</v>
      </c>
      <c r="W302" s="43" t="s">
        <v>3486</v>
      </c>
      <c r="X302" s="43" t="s">
        <v>4000</v>
      </c>
      <c r="Y302" s="43" t="s">
        <v>4822</v>
      </c>
    </row>
    <row r="303" spans="14:25" x14ac:dyDescent="0.25">
      <c r="N303" s="45"/>
      <c r="O303" s="43" t="s">
        <v>2660</v>
      </c>
      <c r="P303" s="43"/>
      <c r="Q303" s="43" t="s">
        <v>3523</v>
      </c>
      <c r="R303" s="43" t="s">
        <v>4137</v>
      </c>
      <c r="T303" s="43" t="s">
        <v>2572</v>
      </c>
      <c r="U303" s="43" t="s">
        <v>948</v>
      </c>
      <c r="V303" s="43" t="s">
        <v>1428</v>
      </c>
      <c r="W303" s="43" t="s">
        <v>4187</v>
      </c>
      <c r="X303" s="43" t="s">
        <v>4001</v>
      </c>
      <c r="Y303" s="43" t="s">
        <v>2637</v>
      </c>
    </row>
    <row r="304" spans="14:25" x14ac:dyDescent="0.25">
      <c r="N304" s="45"/>
      <c r="O304" s="43" t="s">
        <v>3522</v>
      </c>
      <c r="P304" s="43"/>
      <c r="Q304" s="43" t="s">
        <v>2661</v>
      </c>
      <c r="R304" s="43" t="s">
        <v>4397</v>
      </c>
      <c r="T304" s="43" t="s">
        <v>3588</v>
      </c>
      <c r="U304" s="43" t="s">
        <v>3036</v>
      </c>
      <c r="V304" s="43" t="s">
        <v>1839</v>
      </c>
      <c r="W304" s="43" t="s">
        <v>3033</v>
      </c>
      <c r="X304" s="43" t="s">
        <v>1415</v>
      </c>
      <c r="Y304" s="43" t="s">
        <v>2638</v>
      </c>
    </row>
    <row r="305" spans="14:25" x14ac:dyDescent="0.25">
      <c r="N305" s="45"/>
      <c r="O305" s="43" t="s">
        <v>2321</v>
      </c>
      <c r="P305" s="43"/>
      <c r="Q305" s="43" t="s">
        <v>1391</v>
      </c>
      <c r="R305" s="43" t="s">
        <v>766</v>
      </c>
      <c r="T305" s="43" t="s">
        <v>2573</v>
      </c>
      <c r="U305" s="43" t="s">
        <v>2646</v>
      </c>
      <c r="V305" s="43" t="s">
        <v>2271</v>
      </c>
      <c r="W305" s="43" t="s">
        <v>893</v>
      </c>
      <c r="X305" s="43" t="s">
        <v>1533</v>
      </c>
      <c r="Y305" s="43" t="s">
        <v>4280</v>
      </c>
    </row>
    <row r="306" spans="14:25" x14ac:dyDescent="0.25">
      <c r="N306" s="45"/>
      <c r="O306" s="43" t="s">
        <v>2322</v>
      </c>
      <c r="P306" s="43"/>
      <c r="Q306" s="43" t="s">
        <v>2662</v>
      </c>
      <c r="R306" s="43" t="s">
        <v>1897</v>
      </c>
      <c r="T306" s="43" t="s">
        <v>854</v>
      </c>
      <c r="U306" s="43" t="s">
        <v>3972</v>
      </c>
      <c r="V306" s="43" t="s">
        <v>2513</v>
      </c>
      <c r="W306" s="43" t="s">
        <v>2447</v>
      </c>
      <c r="X306" s="43" t="s">
        <v>4727</v>
      </c>
      <c r="Y306" s="43" t="s">
        <v>3482</v>
      </c>
    </row>
    <row r="307" spans="14:25" x14ac:dyDescent="0.25">
      <c r="N307" s="45"/>
      <c r="O307" s="43" t="s">
        <v>2323</v>
      </c>
      <c r="P307" s="43"/>
      <c r="Q307" s="43" t="s">
        <v>2663</v>
      </c>
      <c r="R307" s="43" t="s">
        <v>1955</v>
      </c>
      <c r="T307" s="43" t="s">
        <v>2575</v>
      </c>
      <c r="U307" s="43" t="s">
        <v>1338</v>
      </c>
      <c r="V307" s="43" t="s">
        <v>2702</v>
      </c>
      <c r="W307" s="43" t="s">
        <v>2333</v>
      </c>
      <c r="X307" s="43" t="s">
        <v>2206</v>
      </c>
      <c r="Y307" s="43" t="s">
        <v>3483</v>
      </c>
    </row>
    <row r="308" spans="14:25" x14ac:dyDescent="0.25">
      <c r="N308" s="45"/>
      <c r="O308" s="43" t="s">
        <v>2324</v>
      </c>
      <c r="P308" s="43"/>
      <c r="Q308" s="43" t="s">
        <v>2664</v>
      </c>
      <c r="R308" s="43" t="s">
        <v>2124</v>
      </c>
      <c r="T308" s="43" t="s">
        <v>1357</v>
      </c>
      <c r="U308" s="43" t="s">
        <v>3148</v>
      </c>
      <c r="V308" s="43" t="s">
        <v>692</v>
      </c>
      <c r="W308" s="43" t="s">
        <v>3968</v>
      </c>
      <c r="X308" s="43" t="s">
        <v>4298</v>
      </c>
      <c r="Y308" s="43" t="s">
        <v>4186</v>
      </c>
    </row>
    <row r="309" spans="14:25" x14ac:dyDescent="0.25">
      <c r="N309" s="45"/>
      <c r="O309" s="43" t="s">
        <v>3523</v>
      </c>
      <c r="P309" s="43"/>
      <c r="Q309" s="43" t="s">
        <v>3978</v>
      </c>
      <c r="R309" s="43" t="s">
        <v>1957</v>
      </c>
      <c r="T309" s="43" t="s">
        <v>4204</v>
      </c>
      <c r="U309" s="43" t="s">
        <v>3037</v>
      </c>
      <c r="V309" s="43" t="s">
        <v>1864</v>
      </c>
      <c r="W309" s="43" t="s">
        <v>4188</v>
      </c>
      <c r="X309" s="43" t="s">
        <v>2579</v>
      </c>
      <c r="Y309" s="43" t="s">
        <v>2640</v>
      </c>
    </row>
    <row r="310" spans="14:25" x14ac:dyDescent="0.25">
      <c r="N310" s="45"/>
      <c r="O310" s="43" t="s">
        <v>1391</v>
      </c>
      <c r="P310" s="43"/>
      <c r="Q310" s="43" t="s">
        <v>3526</v>
      </c>
      <c r="R310" s="43" t="s">
        <v>4260</v>
      </c>
      <c r="T310" s="43" t="s">
        <v>4009</v>
      </c>
      <c r="U310" s="43" t="s">
        <v>5035</v>
      </c>
      <c r="V310" s="43" t="s">
        <v>825</v>
      </c>
      <c r="W310" s="43" t="s">
        <v>3487</v>
      </c>
      <c r="X310" s="43" t="s">
        <v>2688</v>
      </c>
      <c r="Y310" s="43" t="s">
        <v>1341</v>
      </c>
    </row>
    <row r="311" spans="14:25" x14ac:dyDescent="0.25">
      <c r="N311" s="45"/>
      <c r="O311" s="43" t="s">
        <v>1224</v>
      </c>
      <c r="P311" s="43"/>
      <c r="Q311" s="43" t="s">
        <v>3527</v>
      </c>
      <c r="R311" s="43" t="s">
        <v>2089</v>
      </c>
      <c r="T311" s="43" t="s">
        <v>2448</v>
      </c>
      <c r="U311" s="43" t="s">
        <v>1518</v>
      </c>
      <c r="V311" s="43" t="s">
        <v>4306</v>
      </c>
      <c r="W311" s="43" t="s">
        <v>3488</v>
      </c>
      <c r="X311" s="43" t="s">
        <v>3056</v>
      </c>
      <c r="Y311" s="43" t="s">
        <v>4442</v>
      </c>
    </row>
    <row r="312" spans="14:25" x14ac:dyDescent="0.25">
      <c r="N312" s="45"/>
      <c r="O312" s="43" t="s">
        <v>2662</v>
      </c>
      <c r="P312" s="43"/>
      <c r="Q312" s="43" t="s">
        <v>2072</v>
      </c>
      <c r="R312" s="43" t="s">
        <v>3306</v>
      </c>
      <c r="T312" s="43" t="s">
        <v>3589</v>
      </c>
      <c r="U312" s="43" t="s">
        <v>4285</v>
      </c>
      <c r="V312" s="43" t="s">
        <v>1880</v>
      </c>
      <c r="W312" s="43" t="s">
        <v>4189</v>
      </c>
      <c r="X312" s="43" t="s">
        <v>1550</v>
      </c>
      <c r="Y312" s="43" t="s">
        <v>4718</v>
      </c>
    </row>
    <row r="313" spans="14:25" x14ac:dyDescent="0.25">
      <c r="N313" s="45"/>
      <c r="O313" s="43" t="s">
        <v>2663</v>
      </c>
      <c r="P313" s="43"/>
      <c r="Q313" s="43" t="s">
        <v>2073</v>
      </c>
      <c r="R313" s="43" t="s">
        <v>4398</v>
      </c>
      <c r="T313" s="43" t="s">
        <v>1305</v>
      </c>
      <c r="U313" s="43" t="s">
        <v>888</v>
      </c>
      <c r="V313" s="43" t="s">
        <v>1654</v>
      </c>
      <c r="W313" s="43" t="s">
        <v>3034</v>
      </c>
      <c r="X313" s="43" t="s">
        <v>1779</v>
      </c>
      <c r="Y313" s="43" t="s">
        <v>4823</v>
      </c>
    </row>
    <row r="314" spans="14:25" x14ac:dyDescent="0.25">
      <c r="N314" s="45"/>
      <c r="O314" s="43" t="s">
        <v>3524</v>
      </c>
      <c r="P314" s="43"/>
      <c r="Q314" s="43" t="s">
        <v>3041</v>
      </c>
      <c r="R314" s="43" t="s">
        <v>2051</v>
      </c>
      <c r="T314" s="43" t="s">
        <v>1977</v>
      </c>
      <c r="U314" s="43" t="s">
        <v>2647</v>
      </c>
      <c r="V314" s="43" t="s">
        <v>4023</v>
      </c>
      <c r="W314" s="43" t="s">
        <v>1326</v>
      </c>
      <c r="X314" s="43" t="s">
        <v>1780</v>
      </c>
      <c r="Y314" s="43" t="s">
        <v>3484</v>
      </c>
    </row>
    <row r="315" spans="14:25" x14ac:dyDescent="0.25">
      <c r="N315" s="45"/>
      <c r="O315" s="43" t="s">
        <v>3040</v>
      </c>
      <c r="P315" s="43"/>
      <c r="Q315" s="43" t="s">
        <v>2074</v>
      </c>
      <c r="R315" s="43" t="s">
        <v>2050</v>
      </c>
      <c r="T315" s="43" t="s">
        <v>3590</v>
      </c>
      <c r="U315" s="43" t="s">
        <v>4190</v>
      </c>
      <c r="V315" s="43" t="s">
        <v>877</v>
      </c>
      <c r="W315" s="43" t="s">
        <v>2643</v>
      </c>
      <c r="X315" s="43" t="s">
        <v>894</v>
      </c>
      <c r="Y315" s="43" t="s">
        <v>2024</v>
      </c>
    </row>
    <row r="316" spans="14:25" x14ac:dyDescent="0.25">
      <c r="N316" s="45"/>
      <c r="O316" s="43" t="s">
        <v>3525</v>
      </c>
      <c r="P316" s="43"/>
      <c r="Q316" s="43" t="s">
        <v>2076</v>
      </c>
      <c r="R316" s="43" t="s">
        <v>1972</v>
      </c>
      <c r="T316" s="43" t="s">
        <v>3591</v>
      </c>
      <c r="U316" s="43" t="s">
        <v>1249</v>
      </c>
      <c r="V316" s="43" t="s">
        <v>881</v>
      </c>
      <c r="W316" s="43" t="s">
        <v>2644</v>
      </c>
      <c r="X316" s="43" t="s">
        <v>3182</v>
      </c>
      <c r="Y316" s="43" t="s">
        <v>2641</v>
      </c>
    </row>
    <row r="317" spans="14:25" x14ac:dyDescent="0.25">
      <c r="N317" s="45"/>
      <c r="O317" s="43" t="s">
        <v>3526</v>
      </c>
      <c r="P317" s="43"/>
      <c r="Q317" s="43" t="s">
        <v>2078</v>
      </c>
      <c r="R317" s="43" t="s">
        <v>4369</v>
      </c>
      <c r="T317" s="43" t="s">
        <v>3592</v>
      </c>
      <c r="U317" s="43" t="s">
        <v>3038</v>
      </c>
      <c r="V317" s="43" t="s">
        <v>4307</v>
      </c>
      <c r="W317" s="43" t="s">
        <v>4445</v>
      </c>
      <c r="X317" s="43" t="s">
        <v>1239</v>
      </c>
      <c r="Y317" s="43" t="s">
        <v>2490</v>
      </c>
    </row>
    <row r="318" spans="14:25" x14ac:dyDescent="0.25">
      <c r="N318" s="45"/>
      <c r="O318" s="43" t="s">
        <v>3527</v>
      </c>
      <c r="P318" s="43"/>
      <c r="Q318" s="43" t="s">
        <v>3979</v>
      </c>
      <c r="R318" s="43" t="s">
        <v>745</v>
      </c>
      <c r="T318" s="43" t="s">
        <v>2691</v>
      </c>
      <c r="U318" s="43" t="s">
        <v>1332</v>
      </c>
      <c r="V318" s="43" t="s">
        <v>1751</v>
      </c>
      <c r="W318" s="43" t="s">
        <v>4281</v>
      </c>
      <c r="X318" s="43" t="s">
        <v>1444</v>
      </c>
      <c r="Y318" s="43" t="s">
        <v>1420</v>
      </c>
    </row>
    <row r="319" spans="14:25" x14ac:dyDescent="0.25">
      <c r="N319" s="45"/>
      <c r="O319" s="43" t="s">
        <v>3528</v>
      </c>
      <c r="P319" s="43"/>
      <c r="Q319" s="43" t="s">
        <v>1951</v>
      </c>
      <c r="R319" s="43" t="s">
        <v>1603</v>
      </c>
      <c r="T319" s="43" t="s">
        <v>1569</v>
      </c>
      <c r="U319" s="43" t="s">
        <v>727</v>
      </c>
      <c r="V319" s="43" t="s">
        <v>1446</v>
      </c>
      <c r="W319" s="43" t="s">
        <v>4446</v>
      </c>
      <c r="X319" s="43" t="s">
        <v>1282</v>
      </c>
      <c r="Y319" s="43" t="s">
        <v>3485</v>
      </c>
    </row>
    <row r="320" spans="14:25" x14ac:dyDescent="0.25">
      <c r="N320" s="45"/>
      <c r="O320" s="43" t="s">
        <v>2072</v>
      </c>
      <c r="P320" s="43"/>
      <c r="Q320" s="43" t="s">
        <v>715</v>
      </c>
      <c r="R320" s="43" t="s">
        <v>1773</v>
      </c>
      <c r="T320" s="43" t="s">
        <v>4205</v>
      </c>
      <c r="U320" s="43" t="s">
        <v>3168</v>
      </c>
      <c r="V320" s="43" t="s">
        <v>2313</v>
      </c>
      <c r="W320" s="43" t="s">
        <v>4447</v>
      </c>
      <c r="X320" s="43" t="s">
        <v>2909</v>
      </c>
      <c r="Y320" s="43" t="s">
        <v>4187</v>
      </c>
    </row>
    <row r="321" spans="14:25" x14ac:dyDescent="0.25">
      <c r="N321" s="45"/>
      <c r="O321" s="43" t="s">
        <v>2076</v>
      </c>
      <c r="P321" s="43"/>
      <c r="Q321" s="43" t="s">
        <v>3980</v>
      </c>
      <c r="R321" s="43" t="s">
        <v>1979</v>
      </c>
      <c r="T321" s="43" t="s">
        <v>4206</v>
      </c>
      <c r="U321" s="43" t="s">
        <v>1575</v>
      </c>
      <c r="V321" s="43" t="s">
        <v>1684</v>
      </c>
      <c r="W321" s="43" t="s">
        <v>4282</v>
      </c>
      <c r="X321" s="43" t="s">
        <v>4482</v>
      </c>
      <c r="Y321" s="43" t="s">
        <v>863</v>
      </c>
    </row>
    <row r="322" spans="14:25" x14ac:dyDescent="0.25">
      <c r="N322" s="45"/>
      <c r="O322" s="43" t="s">
        <v>715</v>
      </c>
      <c r="P322" s="43"/>
      <c r="Q322" s="43" t="s">
        <v>3981</v>
      </c>
      <c r="R322" s="43" t="s">
        <v>772</v>
      </c>
      <c r="T322" s="43" t="s">
        <v>2693</v>
      </c>
      <c r="U322" s="43" t="s">
        <v>3499</v>
      </c>
      <c r="V322" s="43" t="s">
        <v>1436</v>
      </c>
      <c r="W322" s="43" t="s">
        <v>2566</v>
      </c>
      <c r="X322" s="43" t="s">
        <v>736</v>
      </c>
      <c r="Y322" s="43" t="s">
        <v>3033</v>
      </c>
    </row>
    <row r="323" spans="14:25" x14ac:dyDescent="0.25">
      <c r="N323" s="45"/>
      <c r="O323" s="43" t="s">
        <v>1601</v>
      </c>
      <c r="P323" s="43"/>
      <c r="Q323" s="43" t="s">
        <v>3982</v>
      </c>
      <c r="R323" s="43" t="s">
        <v>1987</v>
      </c>
      <c r="T323" s="43" t="s">
        <v>1576</v>
      </c>
      <c r="U323" s="43" t="s">
        <v>3500</v>
      </c>
      <c r="V323" s="43" t="s">
        <v>1427</v>
      </c>
      <c r="W323" s="43" t="s">
        <v>3489</v>
      </c>
      <c r="X323" s="43" t="s">
        <v>4300</v>
      </c>
      <c r="Y323" s="43" t="s">
        <v>893</v>
      </c>
    </row>
    <row r="324" spans="14:25" x14ac:dyDescent="0.25">
      <c r="N324" s="45"/>
      <c r="O324" s="43" t="s">
        <v>2666</v>
      </c>
      <c r="P324" s="43"/>
      <c r="Q324" s="43" t="s">
        <v>1601</v>
      </c>
      <c r="R324" s="43" t="s">
        <v>4154</v>
      </c>
      <c r="T324" s="43" t="s">
        <v>1448</v>
      </c>
      <c r="U324" s="43" t="s">
        <v>2969</v>
      </c>
      <c r="V324" s="43" t="s">
        <v>3616</v>
      </c>
      <c r="W324" s="43" t="s">
        <v>3490</v>
      </c>
      <c r="X324" s="43" t="s">
        <v>4007</v>
      </c>
      <c r="Y324" s="43" t="s">
        <v>2447</v>
      </c>
    </row>
    <row r="325" spans="14:25" x14ac:dyDescent="0.25">
      <c r="N325" s="45"/>
      <c r="O325" s="43" t="s">
        <v>3529</v>
      </c>
      <c r="P325" s="43"/>
      <c r="Q325" s="43" t="s">
        <v>2665</v>
      </c>
      <c r="R325" s="43" t="s">
        <v>4155</v>
      </c>
      <c r="T325" s="43" t="s">
        <v>1324</v>
      </c>
      <c r="U325" s="43" t="s">
        <v>2114</v>
      </c>
      <c r="V325" s="43" t="s">
        <v>3061</v>
      </c>
      <c r="W325" s="43" t="s">
        <v>3491</v>
      </c>
      <c r="X325" s="43" t="s">
        <v>786</v>
      </c>
      <c r="Y325" s="43" t="s">
        <v>813</v>
      </c>
    </row>
    <row r="326" spans="14:25" x14ac:dyDescent="0.25">
      <c r="N326" s="45"/>
      <c r="O326" s="43" t="s">
        <v>3530</v>
      </c>
      <c r="P326" s="43"/>
      <c r="Q326" s="43" t="s">
        <v>2666</v>
      </c>
      <c r="R326" s="43" t="s">
        <v>4156</v>
      </c>
      <c r="T326" s="43" t="s">
        <v>1223</v>
      </c>
      <c r="U326" s="43" t="s">
        <v>1248</v>
      </c>
      <c r="V326" s="43" t="s">
        <v>3617</v>
      </c>
      <c r="W326" s="43" t="s">
        <v>866</v>
      </c>
      <c r="X326" s="43" t="s">
        <v>3586</v>
      </c>
      <c r="Y326" s="43" t="s">
        <v>2333</v>
      </c>
    </row>
    <row r="327" spans="14:25" x14ac:dyDescent="0.25">
      <c r="N327" s="45"/>
      <c r="O327" s="43" t="s">
        <v>3531</v>
      </c>
      <c r="P327" s="43"/>
      <c r="Q327" s="43" t="s">
        <v>3530</v>
      </c>
      <c r="R327" s="43" t="s">
        <v>4157</v>
      </c>
      <c r="T327" s="43" t="s">
        <v>3595</v>
      </c>
      <c r="U327" s="43" t="s">
        <v>3503</v>
      </c>
      <c r="V327" s="43" t="s">
        <v>1903</v>
      </c>
      <c r="W327" s="43" t="s">
        <v>1519</v>
      </c>
      <c r="X327" s="43" t="s">
        <v>4728</v>
      </c>
      <c r="Y327" s="43" t="s">
        <v>3968</v>
      </c>
    </row>
    <row r="328" spans="14:25" x14ac:dyDescent="0.25">
      <c r="N328" s="45"/>
      <c r="O328" s="43" t="s">
        <v>1660</v>
      </c>
      <c r="P328" s="43"/>
      <c r="Q328" s="43" t="s">
        <v>3531</v>
      </c>
      <c r="R328" s="43" t="s">
        <v>3901</v>
      </c>
      <c r="T328" s="43" t="s">
        <v>4207</v>
      </c>
      <c r="U328" s="43" t="s">
        <v>3171</v>
      </c>
      <c r="V328" s="43" t="s">
        <v>1881</v>
      </c>
      <c r="W328" s="43" t="s">
        <v>1418</v>
      </c>
      <c r="X328" s="43" t="s">
        <v>1360</v>
      </c>
      <c r="Y328" s="43" t="s">
        <v>4188</v>
      </c>
    </row>
    <row r="329" spans="14:25" x14ac:dyDescent="0.25">
      <c r="N329" s="45"/>
      <c r="O329" s="43" t="s">
        <v>3532</v>
      </c>
      <c r="P329" s="43"/>
      <c r="Q329" s="43" t="s">
        <v>2193</v>
      </c>
      <c r="R329" s="43" t="s">
        <v>3902</v>
      </c>
      <c r="T329" s="43" t="s">
        <v>3596</v>
      </c>
      <c r="U329" s="43" t="s">
        <v>5036</v>
      </c>
      <c r="V329" s="43" t="s">
        <v>941</v>
      </c>
      <c r="W329" s="43" t="s">
        <v>2425</v>
      </c>
      <c r="X329" s="43" t="s">
        <v>4008</v>
      </c>
      <c r="Y329" s="43" t="s">
        <v>3487</v>
      </c>
    </row>
    <row r="330" spans="14:25" x14ac:dyDescent="0.25">
      <c r="N330" s="45"/>
      <c r="O330" s="43" t="s">
        <v>2971</v>
      </c>
      <c r="P330" s="43"/>
      <c r="Q330" s="43" t="s">
        <v>1660</v>
      </c>
      <c r="R330" s="43" t="s">
        <v>4158</v>
      </c>
      <c r="T330" s="43" t="s">
        <v>913</v>
      </c>
      <c r="U330" s="43" t="s">
        <v>2560</v>
      </c>
      <c r="V330" s="43" t="s">
        <v>819</v>
      </c>
      <c r="W330" s="43" t="s">
        <v>3035</v>
      </c>
      <c r="X330" s="43" t="s">
        <v>807</v>
      </c>
      <c r="Y330" s="43" t="s">
        <v>3161</v>
      </c>
    </row>
    <row r="331" spans="14:25" x14ac:dyDescent="0.25">
      <c r="N331" s="45"/>
      <c r="O331" s="43" t="s">
        <v>3042</v>
      </c>
      <c r="P331" s="43"/>
      <c r="Q331" s="43" t="s">
        <v>2080</v>
      </c>
      <c r="R331" s="43" t="s">
        <v>4159</v>
      </c>
      <c r="T331" s="43" t="s">
        <v>1395</v>
      </c>
      <c r="U331" s="43" t="s">
        <v>2559</v>
      </c>
      <c r="V331" s="43" t="s">
        <v>932</v>
      </c>
      <c r="W331" s="43" t="s">
        <v>3493</v>
      </c>
      <c r="X331" s="43" t="s">
        <v>2568</v>
      </c>
      <c r="Y331" s="43" t="s">
        <v>3488</v>
      </c>
    </row>
    <row r="332" spans="14:25" x14ac:dyDescent="0.25">
      <c r="N332" s="45"/>
      <c r="O332" s="43" t="s">
        <v>1532</v>
      </c>
      <c r="P332" s="43"/>
      <c r="Q332" s="43" t="s">
        <v>708</v>
      </c>
      <c r="R332" s="43" t="s">
        <v>3903</v>
      </c>
      <c r="T332" s="43" t="s">
        <v>3183</v>
      </c>
      <c r="U332" s="43" t="s">
        <v>927</v>
      </c>
      <c r="V332" s="43" t="s">
        <v>4308</v>
      </c>
      <c r="W332" s="43" t="s">
        <v>2915</v>
      </c>
      <c r="X332" s="43" t="s">
        <v>954</v>
      </c>
      <c r="Y332" s="43" t="s">
        <v>3162</v>
      </c>
    </row>
    <row r="333" spans="14:25" x14ac:dyDescent="0.25">
      <c r="N333" s="45"/>
      <c r="O333" s="43" t="s">
        <v>2668</v>
      </c>
      <c r="P333" s="43"/>
      <c r="Q333" s="43" t="s">
        <v>3532</v>
      </c>
      <c r="R333" s="43" t="s">
        <v>4160</v>
      </c>
      <c r="T333" s="43" t="s">
        <v>729</v>
      </c>
      <c r="U333" s="43" t="s">
        <v>3504</v>
      </c>
      <c r="V333" s="43" t="s">
        <v>3626</v>
      </c>
      <c r="W333" s="43" t="s">
        <v>1563</v>
      </c>
      <c r="X333" s="43" t="s">
        <v>2570</v>
      </c>
      <c r="Y333" s="43" t="s">
        <v>3163</v>
      </c>
    </row>
    <row r="334" spans="14:25" x14ac:dyDescent="0.25">
      <c r="N334" s="45"/>
      <c r="O334" s="43" t="s">
        <v>3533</v>
      </c>
      <c r="P334" s="43"/>
      <c r="Q334" s="43" t="s">
        <v>2971</v>
      </c>
      <c r="R334" s="43" t="s">
        <v>4161</v>
      </c>
      <c r="T334" s="43" t="s">
        <v>1233</v>
      </c>
      <c r="U334" s="43" t="s">
        <v>4383</v>
      </c>
      <c r="V334" s="43" t="s">
        <v>4211</v>
      </c>
      <c r="W334" s="43" t="s">
        <v>3495</v>
      </c>
      <c r="X334" s="43" t="s">
        <v>2571</v>
      </c>
      <c r="Y334" s="43" t="s">
        <v>4189</v>
      </c>
    </row>
    <row r="335" spans="14:25" x14ac:dyDescent="0.25">
      <c r="N335" s="45"/>
      <c r="O335" s="43" t="s">
        <v>2945</v>
      </c>
      <c r="P335" s="43"/>
      <c r="Q335" s="43" t="s">
        <v>2667</v>
      </c>
      <c r="R335" s="43" t="s">
        <v>1982</v>
      </c>
      <c r="T335" s="43" t="s">
        <v>887</v>
      </c>
      <c r="U335" s="43" t="s">
        <v>3506</v>
      </c>
      <c r="V335" s="43" t="s">
        <v>2085</v>
      </c>
      <c r="W335" s="43" t="s">
        <v>3496</v>
      </c>
      <c r="X335" s="43" t="s">
        <v>2572</v>
      </c>
      <c r="Y335" s="43" t="s">
        <v>3164</v>
      </c>
    </row>
    <row r="336" spans="14:25" x14ac:dyDescent="0.25">
      <c r="N336" s="45"/>
      <c r="O336" s="43" t="s">
        <v>3534</v>
      </c>
      <c r="P336" s="43"/>
      <c r="Q336" s="43" t="s">
        <v>3042</v>
      </c>
      <c r="R336" s="43" t="s">
        <v>4162</v>
      </c>
      <c r="T336" s="43" t="s">
        <v>4208</v>
      </c>
      <c r="U336" s="43" t="s">
        <v>3507</v>
      </c>
      <c r="V336" s="43" t="s">
        <v>850</v>
      </c>
      <c r="W336" s="43" t="s">
        <v>3497</v>
      </c>
      <c r="X336" s="43" t="s">
        <v>3588</v>
      </c>
      <c r="Y336" s="43" t="s">
        <v>2643</v>
      </c>
    </row>
    <row r="337" spans="14:25" x14ac:dyDescent="0.25">
      <c r="N337" s="45"/>
      <c r="O337" s="43" t="s">
        <v>3535</v>
      </c>
      <c r="P337" s="43"/>
      <c r="Q337" s="43" t="s">
        <v>1532</v>
      </c>
      <c r="R337" s="43" t="s">
        <v>4163</v>
      </c>
      <c r="T337" s="43" t="s">
        <v>2694</v>
      </c>
      <c r="U337" s="43" t="s">
        <v>2433</v>
      </c>
      <c r="V337" s="43" t="s">
        <v>2086</v>
      </c>
      <c r="W337" s="43" t="s">
        <v>2645</v>
      </c>
      <c r="X337" s="43" t="s">
        <v>2573</v>
      </c>
      <c r="Y337" s="43" t="s">
        <v>2644</v>
      </c>
    </row>
    <row r="338" spans="14:25" x14ac:dyDescent="0.25">
      <c r="N338" s="45"/>
      <c r="O338" s="43" t="s">
        <v>2670</v>
      </c>
      <c r="P338" s="43"/>
      <c r="Q338" s="43" t="s">
        <v>1336</v>
      </c>
      <c r="R338" s="43" t="s">
        <v>1997</v>
      </c>
      <c r="T338" s="43" t="s">
        <v>2695</v>
      </c>
      <c r="U338" s="43" t="s">
        <v>2650</v>
      </c>
      <c r="V338" s="43" t="s">
        <v>1808</v>
      </c>
      <c r="W338" s="43" t="s">
        <v>3498</v>
      </c>
      <c r="X338" s="43" t="s">
        <v>854</v>
      </c>
      <c r="Y338" s="43" t="s">
        <v>3969</v>
      </c>
    </row>
    <row r="339" spans="14:25" x14ac:dyDescent="0.25">
      <c r="N339" s="45"/>
      <c r="O339" s="43" t="s">
        <v>2671</v>
      </c>
      <c r="P339" s="43"/>
      <c r="Q339" s="43" t="s">
        <v>2668</v>
      </c>
      <c r="R339" s="43" t="s">
        <v>1998</v>
      </c>
      <c r="T339" s="43" t="s">
        <v>3598</v>
      </c>
      <c r="U339" s="43" t="s">
        <v>3149</v>
      </c>
      <c r="V339" s="43" t="s">
        <v>2550</v>
      </c>
      <c r="W339" s="43" t="s">
        <v>2646</v>
      </c>
      <c r="X339" s="43" t="s">
        <v>2575</v>
      </c>
      <c r="Y339" s="43" t="s">
        <v>4281</v>
      </c>
    </row>
    <row r="340" spans="14:25" x14ac:dyDescent="0.25">
      <c r="N340" s="45"/>
      <c r="O340" s="43" t="s">
        <v>3536</v>
      </c>
      <c r="P340" s="43"/>
      <c r="Q340" s="43" t="s">
        <v>3533</v>
      </c>
      <c r="R340" s="43" t="s">
        <v>1971</v>
      </c>
      <c r="T340" s="43" t="s">
        <v>4021</v>
      </c>
      <c r="U340" s="43" t="s">
        <v>4449</v>
      </c>
      <c r="V340" s="43" t="s">
        <v>3627</v>
      </c>
      <c r="W340" s="43" t="s">
        <v>1338</v>
      </c>
      <c r="X340" s="43" t="s">
        <v>4010</v>
      </c>
      <c r="Y340" s="43" t="s">
        <v>3970</v>
      </c>
    </row>
    <row r="341" spans="14:25" x14ac:dyDescent="0.25">
      <c r="N341" s="45"/>
      <c r="O341" s="43" t="s">
        <v>3043</v>
      </c>
      <c r="P341" s="43"/>
      <c r="Q341" s="43" t="s">
        <v>2945</v>
      </c>
      <c r="R341" s="43" t="s">
        <v>2882</v>
      </c>
      <c r="T341" s="43" t="s">
        <v>2696</v>
      </c>
      <c r="U341" s="43" t="s">
        <v>4450</v>
      </c>
      <c r="V341" s="43" t="s">
        <v>3628</v>
      </c>
      <c r="W341" s="43" t="s">
        <v>3148</v>
      </c>
      <c r="X341" s="43" t="s">
        <v>4011</v>
      </c>
      <c r="Y341" s="43" t="s">
        <v>4824</v>
      </c>
    </row>
    <row r="342" spans="14:25" x14ac:dyDescent="0.25">
      <c r="N342" s="45"/>
      <c r="O342" s="43" t="s">
        <v>3044</v>
      </c>
      <c r="P342" s="43"/>
      <c r="Q342" s="43" t="s">
        <v>1372</v>
      </c>
      <c r="R342" s="43" t="s">
        <v>1974</v>
      </c>
      <c r="T342" s="43" t="s">
        <v>2697</v>
      </c>
      <c r="U342" s="43" t="s">
        <v>4193</v>
      </c>
      <c r="V342" s="43" t="s">
        <v>738</v>
      </c>
      <c r="W342" s="43" t="s">
        <v>3037</v>
      </c>
      <c r="X342" s="43" t="s">
        <v>2448</v>
      </c>
      <c r="Y342" s="43" t="s">
        <v>3165</v>
      </c>
    </row>
    <row r="343" spans="14:25" x14ac:dyDescent="0.25">
      <c r="N343" s="45"/>
      <c r="O343" s="43" t="s">
        <v>1687</v>
      </c>
      <c r="P343" s="43"/>
      <c r="Q343" s="43" t="s">
        <v>3534</v>
      </c>
      <c r="R343" s="43" t="s">
        <v>1943</v>
      </c>
      <c r="T343" s="43" t="s">
        <v>2228</v>
      </c>
      <c r="U343" s="43" t="s">
        <v>4721</v>
      </c>
      <c r="V343" s="43" t="s">
        <v>4309</v>
      </c>
      <c r="W343" s="43" t="s">
        <v>1518</v>
      </c>
      <c r="X343" s="43" t="s">
        <v>3589</v>
      </c>
      <c r="Y343" s="43" t="s">
        <v>3971</v>
      </c>
    </row>
    <row r="344" spans="14:25" x14ac:dyDescent="0.25">
      <c r="N344" s="45"/>
      <c r="O344" s="43" t="s">
        <v>3537</v>
      </c>
      <c r="P344" s="43"/>
      <c r="Q344" s="43" t="s">
        <v>3535</v>
      </c>
      <c r="R344" s="43" t="s">
        <v>3310</v>
      </c>
      <c r="T344" s="43" t="s">
        <v>2275</v>
      </c>
      <c r="U344" s="43" t="s">
        <v>3509</v>
      </c>
      <c r="V344" s="43" t="s">
        <v>4310</v>
      </c>
      <c r="W344" s="43" t="s">
        <v>3166</v>
      </c>
      <c r="X344" s="43" t="s">
        <v>1305</v>
      </c>
      <c r="Y344" s="43" t="s">
        <v>2460</v>
      </c>
    </row>
    <row r="345" spans="14:25" x14ac:dyDescent="0.25">
      <c r="N345" s="45"/>
      <c r="O345" s="43" t="s">
        <v>3045</v>
      </c>
      <c r="P345" s="43"/>
      <c r="Q345" s="43" t="s">
        <v>2670</v>
      </c>
      <c r="R345" s="43" t="s">
        <v>1940</v>
      </c>
      <c r="T345" s="43" t="s">
        <v>4209</v>
      </c>
      <c r="U345" s="43" t="s">
        <v>4195</v>
      </c>
      <c r="V345" s="43" t="s">
        <v>2721</v>
      </c>
      <c r="W345" s="43" t="s">
        <v>3167</v>
      </c>
      <c r="X345" s="43" t="s">
        <v>1977</v>
      </c>
      <c r="Y345" s="43" t="s">
        <v>4282</v>
      </c>
    </row>
    <row r="346" spans="14:25" x14ac:dyDescent="0.25">
      <c r="N346" s="45"/>
      <c r="O346" s="43" t="s">
        <v>2227</v>
      </c>
      <c r="P346" s="43"/>
      <c r="Q346" s="43" t="s">
        <v>2671</v>
      </c>
      <c r="R346" s="43" t="s">
        <v>1941</v>
      </c>
      <c r="T346" s="43" t="s">
        <v>2700</v>
      </c>
      <c r="U346" s="43" t="s">
        <v>4197</v>
      </c>
      <c r="V346" s="43" t="s">
        <v>910</v>
      </c>
      <c r="W346" s="43" t="s">
        <v>1249</v>
      </c>
      <c r="X346" s="43" t="s">
        <v>3592</v>
      </c>
      <c r="Y346" s="43" t="s">
        <v>758</v>
      </c>
    </row>
    <row r="347" spans="14:25" x14ac:dyDescent="0.25">
      <c r="N347" s="45"/>
      <c r="O347" s="43" t="s">
        <v>2217</v>
      </c>
      <c r="P347" s="43"/>
      <c r="Q347" s="43" t="s">
        <v>3536</v>
      </c>
      <c r="R347" s="43" t="s">
        <v>4374</v>
      </c>
      <c r="T347" s="43" t="s">
        <v>1428</v>
      </c>
      <c r="U347" s="43" t="s">
        <v>5037</v>
      </c>
      <c r="V347" s="43" t="s">
        <v>1807</v>
      </c>
      <c r="W347" s="43" t="s">
        <v>1575</v>
      </c>
      <c r="X347" s="43" t="s">
        <v>4012</v>
      </c>
      <c r="Y347" s="43" t="s">
        <v>2456</v>
      </c>
    </row>
    <row r="348" spans="14:25" x14ac:dyDescent="0.25">
      <c r="N348" s="45"/>
      <c r="O348" s="43" t="s">
        <v>3538</v>
      </c>
      <c r="P348" s="43"/>
      <c r="Q348" s="43" t="s">
        <v>820</v>
      </c>
      <c r="R348" s="43" t="s">
        <v>3311</v>
      </c>
      <c r="T348" s="43" t="s">
        <v>3606</v>
      </c>
      <c r="U348" s="43" t="s">
        <v>1230</v>
      </c>
      <c r="V348" s="43" t="s">
        <v>2230</v>
      </c>
      <c r="W348" s="43" t="s">
        <v>3039</v>
      </c>
      <c r="X348" s="43" t="s">
        <v>4013</v>
      </c>
      <c r="Y348" s="43" t="s">
        <v>2457</v>
      </c>
    </row>
    <row r="349" spans="14:25" x14ac:dyDescent="0.25">
      <c r="N349" s="45"/>
      <c r="O349" s="43" t="s">
        <v>2672</v>
      </c>
      <c r="P349" s="43"/>
      <c r="Q349" s="43" t="s">
        <v>1687</v>
      </c>
      <c r="R349" s="43" t="s">
        <v>2536</v>
      </c>
      <c r="T349" s="43" t="s">
        <v>2196</v>
      </c>
      <c r="U349" s="43" t="s">
        <v>1229</v>
      </c>
      <c r="V349" s="43" t="s">
        <v>4311</v>
      </c>
      <c r="W349" s="43" t="s">
        <v>4191</v>
      </c>
      <c r="X349" s="43" t="s">
        <v>4016</v>
      </c>
      <c r="Y349" s="43" t="s">
        <v>3489</v>
      </c>
    </row>
    <row r="350" spans="14:25" x14ac:dyDescent="0.25">
      <c r="N350" s="45"/>
      <c r="O350" s="43" t="s">
        <v>3539</v>
      </c>
      <c r="P350" s="43"/>
      <c r="Q350" s="43" t="s">
        <v>2480</v>
      </c>
      <c r="R350" s="43" t="s">
        <v>4376</v>
      </c>
      <c r="T350" s="43" t="s">
        <v>692</v>
      </c>
      <c r="U350" s="43" t="s">
        <v>1534</v>
      </c>
      <c r="V350" s="43" t="s">
        <v>1879</v>
      </c>
      <c r="W350" s="43" t="s">
        <v>3499</v>
      </c>
      <c r="X350" s="43" t="s">
        <v>892</v>
      </c>
      <c r="Y350" s="43" t="s">
        <v>3491</v>
      </c>
    </row>
    <row r="351" spans="14:25" x14ac:dyDescent="0.25">
      <c r="N351" s="45"/>
      <c r="O351" s="43" t="s">
        <v>3540</v>
      </c>
      <c r="P351" s="43"/>
      <c r="Q351" s="43" t="s">
        <v>3537</v>
      </c>
      <c r="R351" s="43" t="s">
        <v>4377</v>
      </c>
      <c r="T351" s="43" t="s">
        <v>1509</v>
      </c>
      <c r="U351" s="43" t="s">
        <v>3510</v>
      </c>
      <c r="V351" s="43" t="s">
        <v>4312</v>
      </c>
      <c r="W351" s="43" t="s">
        <v>3501</v>
      </c>
      <c r="X351" s="43" t="s">
        <v>1569</v>
      </c>
      <c r="Y351" s="43" t="s">
        <v>866</v>
      </c>
    </row>
    <row r="352" spans="14:25" x14ac:dyDescent="0.25">
      <c r="N352" s="45"/>
      <c r="O352" s="43" t="s">
        <v>3541</v>
      </c>
      <c r="P352" s="43"/>
      <c r="Q352" s="43" t="s">
        <v>3045</v>
      </c>
      <c r="R352" s="43" t="s">
        <v>2031</v>
      </c>
      <c r="T352" s="43" t="s">
        <v>1313</v>
      </c>
      <c r="U352" s="43" t="s">
        <v>2402</v>
      </c>
      <c r="V352" s="43" t="s">
        <v>2190</v>
      </c>
      <c r="W352" s="43" t="s">
        <v>3502</v>
      </c>
      <c r="X352" s="43" t="s">
        <v>3593</v>
      </c>
      <c r="Y352" s="43" t="s">
        <v>2425</v>
      </c>
    </row>
    <row r="353" spans="14:25" x14ac:dyDescent="0.25">
      <c r="N353" s="45"/>
      <c r="O353" s="43" t="s">
        <v>3542</v>
      </c>
      <c r="P353" s="43"/>
      <c r="Q353" s="43" t="s">
        <v>2233</v>
      </c>
      <c r="R353" s="43" t="s">
        <v>1240</v>
      </c>
      <c r="T353" s="43" t="s">
        <v>1507</v>
      </c>
      <c r="U353" s="43" t="s">
        <v>3511</v>
      </c>
      <c r="V353" s="43" t="s">
        <v>705</v>
      </c>
      <c r="W353" s="43" t="s">
        <v>1248</v>
      </c>
      <c r="X353" s="43" t="s">
        <v>4017</v>
      </c>
      <c r="Y353" s="43" t="s">
        <v>3146</v>
      </c>
    </row>
    <row r="354" spans="14:25" x14ac:dyDescent="0.25">
      <c r="N354" s="45"/>
      <c r="O354" s="43" t="s">
        <v>2199</v>
      </c>
      <c r="P354" s="43"/>
      <c r="Q354" s="43" t="s">
        <v>2227</v>
      </c>
      <c r="R354" s="43" t="s">
        <v>4399</v>
      </c>
      <c r="T354" s="43" t="s">
        <v>2314</v>
      </c>
      <c r="U354" s="43" t="s">
        <v>3512</v>
      </c>
      <c r="V354" s="43" t="s">
        <v>1606</v>
      </c>
      <c r="W354" s="43" t="s">
        <v>3503</v>
      </c>
      <c r="X354" s="43" t="s">
        <v>4205</v>
      </c>
      <c r="Y354" s="43" t="s">
        <v>3492</v>
      </c>
    </row>
    <row r="355" spans="14:25" x14ac:dyDescent="0.25">
      <c r="N355" s="45"/>
      <c r="O355" s="43" t="s">
        <v>2198</v>
      </c>
      <c r="P355" s="43"/>
      <c r="Q355" s="43" t="s">
        <v>2217</v>
      </c>
      <c r="R355" s="43" t="s">
        <v>4400</v>
      </c>
      <c r="T355" s="43" t="s">
        <v>3610</v>
      </c>
      <c r="U355" s="43" t="s">
        <v>4452</v>
      </c>
      <c r="V355" s="43" t="s">
        <v>2200</v>
      </c>
      <c r="W355" s="43" t="s">
        <v>4192</v>
      </c>
      <c r="X355" s="43" t="s">
        <v>1380</v>
      </c>
      <c r="Y355" s="43" t="s">
        <v>3035</v>
      </c>
    </row>
    <row r="356" spans="14:25" x14ac:dyDescent="0.25">
      <c r="N356" s="45"/>
      <c r="O356" s="43" t="s">
        <v>3543</v>
      </c>
      <c r="P356" s="43"/>
      <c r="Q356" s="43" t="s">
        <v>741</v>
      </c>
      <c r="R356" s="43" t="s">
        <v>2029</v>
      </c>
      <c r="T356" s="43" t="s">
        <v>858</v>
      </c>
      <c r="U356" s="43" t="s">
        <v>1571</v>
      </c>
      <c r="V356" s="43" t="s">
        <v>1849</v>
      </c>
      <c r="W356" s="43" t="s">
        <v>3504</v>
      </c>
      <c r="X356" s="43" t="s">
        <v>2693</v>
      </c>
      <c r="Y356" s="43" t="s">
        <v>3493</v>
      </c>
    </row>
    <row r="357" spans="14:25" x14ac:dyDescent="0.25">
      <c r="N357" s="45"/>
      <c r="O357" s="43" t="s">
        <v>1796</v>
      </c>
      <c r="P357" s="43"/>
      <c r="Q357" s="43" t="s">
        <v>3983</v>
      </c>
      <c r="R357" s="43" t="s">
        <v>2896</v>
      </c>
      <c r="T357" s="43" t="s">
        <v>1377</v>
      </c>
      <c r="U357" s="43" t="s">
        <v>3513</v>
      </c>
      <c r="V357" s="43" t="s">
        <v>1850</v>
      </c>
      <c r="W357" s="43" t="s">
        <v>3505</v>
      </c>
      <c r="X357" s="43" t="s">
        <v>1448</v>
      </c>
      <c r="Y357" s="43" t="s">
        <v>2915</v>
      </c>
    </row>
    <row r="358" spans="14:25" x14ac:dyDescent="0.25">
      <c r="N358" s="45"/>
      <c r="O358" s="43" t="s">
        <v>844</v>
      </c>
      <c r="P358" s="43"/>
      <c r="Q358" s="43" t="s">
        <v>3538</v>
      </c>
      <c r="T358" s="43" t="s">
        <v>701</v>
      </c>
      <c r="U358" s="43" t="s">
        <v>1416</v>
      </c>
      <c r="V358" s="43" t="s">
        <v>1848</v>
      </c>
      <c r="W358" s="43" t="s">
        <v>4383</v>
      </c>
      <c r="X358" s="43" t="s">
        <v>1324</v>
      </c>
      <c r="Y358" s="43" t="s">
        <v>1563</v>
      </c>
    </row>
    <row r="359" spans="14:25" x14ac:dyDescent="0.25">
      <c r="N359" s="45"/>
      <c r="O359" s="43" t="s">
        <v>2110</v>
      </c>
      <c r="P359" s="43"/>
      <c r="Q359" s="43" t="s">
        <v>2672</v>
      </c>
      <c r="T359" s="43" t="s">
        <v>2097</v>
      </c>
      <c r="U359" s="43" t="s">
        <v>1362</v>
      </c>
      <c r="V359" s="43" t="s">
        <v>3635</v>
      </c>
      <c r="W359" s="43" t="s">
        <v>3506</v>
      </c>
      <c r="X359" s="43" t="s">
        <v>1223</v>
      </c>
      <c r="Y359" s="43" t="s">
        <v>3494</v>
      </c>
    </row>
    <row r="360" spans="14:25" x14ac:dyDescent="0.25">
      <c r="N360" s="45"/>
      <c r="O360" s="43" t="s">
        <v>1899</v>
      </c>
      <c r="P360" s="43"/>
      <c r="Q360" s="43" t="s">
        <v>3539</v>
      </c>
      <c r="T360" s="43" t="s">
        <v>2225</v>
      </c>
      <c r="U360" s="43" t="s">
        <v>3514</v>
      </c>
      <c r="V360" s="43" t="s">
        <v>3636</v>
      </c>
      <c r="W360" s="43" t="s">
        <v>2649</v>
      </c>
      <c r="X360" s="43" t="s">
        <v>1898</v>
      </c>
      <c r="Y360" s="43" t="s">
        <v>3495</v>
      </c>
    </row>
    <row r="361" spans="14:25" x14ac:dyDescent="0.25">
      <c r="N361" s="45"/>
      <c r="O361" s="43" t="s">
        <v>3544</v>
      </c>
      <c r="P361" s="43"/>
      <c r="Q361" s="43" t="s">
        <v>3540</v>
      </c>
      <c r="T361" s="43" t="s">
        <v>881</v>
      </c>
      <c r="U361" s="43" t="s">
        <v>3515</v>
      </c>
      <c r="V361" s="43" t="s">
        <v>1523</v>
      </c>
      <c r="W361" s="43" t="s">
        <v>4448</v>
      </c>
      <c r="X361" s="43" t="s">
        <v>3596</v>
      </c>
      <c r="Y361" s="43" t="s">
        <v>3496</v>
      </c>
    </row>
    <row r="362" spans="14:25" x14ac:dyDescent="0.25">
      <c r="N362" s="45"/>
      <c r="O362" s="43" t="s">
        <v>3545</v>
      </c>
      <c r="P362" s="43"/>
      <c r="Q362" s="43" t="s">
        <v>2520</v>
      </c>
      <c r="T362" s="43" t="s">
        <v>2706</v>
      </c>
      <c r="U362" s="43" t="s">
        <v>1827</v>
      </c>
      <c r="V362" s="43" t="s">
        <v>1682</v>
      </c>
      <c r="W362" s="43" t="s">
        <v>3507</v>
      </c>
      <c r="X362" s="43" t="s">
        <v>913</v>
      </c>
      <c r="Y362" s="43" t="s">
        <v>3497</v>
      </c>
    </row>
    <row r="363" spans="14:25" x14ac:dyDescent="0.25">
      <c r="N363" s="45"/>
      <c r="O363" s="43" t="s">
        <v>3546</v>
      </c>
      <c r="P363" s="43"/>
      <c r="Q363" s="43" t="s">
        <v>2199</v>
      </c>
      <c r="T363" s="43" t="s">
        <v>1495</v>
      </c>
      <c r="U363" s="43" t="s">
        <v>5038</v>
      </c>
      <c r="V363" s="43" t="s">
        <v>1382</v>
      </c>
      <c r="W363" s="43" t="s">
        <v>2433</v>
      </c>
      <c r="X363" s="43" t="s">
        <v>833</v>
      </c>
      <c r="Y363" s="43" t="s">
        <v>3147</v>
      </c>
    </row>
    <row r="364" spans="14:25" x14ac:dyDescent="0.25">
      <c r="N364" s="45"/>
      <c r="O364" s="43" t="s">
        <v>3547</v>
      </c>
      <c r="P364" s="43"/>
      <c r="Q364" s="43" t="s">
        <v>2198</v>
      </c>
      <c r="T364" s="43" t="s">
        <v>1446</v>
      </c>
      <c r="U364" s="43" t="s">
        <v>2658</v>
      </c>
      <c r="V364" s="43" t="s">
        <v>1698</v>
      </c>
      <c r="W364" s="43" t="s">
        <v>3149</v>
      </c>
      <c r="X364" s="43" t="s">
        <v>2281</v>
      </c>
      <c r="Y364" s="43" t="s">
        <v>948</v>
      </c>
    </row>
    <row r="365" spans="14:25" x14ac:dyDescent="0.25">
      <c r="N365" s="45"/>
      <c r="O365" s="43" t="s">
        <v>695</v>
      </c>
      <c r="P365" s="43"/>
      <c r="Q365" s="43" t="s">
        <v>3543</v>
      </c>
      <c r="T365" s="43" t="s">
        <v>2313</v>
      </c>
      <c r="U365" s="43" t="s">
        <v>2055</v>
      </c>
      <c r="V365" s="43" t="s">
        <v>2239</v>
      </c>
      <c r="W365" s="43" t="s">
        <v>2106</v>
      </c>
      <c r="X365" s="43" t="s">
        <v>3183</v>
      </c>
      <c r="Y365" s="43" t="s">
        <v>3498</v>
      </c>
    </row>
    <row r="366" spans="14:25" x14ac:dyDescent="0.25">
      <c r="N366" s="45"/>
      <c r="O366" s="43" t="s">
        <v>1693</v>
      </c>
      <c r="P366" s="43"/>
      <c r="Q366" s="43" t="s">
        <v>3984</v>
      </c>
      <c r="T366" s="43" t="s">
        <v>1436</v>
      </c>
      <c r="U366" s="43" t="s">
        <v>2056</v>
      </c>
      <c r="V366" s="43" t="s">
        <v>1610</v>
      </c>
      <c r="W366" s="43" t="s">
        <v>3508</v>
      </c>
      <c r="X366" s="43" t="s">
        <v>729</v>
      </c>
      <c r="Y366" s="43" t="s">
        <v>2646</v>
      </c>
    </row>
    <row r="367" spans="14:25" x14ac:dyDescent="0.25">
      <c r="N367" s="45"/>
      <c r="O367" s="43" t="s">
        <v>3548</v>
      </c>
      <c r="P367" s="43"/>
      <c r="Q367" s="43" t="s">
        <v>844</v>
      </c>
      <c r="T367" s="43" t="s">
        <v>1437</v>
      </c>
      <c r="U367" s="43" t="s">
        <v>2918</v>
      </c>
      <c r="V367" s="43" t="s">
        <v>700</v>
      </c>
      <c r="W367" s="43" t="s">
        <v>3973</v>
      </c>
      <c r="X367" s="43" t="s">
        <v>1233</v>
      </c>
      <c r="Y367" s="43" t="s">
        <v>1338</v>
      </c>
    </row>
    <row r="368" spans="14:25" x14ac:dyDescent="0.25">
      <c r="N368" s="45"/>
      <c r="O368" s="43" t="s">
        <v>3549</v>
      </c>
      <c r="P368" s="43"/>
      <c r="Q368" s="43" t="s">
        <v>757</v>
      </c>
      <c r="T368" s="43" t="s">
        <v>1427</v>
      </c>
      <c r="U368" s="43" t="s">
        <v>3517</v>
      </c>
      <c r="V368" s="43" t="s">
        <v>4037</v>
      </c>
      <c r="W368" s="43" t="s">
        <v>2651</v>
      </c>
      <c r="X368" s="43" t="s">
        <v>887</v>
      </c>
      <c r="Y368" s="43" t="s">
        <v>3148</v>
      </c>
    </row>
    <row r="369" spans="14:25" x14ac:dyDescent="0.25">
      <c r="N369" s="45"/>
      <c r="O369" s="43" t="s">
        <v>3550</v>
      </c>
      <c r="P369" s="43"/>
      <c r="Q369" s="43" t="s">
        <v>731</v>
      </c>
      <c r="T369" s="43" t="s">
        <v>3616</v>
      </c>
      <c r="U369" s="43" t="s">
        <v>2970</v>
      </c>
      <c r="V369" s="43" t="s">
        <v>2505</v>
      </c>
      <c r="W369" s="43" t="s">
        <v>4449</v>
      </c>
      <c r="X369" s="43" t="s">
        <v>4019</v>
      </c>
      <c r="Y369" s="43" t="s">
        <v>3037</v>
      </c>
    </row>
    <row r="370" spans="14:25" x14ac:dyDescent="0.25">
      <c r="N370" s="45"/>
      <c r="O370" s="43" t="s">
        <v>3551</v>
      </c>
      <c r="P370" s="43"/>
      <c r="Q370" s="43" t="s">
        <v>3985</v>
      </c>
      <c r="T370" s="43" t="s">
        <v>2298</v>
      </c>
      <c r="U370" s="43" t="s">
        <v>801</v>
      </c>
      <c r="V370" s="43" t="s">
        <v>3642</v>
      </c>
      <c r="W370" s="43" t="s">
        <v>4450</v>
      </c>
      <c r="X370" s="43" t="s">
        <v>1273</v>
      </c>
      <c r="Y370" s="43" t="s">
        <v>4285</v>
      </c>
    </row>
    <row r="371" spans="14:25" x14ac:dyDescent="0.25">
      <c r="N371" s="45"/>
      <c r="O371" s="43" t="s">
        <v>2673</v>
      </c>
      <c r="P371" s="43"/>
      <c r="Q371" s="43" t="s">
        <v>1899</v>
      </c>
      <c r="T371" s="43" t="s">
        <v>3061</v>
      </c>
      <c r="U371" s="43" t="s">
        <v>3518</v>
      </c>
      <c r="V371" s="43" t="s">
        <v>2396</v>
      </c>
      <c r="W371" s="43" t="s">
        <v>4193</v>
      </c>
      <c r="X371" s="43" t="s">
        <v>4488</v>
      </c>
      <c r="Y371" s="43" t="s">
        <v>888</v>
      </c>
    </row>
    <row r="372" spans="14:25" x14ac:dyDescent="0.25">
      <c r="N372" s="45"/>
      <c r="O372" s="43" t="s">
        <v>3552</v>
      </c>
      <c r="P372" s="43"/>
      <c r="Q372" s="43" t="s">
        <v>3545</v>
      </c>
      <c r="T372" s="43" t="s">
        <v>3617</v>
      </c>
      <c r="U372" s="43" t="s">
        <v>1829</v>
      </c>
      <c r="V372" s="43" t="s">
        <v>1424</v>
      </c>
      <c r="W372" s="43" t="s">
        <v>3509</v>
      </c>
      <c r="X372" s="43" t="s">
        <v>3598</v>
      </c>
      <c r="Y372" s="43" t="s">
        <v>3166</v>
      </c>
    </row>
    <row r="373" spans="14:25" x14ac:dyDescent="0.25">
      <c r="N373" s="45"/>
      <c r="O373" s="43" t="s">
        <v>2108</v>
      </c>
      <c r="P373" s="43"/>
      <c r="Q373" s="43" t="s">
        <v>3546</v>
      </c>
      <c r="T373" s="43" t="s">
        <v>1316</v>
      </c>
      <c r="U373" s="43" t="s">
        <v>3519</v>
      </c>
      <c r="V373" s="43" t="s">
        <v>900</v>
      </c>
      <c r="W373" s="43" t="s">
        <v>4194</v>
      </c>
      <c r="X373" s="43" t="s">
        <v>4304</v>
      </c>
      <c r="Y373" s="43" t="s">
        <v>2647</v>
      </c>
    </row>
    <row r="374" spans="14:25" x14ac:dyDescent="0.25">
      <c r="N374" s="45"/>
      <c r="O374" s="43" t="s">
        <v>753</v>
      </c>
      <c r="P374" s="43"/>
      <c r="Q374" s="43" t="s">
        <v>3547</v>
      </c>
      <c r="T374" s="43" t="s">
        <v>4029</v>
      </c>
      <c r="U374" s="43" t="s">
        <v>4199</v>
      </c>
      <c r="V374" s="43" t="s">
        <v>2724</v>
      </c>
      <c r="W374" s="43" t="s">
        <v>4195</v>
      </c>
      <c r="X374" s="43" t="s">
        <v>3599</v>
      </c>
      <c r="Y374" s="43" t="s">
        <v>4190</v>
      </c>
    </row>
    <row r="375" spans="14:25" x14ac:dyDescent="0.25">
      <c r="N375" s="45"/>
      <c r="O375" s="43" t="s">
        <v>3553</v>
      </c>
      <c r="P375" s="43"/>
      <c r="Q375" s="43" t="s">
        <v>695</v>
      </c>
      <c r="T375" s="43" t="s">
        <v>4210</v>
      </c>
      <c r="U375" s="43" t="s">
        <v>3977</v>
      </c>
      <c r="V375" s="43" t="s">
        <v>1411</v>
      </c>
      <c r="W375" s="43" t="s">
        <v>4196</v>
      </c>
      <c r="X375" s="43" t="s">
        <v>3058</v>
      </c>
      <c r="Y375" s="43" t="s">
        <v>3167</v>
      </c>
    </row>
    <row r="376" spans="14:25" x14ac:dyDescent="0.25">
      <c r="N376" s="45"/>
      <c r="O376" s="43" t="s">
        <v>3046</v>
      </c>
      <c r="P376" s="43"/>
      <c r="Q376" s="43" t="s">
        <v>1672</v>
      </c>
      <c r="T376" s="43" t="s">
        <v>2714</v>
      </c>
      <c r="U376" s="43" t="s">
        <v>3260</v>
      </c>
      <c r="V376" s="43" t="s">
        <v>3644</v>
      </c>
      <c r="W376" s="43" t="s">
        <v>4197</v>
      </c>
      <c r="X376" s="43" t="s">
        <v>2477</v>
      </c>
      <c r="Y376" s="43" t="s">
        <v>1249</v>
      </c>
    </row>
    <row r="377" spans="14:25" x14ac:dyDescent="0.25">
      <c r="N377" s="45"/>
      <c r="O377" s="43" t="s">
        <v>3554</v>
      </c>
      <c r="P377" s="43"/>
      <c r="Q377" s="43" t="s">
        <v>1693</v>
      </c>
      <c r="T377" s="43" t="s">
        <v>1730</v>
      </c>
      <c r="U377" s="43" t="s">
        <v>3522</v>
      </c>
      <c r="V377" s="43" t="s">
        <v>914</v>
      </c>
      <c r="W377" s="43" t="s">
        <v>1230</v>
      </c>
      <c r="X377" s="43" t="s">
        <v>1931</v>
      </c>
      <c r="Y377" s="43" t="s">
        <v>1332</v>
      </c>
    </row>
    <row r="378" spans="14:25" x14ac:dyDescent="0.25">
      <c r="N378" s="45"/>
      <c r="O378" s="43" t="s">
        <v>2674</v>
      </c>
      <c r="P378" s="43"/>
      <c r="Q378" s="43" t="s">
        <v>3549</v>
      </c>
      <c r="T378" s="43" t="s">
        <v>1731</v>
      </c>
      <c r="U378" s="43" t="s">
        <v>2321</v>
      </c>
      <c r="V378" s="43" t="s">
        <v>1253</v>
      </c>
      <c r="W378" s="43" t="s">
        <v>1229</v>
      </c>
      <c r="X378" s="43" t="s">
        <v>3059</v>
      </c>
      <c r="Y378" s="43" t="s">
        <v>727</v>
      </c>
    </row>
    <row r="379" spans="14:25" x14ac:dyDescent="0.25">
      <c r="N379" s="45"/>
      <c r="O379" s="43" t="s">
        <v>2675</v>
      </c>
      <c r="P379" s="43"/>
      <c r="Q379" s="43" t="s">
        <v>3551</v>
      </c>
      <c r="T379" s="43" t="s">
        <v>1732</v>
      </c>
      <c r="U379" s="43" t="s">
        <v>1340</v>
      </c>
      <c r="V379" s="43" t="s">
        <v>789</v>
      </c>
      <c r="W379" s="43" t="s">
        <v>4451</v>
      </c>
      <c r="X379" s="43" t="s">
        <v>4729</v>
      </c>
      <c r="Y379" s="43" t="s">
        <v>4825</v>
      </c>
    </row>
    <row r="380" spans="14:25" x14ac:dyDescent="0.25">
      <c r="N380" s="45"/>
      <c r="O380" s="43" t="s">
        <v>3555</v>
      </c>
      <c r="P380" s="43"/>
      <c r="Q380" s="43" t="s">
        <v>2673</v>
      </c>
      <c r="T380" s="43" t="s">
        <v>3623</v>
      </c>
      <c r="U380" s="43" t="s">
        <v>2322</v>
      </c>
      <c r="V380" s="43" t="s">
        <v>1244</v>
      </c>
      <c r="W380" s="43" t="s">
        <v>3510</v>
      </c>
      <c r="X380" s="43" t="s">
        <v>3600</v>
      </c>
      <c r="Y380" s="43" t="s">
        <v>1575</v>
      </c>
    </row>
    <row r="381" spans="14:25" x14ac:dyDescent="0.25">
      <c r="N381" s="45"/>
      <c r="O381" s="43" t="s">
        <v>3556</v>
      </c>
      <c r="P381" s="43"/>
      <c r="Q381" s="43" t="s">
        <v>3552</v>
      </c>
      <c r="T381" s="43" t="s">
        <v>3062</v>
      </c>
      <c r="U381" s="43" t="s">
        <v>2323</v>
      </c>
      <c r="V381" s="43" t="s">
        <v>3188</v>
      </c>
      <c r="W381" s="43" t="s">
        <v>4286</v>
      </c>
      <c r="X381" s="43" t="s">
        <v>2275</v>
      </c>
      <c r="Y381" s="43" t="s">
        <v>3039</v>
      </c>
    </row>
    <row r="382" spans="14:25" x14ac:dyDescent="0.25">
      <c r="N382" s="45"/>
      <c r="O382" s="43" t="s">
        <v>3557</v>
      </c>
      <c r="P382" s="43"/>
      <c r="Q382" s="43" t="s">
        <v>3268</v>
      </c>
      <c r="T382" s="43" t="s">
        <v>3624</v>
      </c>
      <c r="U382" s="43" t="s">
        <v>791</v>
      </c>
      <c r="V382" s="43" t="s">
        <v>1256</v>
      </c>
      <c r="W382" s="43" t="s">
        <v>3511</v>
      </c>
      <c r="X382" s="43" t="s">
        <v>1255</v>
      </c>
      <c r="Y382" s="43" t="s">
        <v>3499</v>
      </c>
    </row>
    <row r="383" spans="14:25" x14ac:dyDescent="0.25">
      <c r="N383" s="45"/>
      <c r="O383" s="43" t="s">
        <v>1358</v>
      </c>
      <c r="P383" s="43"/>
      <c r="Q383" s="43" t="s">
        <v>3553</v>
      </c>
      <c r="T383" s="43" t="s">
        <v>932</v>
      </c>
      <c r="U383" s="43" t="s">
        <v>2324</v>
      </c>
      <c r="V383" s="43" t="s">
        <v>1242</v>
      </c>
      <c r="W383" s="43" t="s">
        <v>3512</v>
      </c>
      <c r="X383" s="43" t="s">
        <v>1825</v>
      </c>
      <c r="Y383" s="43" t="s">
        <v>3169</v>
      </c>
    </row>
    <row r="384" spans="14:25" x14ac:dyDescent="0.25">
      <c r="N384" s="45"/>
      <c r="O384" s="43" t="s">
        <v>2164</v>
      </c>
      <c r="P384" s="43"/>
      <c r="Q384" s="43" t="s">
        <v>3554</v>
      </c>
      <c r="T384" s="43" t="s">
        <v>3626</v>
      </c>
      <c r="U384" s="43" t="s">
        <v>1263</v>
      </c>
      <c r="V384" s="43" t="s">
        <v>3648</v>
      </c>
      <c r="W384" s="43" t="s">
        <v>4452</v>
      </c>
      <c r="X384" s="43" t="s">
        <v>4209</v>
      </c>
      <c r="Y384" s="43" t="s">
        <v>3170</v>
      </c>
    </row>
    <row r="385" spans="14:25" x14ac:dyDescent="0.25">
      <c r="N385" s="45"/>
      <c r="O385" s="43" t="s">
        <v>2305</v>
      </c>
      <c r="P385" s="43"/>
      <c r="Q385" s="43" t="s">
        <v>2674</v>
      </c>
      <c r="T385" s="43" t="s">
        <v>4211</v>
      </c>
      <c r="U385" s="43" t="s">
        <v>1225</v>
      </c>
      <c r="V385" s="43" t="s">
        <v>4313</v>
      </c>
      <c r="W385" s="43" t="s">
        <v>1571</v>
      </c>
      <c r="X385" s="43" t="s">
        <v>2316</v>
      </c>
      <c r="Y385" s="43" t="s">
        <v>3501</v>
      </c>
    </row>
    <row r="386" spans="14:25" x14ac:dyDescent="0.25">
      <c r="N386" s="45"/>
      <c r="O386" s="43" t="s">
        <v>3558</v>
      </c>
      <c r="P386" s="43"/>
      <c r="Q386" s="43" t="s">
        <v>3986</v>
      </c>
      <c r="T386" s="43" t="s">
        <v>1604</v>
      </c>
      <c r="U386" s="43" t="s">
        <v>1226</v>
      </c>
      <c r="V386" s="43" t="s">
        <v>2454</v>
      </c>
      <c r="W386" s="43" t="s">
        <v>3975</v>
      </c>
      <c r="X386" s="43" t="s">
        <v>2699</v>
      </c>
      <c r="Y386" s="43" t="s">
        <v>2969</v>
      </c>
    </row>
    <row r="387" spans="14:25" x14ac:dyDescent="0.25">
      <c r="N387" s="45"/>
      <c r="O387" s="43" t="s">
        <v>3559</v>
      </c>
      <c r="P387" s="43"/>
      <c r="Q387" s="43" t="s">
        <v>3987</v>
      </c>
      <c r="T387" s="43" t="s">
        <v>1527</v>
      </c>
      <c r="U387" s="43" t="s">
        <v>4456</v>
      </c>
      <c r="V387" s="43" t="s">
        <v>2455</v>
      </c>
      <c r="W387" s="43" t="s">
        <v>928</v>
      </c>
      <c r="X387" s="43" t="s">
        <v>1379</v>
      </c>
      <c r="Y387" s="43" t="s">
        <v>2114</v>
      </c>
    </row>
    <row r="388" spans="14:25" x14ac:dyDescent="0.25">
      <c r="N388" s="45"/>
      <c r="O388" s="43" t="s">
        <v>2973</v>
      </c>
      <c r="P388" s="43"/>
      <c r="Q388" s="43" t="s">
        <v>2675</v>
      </c>
      <c r="T388" s="43" t="s">
        <v>1545</v>
      </c>
      <c r="U388" s="43" t="s">
        <v>4457</v>
      </c>
      <c r="V388" s="43" t="s">
        <v>2515</v>
      </c>
      <c r="W388" s="43" t="s">
        <v>3513</v>
      </c>
      <c r="X388" s="43" t="s">
        <v>2271</v>
      </c>
      <c r="Y388" s="43" t="s">
        <v>3502</v>
      </c>
    </row>
    <row r="389" spans="14:25" x14ac:dyDescent="0.25">
      <c r="N389" s="45"/>
      <c r="O389" s="43" t="s">
        <v>3047</v>
      </c>
      <c r="P389" s="43"/>
      <c r="Q389" s="43" t="s">
        <v>1969</v>
      </c>
      <c r="T389" s="43" t="s">
        <v>3630</v>
      </c>
      <c r="U389" s="43" t="s">
        <v>1359</v>
      </c>
      <c r="V389" s="43" t="s">
        <v>2528</v>
      </c>
      <c r="W389" s="43" t="s">
        <v>4453</v>
      </c>
      <c r="X389" s="43" t="s">
        <v>2196</v>
      </c>
      <c r="Y389" s="43" t="s">
        <v>4826</v>
      </c>
    </row>
    <row r="390" spans="14:25" x14ac:dyDescent="0.25">
      <c r="N390" s="45"/>
      <c r="O390" s="43" t="s">
        <v>3560</v>
      </c>
      <c r="P390" s="43"/>
      <c r="Q390" s="43" t="s">
        <v>1358</v>
      </c>
      <c r="T390" s="43" t="s">
        <v>724</v>
      </c>
      <c r="U390" s="43" t="s">
        <v>1391</v>
      </c>
      <c r="V390" s="43" t="s">
        <v>2526</v>
      </c>
      <c r="W390" s="43" t="s">
        <v>1362</v>
      </c>
      <c r="X390" s="43" t="s">
        <v>4022</v>
      </c>
      <c r="Y390" s="43" t="s">
        <v>4827</v>
      </c>
    </row>
    <row r="391" spans="14:25" x14ac:dyDescent="0.25">
      <c r="N391" s="45"/>
      <c r="O391" s="43" t="s">
        <v>2588</v>
      </c>
      <c r="P391" s="43"/>
      <c r="Q391" s="43" t="s">
        <v>2164</v>
      </c>
      <c r="T391" s="43" t="s">
        <v>4212</v>
      </c>
      <c r="U391" s="43" t="s">
        <v>1296</v>
      </c>
      <c r="V391" s="43" t="s">
        <v>2527</v>
      </c>
      <c r="W391" s="43" t="s">
        <v>3514</v>
      </c>
      <c r="X391" s="43" t="s">
        <v>3608</v>
      </c>
      <c r="Y391" s="43" t="s">
        <v>1248</v>
      </c>
    </row>
    <row r="392" spans="14:25" x14ac:dyDescent="0.25">
      <c r="N392" s="45"/>
      <c r="O392" s="43" t="s">
        <v>1890</v>
      </c>
      <c r="P392" s="43"/>
      <c r="Q392" s="43" t="s">
        <v>2305</v>
      </c>
      <c r="T392" s="43" t="s">
        <v>2719</v>
      </c>
      <c r="U392" s="43" t="s">
        <v>1224</v>
      </c>
      <c r="V392" s="43" t="s">
        <v>2534</v>
      </c>
      <c r="W392" s="43" t="s">
        <v>3515</v>
      </c>
      <c r="X392" s="43" t="s">
        <v>1652</v>
      </c>
      <c r="Y392" s="43" t="s">
        <v>3503</v>
      </c>
    </row>
    <row r="393" spans="14:25" x14ac:dyDescent="0.25">
      <c r="N393" s="45"/>
      <c r="O393" s="43" t="s">
        <v>2676</v>
      </c>
      <c r="P393" s="43"/>
      <c r="Q393" s="43" t="s">
        <v>1771</v>
      </c>
      <c r="T393" s="43" t="s">
        <v>2721</v>
      </c>
      <c r="U393" s="43" t="s">
        <v>2662</v>
      </c>
      <c r="V393" s="43" t="s">
        <v>1469</v>
      </c>
      <c r="W393" s="43" t="s">
        <v>3516</v>
      </c>
      <c r="X393" s="43" t="s">
        <v>692</v>
      </c>
      <c r="Y393" s="43" t="s">
        <v>2560</v>
      </c>
    </row>
    <row r="394" spans="14:25" x14ac:dyDescent="0.25">
      <c r="N394" s="45"/>
      <c r="O394" s="43" t="s">
        <v>3561</v>
      </c>
      <c r="P394" s="43"/>
      <c r="Q394" s="43" t="s">
        <v>3988</v>
      </c>
      <c r="T394" s="43" t="s">
        <v>910</v>
      </c>
      <c r="U394" s="43" t="s">
        <v>2664</v>
      </c>
      <c r="V394" s="43" t="s">
        <v>2414</v>
      </c>
      <c r="W394" s="43" t="s">
        <v>1827</v>
      </c>
      <c r="X394" s="43" t="s">
        <v>1864</v>
      </c>
      <c r="Y394" s="43" t="s">
        <v>2561</v>
      </c>
    </row>
    <row r="395" spans="14:25" x14ac:dyDescent="0.25">
      <c r="N395" s="45"/>
      <c r="O395" s="43" t="s">
        <v>3562</v>
      </c>
      <c r="P395" s="43"/>
      <c r="Q395" s="43" t="s">
        <v>3558</v>
      </c>
      <c r="T395" s="43" t="s">
        <v>2230</v>
      </c>
      <c r="U395" s="43" t="s">
        <v>2922</v>
      </c>
      <c r="V395" s="43" t="s">
        <v>2478</v>
      </c>
      <c r="W395" s="43" t="s">
        <v>2657</v>
      </c>
      <c r="X395" s="43" t="s">
        <v>825</v>
      </c>
      <c r="Y395" s="43" t="s">
        <v>2562</v>
      </c>
    </row>
    <row r="396" spans="14:25" x14ac:dyDescent="0.25">
      <c r="N396" s="45"/>
      <c r="O396" s="43" t="s">
        <v>831</v>
      </c>
      <c r="P396" s="43"/>
      <c r="Q396" s="43" t="s">
        <v>3559</v>
      </c>
      <c r="T396" s="43" t="s">
        <v>1697</v>
      </c>
      <c r="U396" s="43" t="s">
        <v>2942</v>
      </c>
      <c r="V396" s="43" t="s">
        <v>2479</v>
      </c>
      <c r="W396" s="43" t="s">
        <v>768</v>
      </c>
      <c r="X396" s="43" t="s">
        <v>1880</v>
      </c>
      <c r="Y396" s="43" t="s">
        <v>2559</v>
      </c>
    </row>
    <row r="397" spans="14:25" x14ac:dyDescent="0.25">
      <c r="N397" s="45"/>
      <c r="O397" s="43" t="s">
        <v>1560</v>
      </c>
      <c r="P397" s="43"/>
      <c r="Q397" s="43" t="s">
        <v>3989</v>
      </c>
      <c r="T397" s="43" t="s">
        <v>2722</v>
      </c>
      <c r="U397" s="43" t="s">
        <v>4458</v>
      </c>
      <c r="V397" s="43" t="s">
        <v>2383</v>
      </c>
      <c r="W397" s="43" t="s">
        <v>2216</v>
      </c>
      <c r="X397" s="43" t="s">
        <v>1419</v>
      </c>
      <c r="Y397" s="43" t="s">
        <v>4192</v>
      </c>
    </row>
    <row r="398" spans="14:25" x14ac:dyDescent="0.25">
      <c r="N398" s="45"/>
      <c r="O398" s="43" t="s">
        <v>1564</v>
      </c>
      <c r="P398" s="43"/>
      <c r="Q398" s="43" t="s">
        <v>902</v>
      </c>
      <c r="T398" s="43" t="s">
        <v>3632</v>
      </c>
      <c r="U398" s="43" t="s">
        <v>2993</v>
      </c>
      <c r="V398" s="43" t="s">
        <v>2544</v>
      </c>
      <c r="W398" s="43" t="s">
        <v>2658</v>
      </c>
      <c r="X398" s="43" t="s">
        <v>4023</v>
      </c>
      <c r="Y398" s="43" t="s">
        <v>3504</v>
      </c>
    </row>
    <row r="399" spans="14:25" x14ac:dyDescent="0.25">
      <c r="N399" s="45"/>
      <c r="O399" s="43" t="s">
        <v>955</v>
      </c>
      <c r="P399" s="43"/>
      <c r="Q399" s="43" t="s">
        <v>3047</v>
      </c>
      <c r="T399" s="43" t="s">
        <v>3634</v>
      </c>
      <c r="U399" s="43" t="s">
        <v>2994</v>
      </c>
      <c r="V399" s="43" t="s">
        <v>4314</v>
      </c>
      <c r="W399" s="43" t="s">
        <v>2055</v>
      </c>
      <c r="X399" s="43" t="s">
        <v>1509</v>
      </c>
      <c r="Y399" s="43" t="s">
        <v>3505</v>
      </c>
    </row>
    <row r="400" spans="14:25" x14ac:dyDescent="0.25">
      <c r="N400" s="45"/>
      <c r="O400" s="43" t="s">
        <v>3048</v>
      </c>
      <c r="P400" s="43"/>
      <c r="Q400" s="43" t="s">
        <v>3560</v>
      </c>
      <c r="T400" s="43" t="s">
        <v>3638</v>
      </c>
      <c r="U400" s="43" t="s">
        <v>847</v>
      </c>
      <c r="V400" s="43" t="s">
        <v>905</v>
      </c>
      <c r="W400" s="43" t="s">
        <v>3517</v>
      </c>
      <c r="X400" s="43" t="s">
        <v>1507</v>
      </c>
      <c r="Y400" s="43" t="s">
        <v>4383</v>
      </c>
    </row>
    <row r="401" spans="14:25" x14ac:dyDescent="0.25">
      <c r="N401" s="45"/>
      <c r="O401" s="43" t="s">
        <v>2927</v>
      </c>
      <c r="P401" s="43"/>
      <c r="Q401" s="43" t="s">
        <v>1694</v>
      </c>
      <c r="T401" s="43" t="s">
        <v>1523</v>
      </c>
      <c r="U401" s="43" t="s">
        <v>882</v>
      </c>
      <c r="V401" s="43" t="s">
        <v>2136</v>
      </c>
      <c r="W401" s="43" t="s">
        <v>4454</v>
      </c>
      <c r="X401" s="43" t="s">
        <v>3609</v>
      </c>
      <c r="Y401" s="43" t="s">
        <v>2649</v>
      </c>
    </row>
    <row r="402" spans="14:25" x14ac:dyDescent="0.25">
      <c r="N402" s="45"/>
      <c r="O402" s="43" t="s">
        <v>1333</v>
      </c>
      <c r="P402" s="43"/>
      <c r="Q402" s="43" t="s">
        <v>2676</v>
      </c>
      <c r="T402" s="43" t="s">
        <v>1382</v>
      </c>
      <c r="U402" s="43" t="s">
        <v>1262</v>
      </c>
      <c r="V402" s="43" t="s">
        <v>1299</v>
      </c>
      <c r="W402" s="43" t="s">
        <v>3518</v>
      </c>
      <c r="X402" s="43" t="s">
        <v>4024</v>
      </c>
      <c r="Y402" s="43" t="s">
        <v>4448</v>
      </c>
    </row>
    <row r="403" spans="14:25" x14ac:dyDescent="0.25">
      <c r="N403" s="45"/>
      <c r="O403" s="43" t="s">
        <v>1680</v>
      </c>
      <c r="P403" s="43"/>
      <c r="Q403" s="43" t="s">
        <v>3561</v>
      </c>
      <c r="T403" s="43" t="s">
        <v>4213</v>
      </c>
      <c r="U403" s="43" t="s">
        <v>1259</v>
      </c>
      <c r="V403" s="43" t="s">
        <v>1852</v>
      </c>
      <c r="W403" s="43" t="s">
        <v>1829</v>
      </c>
      <c r="X403" s="43" t="s">
        <v>2225</v>
      </c>
      <c r="Y403" s="43" t="s">
        <v>3507</v>
      </c>
    </row>
    <row r="404" spans="14:25" x14ac:dyDescent="0.25">
      <c r="N404" s="45"/>
      <c r="O404" s="43" t="s">
        <v>2048</v>
      </c>
      <c r="P404" s="43"/>
      <c r="Q404" s="43" t="s">
        <v>3562</v>
      </c>
      <c r="T404" s="43" t="s">
        <v>1422</v>
      </c>
      <c r="U404" s="43" t="s">
        <v>1260</v>
      </c>
      <c r="V404" s="43" t="s">
        <v>836</v>
      </c>
      <c r="W404" s="43" t="s">
        <v>3519</v>
      </c>
      <c r="X404" s="43" t="s">
        <v>3614</v>
      </c>
      <c r="Y404" s="43" t="s">
        <v>2433</v>
      </c>
    </row>
    <row r="405" spans="14:25" x14ac:dyDescent="0.25">
      <c r="N405" s="45"/>
      <c r="O405" s="43" t="s">
        <v>1267</v>
      </c>
      <c r="P405" s="43"/>
      <c r="Q405" s="43" t="s">
        <v>1560</v>
      </c>
      <c r="T405" s="43" t="s">
        <v>3641</v>
      </c>
      <c r="U405" s="43" t="s">
        <v>3524</v>
      </c>
      <c r="V405" s="43" t="s">
        <v>1254</v>
      </c>
      <c r="W405" s="43" t="s">
        <v>4455</v>
      </c>
      <c r="X405" s="43" t="s">
        <v>2706</v>
      </c>
      <c r="Y405" s="43" t="s">
        <v>2650</v>
      </c>
    </row>
    <row r="406" spans="14:25" x14ac:dyDescent="0.25">
      <c r="N406" s="45"/>
      <c r="O406" s="43" t="s">
        <v>3563</v>
      </c>
      <c r="P406" s="43"/>
      <c r="Q406" s="43" t="s">
        <v>955</v>
      </c>
      <c r="T406" s="43" t="s">
        <v>4035</v>
      </c>
      <c r="U406" s="43" t="s">
        <v>3040</v>
      </c>
      <c r="V406" s="43" t="s">
        <v>3190</v>
      </c>
      <c r="W406" s="43" t="s">
        <v>3520</v>
      </c>
      <c r="X406" s="43" t="s">
        <v>1566</v>
      </c>
      <c r="Y406" s="43" t="s">
        <v>3149</v>
      </c>
    </row>
    <row r="407" spans="14:25" x14ac:dyDescent="0.25">
      <c r="N407" s="45"/>
      <c r="O407" s="43" t="s">
        <v>3564</v>
      </c>
      <c r="P407" s="43"/>
      <c r="Q407" s="43" t="s">
        <v>2927</v>
      </c>
      <c r="T407" s="43" t="s">
        <v>1698</v>
      </c>
      <c r="U407" s="43" t="s">
        <v>1258</v>
      </c>
      <c r="V407" s="43" t="s">
        <v>3191</v>
      </c>
      <c r="W407" s="43" t="s">
        <v>4198</v>
      </c>
      <c r="X407" s="43" t="s">
        <v>3185</v>
      </c>
      <c r="Y407" s="43" t="s">
        <v>4828</v>
      </c>
    </row>
    <row r="408" spans="14:25" x14ac:dyDescent="0.25">
      <c r="N408" s="45"/>
      <c r="O408" s="43" t="s">
        <v>2677</v>
      </c>
      <c r="P408" s="43"/>
      <c r="Q408" s="43" t="s">
        <v>2048</v>
      </c>
      <c r="T408" s="43" t="s">
        <v>700</v>
      </c>
      <c r="U408" s="43" t="s">
        <v>3526</v>
      </c>
      <c r="V408" s="43" t="s">
        <v>2530</v>
      </c>
      <c r="W408" s="43" t="s">
        <v>3521</v>
      </c>
      <c r="X408" s="43" t="s">
        <v>4307</v>
      </c>
      <c r="Y408" s="43" t="s">
        <v>3508</v>
      </c>
    </row>
    <row r="409" spans="14:25" x14ac:dyDescent="0.25">
      <c r="N409" s="45"/>
      <c r="O409" s="43" t="s">
        <v>3565</v>
      </c>
      <c r="P409" s="43"/>
      <c r="Q409" s="43" t="s">
        <v>2214</v>
      </c>
      <c r="T409" s="43" t="s">
        <v>3064</v>
      </c>
      <c r="U409" s="43" t="s">
        <v>3527</v>
      </c>
      <c r="V409" s="43" t="s">
        <v>4315</v>
      </c>
      <c r="W409" s="43" t="s">
        <v>4199</v>
      </c>
      <c r="X409" s="43" t="s">
        <v>4730</v>
      </c>
      <c r="Y409" s="43" t="s">
        <v>4829</v>
      </c>
    </row>
    <row r="410" spans="14:25" x14ac:dyDescent="0.25">
      <c r="N410" s="45"/>
      <c r="O410" s="43" t="s">
        <v>2678</v>
      </c>
      <c r="P410" s="43"/>
      <c r="Q410" s="43" t="s">
        <v>2677</v>
      </c>
      <c r="T410" s="43" t="s">
        <v>3187</v>
      </c>
      <c r="U410" s="43" t="s">
        <v>3528</v>
      </c>
      <c r="V410" s="43" t="s">
        <v>2484</v>
      </c>
      <c r="W410" s="43" t="s">
        <v>3977</v>
      </c>
      <c r="X410" s="43" t="s">
        <v>2707</v>
      </c>
      <c r="Y410" s="43" t="s">
        <v>2651</v>
      </c>
    </row>
    <row r="411" spans="14:25" x14ac:dyDescent="0.25">
      <c r="N411" s="45"/>
      <c r="O411" s="43" t="s">
        <v>1460</v>
      </c>
      <c r="P411" s="43"/>
      <c r="Q411" s="43" t="s">
        <v>3990</v>
      </c>
      <c r="T411" s="43" t="s">
        <v>2505</v>
      </c>
      <c r="U411" s="43" t="s">
        <v>2072</v>
      </c>
      <c r="V411" s="43" t="s">
        <v>2410</v>
      </c>
      <c r="W411" s="43" t="s">
        <v>2660</v>
      </c>
      <c r="X411" s="43" t="s">
        <v>2708</v>
      </c>
      <c r="Y411" s="43" t="s">
        <v>4449</v>
      </c>
    </row>
    <row r="412" spans="14:25" x14ac:dyDescent="0.25">
      <c r="N412" s="45"/>
      <c r="O412" s="43" t="s">
        <v>2423</v>
      </c>
      <c r="P412" s="43"/>
      <c r="Q412" s="43" t="s">
        <v>2535</v>
      </c>
      <c r="T412" s="43" t="s">
        <v>3642</v>
      </c>
      <c r="U412" s="43" t="s">
        <v>2073</v>
      </c>
      <c r="V412" s="43" t="s">
        <v>3653</v>
      </c>
      <c r="W412" s="43" t="s">
        <v>3260</v>
      </c>
      <c r="X412" s="43" t="s">
        <v>1446</v>
      </c>
      <c r="Y412" s="43" t="s">
        <v>2652</v>
      </c>
    </row>
    <row r="413" spans="14:25" x14ac:dyDescent="0.25">
      <c r="N413" s="45"/>
      <c r="O413" s="43" t="s">
        <v>3566</v>
      </c>
      <c r="P413" s="43"/>
      <c r="Q413" s="43" t="s">
        <v>2678</v>
      </c>
      <c r="T413" s="43" t="s">
        <v>1424</v>
      </c>
      <c r="U413" s="43" t="s">
        <v>2075</v>
      </c>
      <c r="V413" s="43" t="s">
        <v>3654</v>
      </c>
      <c r="W413" s="43" t="s">
        <v>702</v>
      </c>
      <c r="X413" s="43" t="s">
        <v>2710</v>
      </c>
      <c r="Y413" s="43" t="s">
        <v>4193</v>
      </c>
    </row>
    <row r="414" spans="14:25" x14ac:dyDescent="0.25">
      <c r="N414" s="45"/>
      <c r="O414" s="43" t="s">
        <v>824</v>
      </c>
      <c r="P414" s="43"/>
      <c r="Q414" s="43" t="s">
        <v>2035</v>
      </c>
      <c r="T414" s="43" t="s">
        <v>900</v>
      </c>
      <c r="U414" s="43" t="s">
        <v>2078</v>
      </c>
      <c r="V414" s="43" t="s">
        <v>2486</v>
      </c>
      <c r="W414" s="43" t="s">
        <v>3262</v>
      </c>
      <c r="X414" s="43" t="s">
        <v>4027</v>
      </c>
      <c r="Y414" s="43" t="s">
        <v>4721</v>
      </c>
    </row>
    <row r="415" spans="14:25" x14ac:dyDescent="0.25">
      <c r="N415" s="45"/>
      <c r="O415" s="43" t="s">
        <v>2680</v>
      </c>
      <c r="P415" s="43"/>
      <c r="Q415" s="43" t="s">
        <v>1460</v>
      </c>
      <c r="T415" s="43" t="s">
        <v>735</v>
      </c>
      <c r="U415" s="43" t="s">
        <v>4288</v>
      </c>
      <c r="V415" s="43" t="s">
        <v>4043</v>
      </c>
      <c r="W415" s="43" t="s">
        <v>3522</v>
      </c>
      <c r="X415" s="43" t="s">
        <v>3616</v>
      </c>
      <c r="Y415" s="43" t="s">
        <v>3509</v>
      </c>
    </row>
    <row r="416" spans="14:25" x14ac:dyDescent="0.25">
      <c r="N416" s="45"/>
      <c r="O416" s="43" t="s">
        <v>2406</v>
      </c>
      <c r="P416" s="43"/>
      <c r="Q416" s="43" t="s">
        <v>3566</v>
      </c>
      <c r="T416" s="43" t="s">
        <v>3189</v>
      </c>
      <c r="U416" s="43" t="s">
        <v>3979</v>
      </c>
      <c r="V416" s="43" t="s">
        <v>2384</v>
      </c>
      <c r="W416" s="43" t="s">
        <v>812</v>
      </c>
      <c r="X416" s="43" t="s">
        <v>4028</v>
      </c>
      <c r="Y416" s="43" t="s">
        <v>4194</v>
      </c>
    </row>
    <row r="417" spans="14:25" x14ac:dyDescent="0.25">
      <c r="N417" s="45"/>
      <c r="O417" s="43" t="s">
        <v>3567</v>
      </c>
      <c r="P417" s="43"/>
      <c r="Q417" s="43" t="s">
        <v>824</v>
      </c>
      <c r="T417" s="43" t="s">
        <v>3065</v>
      </c>
      <c r="U417" s="43" t="s">
        <v>1951</v>
      </c>
      <c r="V417" s="43" t="s">
        <v>4044</v>
      </c>
      <c r="W417" s="43" t="s">
        <v>2321</v>
      </c>
      <c r="X417" s="43" t="s">
        <v>3061</v>
      </c>
      <c r="Y417" s="43" t="s">
        <v>4195</v>
      </c>
    </row>
    <row r="418" spans="14:25" x14ac:dyDescent="0.25">
      <c r="N418" s="45"/>
      <c r="O418" s="43" t="s">
        <v>2257</v>
      </c>
      <c r="P418" s="43"/>
      <c r="Q418" s="43" t="s">
        <v>2680</v>
      </c>
      <c r="T418" s="43" t="s">
        <v>3647</v>
      </c>
      <c r="U418" s="43" t="s">
        <v>715</v>
      </c>
      <c r="V418" s="43" t="s">
        <v>2727</v>
      </c>
      <c r="W418" s="43" t="s">
        <v>3263</v>
      </c>
      <c r="X418" s="43" t="s">
        <v>3617</v>
      </c>
      <c r="Y418" s="43" t="s">
        <v>4196</v>
      </c>
    </row>
    <row r="419" spans="14:25" x14ac:dyDescent="0.25">
      <c r="N419" s="45"/>
      <c r="O419" s="43" t="s">
        <v>3568</v>
      </c>
      <c r="P419" s="43"/>
      <c r="Q419" s="43" t="s">
        <v>2406</v>
      </c>
      <c r="T419" s="43" t="s">
        <v>3648</v>
      </c>
      <c r="U419" s="43" t="s">
        <v>4384</v>
      </c>
      <c r="V419" s="43" t="s">
        <v>2734</v>
      </c>
      <c r="W419" s="43" t="s">
        <v>1340</v>
      </c>
      <c r="X419" s="43" t="s">
        <v>4406</v>
      </c>
      <c r="Y419" s="43" t="s">
        <v>4197</v>
      </c>
    </row>
    <row r="420" spans="14:25" x14ac:dyDescent="0.25">
      <c r="N420" s="45"/>
      <c r="O420" s="43" t="s">
        <v>3569</v>
      </c>
      <c r="P420" s="43"/>
      <c r="Q420" s="43" t="s">
        <v>2308</v>
      </c>
      <c r="T420" s="43" t="s">
        <v>2136</v>
      </c>
      <c r="U420" s="43" t="s">
        <v>3980</v>
      </c>
      <c r="V420" s="43" t="s">
        <v>1847</v>
      </c>
      <c r="W420" s="43" t="s">
        <v>2322</v>
      </c>
      <c r="X420" s="43" t="s">
        <v>2253</v>
      </c>
      <c r="Y420" s="43" t="s">
        <v>1230</v>
      </c>
    </row>
    <row r="421" spans="14:25" x14ac:dyDescent="0.25">
      <c r="N421" s="45"/>
      <c r="O421" s="43" t="s">
        <v>2311</v>
      </c>
      <c r="P421" s="43"/>
      <c r="Q421" s="43" t="s">
        <v>2257</v>
      </c>
      <c r="T421" s="43" t="s">
        <v>836</v>
      </c>
      <c r="U421" s="43" t="s">
        <v>1952</v>
      </c>
      <c r="V421" s="43" t="s">
        <v>3661</v>
      </c>
      <c r="W421" s="43" t="s">
        <v>2323</v>
      </c>
      <c r="X421" s="43" t="s">
        <v>1588</v>
      </c>
      <c r="Y421" s="43" t="s">
        <v>1229</v>
      </c>
    </row>
    <row r="422" spans="14:25" x14ac:dyDescent="0.25">
      <c r="N422" s="45"/>
      <c r="O422" s="43" t="s">
        <v>3570</v>
      </c>
      <c r="P422" s="43"/>
      <c r="Q422" s="43" t="s">
        <v>3568</v>
      </c>
      <c r="T422" s="43" t="s">
        <v>3650</v>
      </c>
      <c r="U422" s="43" t="s">
        <v>3981</v>
      </c>
      <c r="V422" s="43" t="s">
        <v>4316</v>
      </c>
      <c r="W422" s="43" t="s">
        <v>791</v>
      </c>
      <c r="X422" s="43" t="s">
        <v>3621</v>
      </c>
      <c r="Y422" s="43" t="s">
        <v>2285</v>
      </c>
    </row>
    <row r="423" spans="14:25" x14ac:dyDescent="0.25">
      <c r="N423" s="45"/>
      <c r="O423" s="43" t="s">
        <v>714</v>
      </c>
      <c r="P423" s="43"/>
      <c r="Q423" s="43" t="s">
        <v>3569</v>
      </c>
      <c r="T423" s="43" t="s">
        <v>2726</v>
      </c>
      <c r="U423" s="43" t="s">
        <v>3982</v>
      </c>
      <c r="V423" s="43" t="s">
        <v>2738</v>
      </c>
      <c r="W423" s="43" t="s">
        <v>2324</v>
      </c>
      <c r="X423" s="43" t="s">
        <v>4504</v>
      </c>
      <c r="Y423" s="43" t="s">
        <v>1534</v>
      </c>
    </row>
    <row r="424" spans="14:25" x14ac:dyDescent="0.25">
      <c r="N424" s="45"/>
      <c r="O424" s="43" t="s">
        <v>938</v>
      </c>
      <c r="P424" s="43"/>
      <c r="Q424" s="43" t="s">
        <v>2309</v>
      </c>
      <c r="T424" s="43" t="s">
        <v>4214</v>
      </c>
      <c r="U424" s="43" t="s">
        <v>1948</v>
      </c>
      <c r="V424" s="43" t="s">
        <v>3662</v>
      </c>
      <c r="W424" s="43" t="s">
        <v>1225</v>
      </c>
      <c r="X424" s="43" t="s">
        <v>3626</v>
      </c>
      <c r="Y424" s="43" t="s">
        <v>4451</v>
      </c>
    </row>
    <row r="425" spans="14:25" x14ac:dyDescent="0.25">
      <c r="N425" s="45"/>
      <c r="O425" s="43" t="s">
        <v>3571</v>
      </c>
      <c r="P425" s="43"/>
      <c r="Q425" s="43" t="s">
        <v>2310</v>
      </c>
      <c r="T425" s="43" t="s">
        <v>2484</v>
      </c>
      <c r="U425" s="43" t="s">
        <v>4289</v>
      </c>
      <c r="V425" s="43" t="s">
        <v>4317</v>
      </c>
      <c r="W425" s="43" t="s">
        <v>1226</v>
      </c>
      <c r="X425" s="43" t="s">
        <v>4211</v>
      </c>
      <c r="Y425" s="43" t="s">
        <v>2917</v>
      </c>
    </row>
    <row r="426" spans="14:25" x14ac:dyDescent="0.25">
      <c r="N426" s="45"/>
      <c r="O426" s="43" t="s">
        <v>782</v>
      </c>
      <c r="P426" s="43"/>
      <c r="Q426" s="43" t="s">
        <v>2311</v>
      </c>
      <c r="T426" s="43" t="s">
        <v>4215</v>
      </c>
      <c r="U426" s="43" t="s">
        <v>1950</v>
      </c>
      <c r="V426" s="43" t="s">
        <v>4318</v>
      </c>
      <c r="W426" s="43" t="s">
        <v>4456</v>
      </c>
      <c r="X426" s="43" t="s">
        <v>1505</v>
      </c>
      <c r="Y426" s="43" t="s">
        <v>3510</v>
      </c>
    </row>
    <row r="427" spans="14:25" x14ac:dyDescent="0.25">
      <c r="N427" s="45"/>
      <c r="O427" s="43" t="s">
        <v>3572</v>
      </c>
      <c r="P427" s="43"/>
      <c r="Q427" s="43" t="s">
        <v>714</v>
      </c>
      <c r="T427" s="43" t="s">
        <v>2995</v>
      </c>
      <c r="U427" s="43" t="s">
        <v>1601</v>
      </c>
      <c r="V427" s="43" t="s">
        <v>3674</v>
      </c>
      <c r="W427" s="43" t="s">
        <v>3523</v>
      </c>
      <c r="X427" s="43" t="s">
        <v>4731</v>
      </c>
      <c r="Y427" s="43" t="s">
        <v>3974</v>
      </c>
    </row>
    <row r="428" spans="14:25" x14ac:dyDescent="0.25">
      <c r="N428" s="45"/>
      <c r="O428" s="43" t="s">
        <v>1321</v>
      </c>
      <c r="P428" s="43"/>
      <c r="Q428" s="43" t="s">
        <v>938</v>
      </c>
      <c r="T428" s="43" t="s">
        <v>4216</v>
      </c>
      <c r="U428" s="43" t="s">
        <v>2665</v>
      </c>
      <c r="V428" s="43" t="s">
        <v>4319</v>
      </c>
      <c r="W428" s="43" t="s">
        <v>4457</v>
      </c>
      <c r="X428" s="43" t="s">
        <v>738</v>
      </c>
      <c r="Y428" s="43" t="s">
        <v>3511</v>
      </c>
    </row>
    <row r="429" spans="14:25" x14ac:dyDescent="0.25">
      <c r="N429" s="45"/>
      <c r="O429" s="43" t="s">
        <v>1322</v>
      </c>
      <c r="P429" s="43"/>
      <c r="Q429" s="43" t="s">
        <v>3991</v>
      </c>
      <c r="T429" s="43" t="s">
        <v>3654</v>
      </c>
      <c r="U429" s="43" t="s">
        <v>3529</v>
      </c>
      <c r="V429" s="43" t="s">
        <v>1855</v>
      </c>
      <c r="W429" s="43" t="s">
        <v>1359</v>
      </c>
      <c r="X429" s="43" t="s">
        <v>1527</v>
      </c>
      <c r="Y429" s="43" t="s">
        <v>3512</v>
      </c>
    </row>
    <row r="430" spans="14:25" x14ac:dyDescent="0.25">
      <c r="N430" s="45"/>
      <c r="O430" s="43" t="s">
        <v>1276</v>
      </c>
      <c r="P430" s="43"/>
      <c r="Q430" s="43" t="s">
        <v>3992</v>
      </c>
      <c r="T430" s="43" t="s">
        <v>2384</v>
      </c>
      <c r="U430" s="43" t="s">
        <v>3530</v>
      </c>
      <c r="V430" s="43" t="s">
        <v>2948</v>
      </c>
      <c r="W430" s="43" t="s">
        <v>1391</v>
      </c>
      <c r="X430" s="43" t="s">
        <v>1545</v>
      </c>
      <c r="Y430" s="43" t="s">
        <v>4452</v>
      </c>
    </row>
    <row r="431" spans="14:25" x14ac:dyDescent="0.25">
      <c r="N431" s="45"/>
      <c r="O431" s="43" t="s">
        <v>2681</v>
      </c>
      <c r="P431" s="43"/>
      <c r="Q431" s="43" t="s">
        <v>2681</v>
      </c>
      <c r="T431" s="43" t="s">
        <v>3066</v>
      </c>
      <c r="U431" s="43" t="s">
        <v>3531</v>
      </c>
      <c r="V431" s="43" t="s">
        <v>3679</v>
      </c>
      <c r="W431" s="43" t="s">
        <v>1224</v>
      </c>
      <c r="X431" s="43" t="s">
        <v>2721</v>
      </c>
      <c r="Y431" s="43" t="s">
        <v>1571</v>
      </c>
    </row>
    <row r="432" spans="14:25" x14ac:dyDescent="0.25">
      <c r="N432" s="45"/>
      <c r="O432" s="43" t="s">
        <v>3573</v>
      </c>
      <c r="P432" s="43"/>
      <c r="Q432" s="43" t="s">
        <v>3573</v>
      </c>
      <c r="T432" s="43" t="s">
        <v>3656</v>
      </c>
      <c r="U432" s="43" t="s">
        <v>1660</v>
      </c>
      <c r="V432" s="43" t="s">
        <v>834</v>
      </c>
      <c r="W432" s="43" t="s">
        <v>2662</v>
      </c>
      <c r="X432" s="43" t="s">
        <v>874</v>
      </c>
      <c r="Y432" s="43" t="s">
        <v>4830</v>
      </c>
    </row>
    <row r="433" spans="14:25" x14ac:dyDescent="0.25">
      <c r="N433" s="45"/>
      <c r="O433" s="43" t="s">
        <v>1241</v>
      </c>
      <c r="P433" s="43"/>
      <c r="Q433" s="43" t="s">
        <v>2682</v>
      </c>
      <c r="T433" s="43" t="s">
        <v>2728</v>
      </c>
      <c r="U433" s="43" t="s">
        <v>4290</v>
      </c>
      <c r="V433" s="43" t="s">
        <v>2748</v>
      </c>
      <c r="W433" s="43" t="s">
        <v>2663</v>
      </c>
      <c r="X433" s="43" t="s">
        <v>4031</v>
      </c>
      <c r="Y433" s="43" t="s">
        <v>2656</v>
      </c>
    </row>
    <row r="434" spans="14:25" x14ac:dyDescent="0.25">
      <c r="N434" s="45"/>
      <c r="O434" s="43" t="s">
        <v>2682</v>
      </c>
      <c r="P434" s="43"/>
      <c r="Q434" s="43" t="s">
        <v>792</v>
      </c>
      <c r="T434" s="43" t="s">
        <v>1515</v>
      </c>
      <c r="U434" s="43" t="s">
        <v>2971</v>
      </c>
      <c r="V434" s="43" t="s">
        <v>2749</v>
      </c>
      <c r="W434" s="43" t="s">
        <v>2664</v>
      </c>
      <c r="X434" s="43" t="s">
        <v>4312</v>
      </c>
      <c r="Y434" s="43" t="s">
        <v>3513</v>
      </c>
    </row>
    <row r="435" spans="14:25" x14ac:dyDescent="0.25">
      <c r="N435" s="45"/>
      <c r="O435" s="43" t="s">
        <v>3574</v>
      </c>
      <c r="P435" s="43"/>
      <c r="Q435" s="43" t="s">
        <v>3574</v>
      </c>
      <c r="T435" s="43" t="s">
        <v>3657</v>
      </c>
      <c r="U435" s="43" t="s">
        <v>1398</v>
      </c>
      <c r="V435" s="43" t="s">
        <v>4320</v>
      </c>
      <c r="W435" s="43" t="s">
        <v>4458</v>
      </c>
      <c r="X435" s="43" t="s">
        <v>2190</v>
      </c>
      <c r="Y435" s="43" t="s">
        <v>4453</v>
      </c>
    </row>
    <row r="436" spans="14:25" x14ac:dyDescent="0.25">
      <c r="N436" s="45"/>
      <c r="O436" s="43" t="s">
        <v>1351</v>
      </c>
      <c r="P436" s="43"/>
      <c r="Q436" s="43" t="s">
        <v>1351</v>
      </c>
      <c r="T436" s="43" t="s">
        <v>3001</v>
      </c>
      <c r="U436" s="43" t="s">
        <v>1532</v>
      </c>
      <c r="V436" s="43" t="s">
        <v>4321</v>
      </c>
      <c r="W436" s="43" t="s">
        <v>4459</v>
      </c>
      <c r="X436" s="43" t="s">
        <v>3632</v>
      </c>
      <c r="Y436" s="43" t="s">
        <v>1362</v>
      </c>
    </row>
    <row r="437" spans="14:25" x14ac:dyDescent="0.25">
      <c r="N437" s="45"/>
      <c r="O437" s="43" t="s">
        <v>3575</v>
      </c>
      <c r="P437" s="43"/>
      <c r="Q437" s="43" t="s">
        <v>3575</v>
      </c>
      <c r="T437" s="43" t="s">
        <v>2730</v>
      </c>
      <c r="U437" s="43" t="s">
        <v>4460</v>
      </c>
      <c r="V437" s="43" t="s">
        <v>4322</v>
      </c>
      <c r="W437" s="43" t="s">
        <v>2993</v>
      </c>
      <c r="X437" s="43" t="s">
        <v>2200</v>
      </c>
      <c r="Y437" s="43" t="s">
        <v>3515</v>
      </c>
    </row>
    <row r="438" spans="14:25" x14ac:dyDescent="0.25">
      <c r="N438" s="45"/>
      <c r="O438" s="43" t="s">
        <v>719</v>
      </c>
      <c r="P438" s="43"/>
      <c r="Q438" s="43" t="s">
        <v>719</v>
      </c>
      <c r="T438" s="43" t="s">
        <v>3658</v>
      </c>
      <c r="U438" s="43" t="s">
        <v>1336</v>
      </c>
      <c r="V438" s="43" t="s">
        <v>4053</v>
      </c>
      <c r="W438" s="43" t="s">
        <v>2994</v>
      </c>
      <c r="X438" s="43" t="s">
        <v>1849</v>
      </c>
      <c r="Y438" s="43" t="s">
        <v>1826</v>
      </c>
    </row>
    <row r="439" spans="14:25" x14ac:dyDescent="0.25">
      <c r="N439" s="45"/>
      <c r="O439" s="43" t="s">
        <v>3576</v>
      </c>
      <c r="P439" s="43"/>
      <c r="Q439" s="43" t="s">
        <v>2683</v>
      </c>
      <c r="T439" s="43" t="s">
        <v>2734</v>
      </c>
      <c r="U439" s="43" t="s">
        <v>2668</v>
      </c>
      <c r="V439" s="43" t="s">
        <v>1354</v>
      </c>
      <c r="W439" s="43" t="s">
        <v>847</v>
      </c>
      <c r="X439" s="43" t="s">
        <v>1850</v>
      </c>
      <c r="Y439" s="43" t="s">
        <v>3516</v>
      </c>
    </row>
    <row r="440" spans="14:25" x14ac:dyDescent="0.25">
      <c r="N440" s="45"/>
      <c r="O440" s="43" t="s">
        <v>2907</v>
      </c>
      <c r="P440" s="43"/>
      <c r="Q440" s="43" t="s">
        <v>3576</v>
      </c>
      <c r="T440" s="43" t="s">
        <v>3659</v>
      </c>
      <c r="U440" s="43" t="s">
        <v>1392</v>
      </c>
      <c r="V440" s="43" t="s">
        <v>2155</v>
      </c>
      <c r="W440" s="43" t="s">
        <v>882</v>
      </c>
      <c r="X440" s="43" t="s">
        <v>1848</v>
      </c>
      <c r="Y440" s="43" t="s">
        <v>1827</v>
      </c>
    </row>
    <row r="441" spans="14:25" x14ac:dyDescent="0.25">
      <c r="N441" s="45"/>
      <c r="O441" s="43" t="s">
        <v>2906</v>
      </c>
      <c r="P441" s="43"/>
      <c r="Q441" s="43" t="s">
        <v>2907</v>
      </c>
      <c r="T441" s="43" t="s">
        <v>1525</v>
      </c>
      <c r="U441" s="43" t="s">
        <v>2945</v>
      </c>
      <c r="V441" s="43" t="s">
        <v>1608</v>
      </c>
      <c r="W441" s="43" t="s">
        <v>1262</v>
      </c>
      <c r="X441" s="43" t="s">
        <v>3638</v>
      </c>
      <c r="Y441" s="43" t="s">
        <v>1828</v>
      </c>
    </row>
    <row r="442" spans="14:25" x14ac:dyDescent="0.25">
      <c r="N442" s="45"/>
      <c r="O442" s="43" t="s">
        <v>3577</v>
      </c>
      <c r="P442" s="43"/>
      <c r="Q442" s="43" t="s">
        <v>2684</v>
      </c>
      <c r="T442" s="43" t="s">
        <v>3067</v>
      </c>
      <c r="U442" s="43" t="s">
        <v>2514</v>
      </c>
      <c r="V442" s="43" t="s">
        <v>2142</v>
      </c>
      <c r="W442" s="43" t="s">
        <v>1259</v>
      </c>
      <c r="X442" s="43" t="s">
        <v>3639</v>
      </c>
      <c r="Y442" s="43" t="s">
        <v>3976</v>
      </c>
    </row>
    <row r="443" spans="14:25" x14ac:dyDescent="0.25">
      <c r="N443" s="45"/>
      <c r="O443" s="43" t="s">
        <v>2684</v>
      </c>
      <c r="P443" s="43"/>
      <c r="Q443" s="43" t="s">
        <v>2685</v>
      </c>
      <c r="T443" s="43" t="s">
        <v>3661</v>
      </c>
      <c r="U443" s="43" t="s">
        <v>5039</v>
      </c>
      <c r="V443" s="43" t="s">
        <v>3691</v>
      </c>
      <c r="W443" s="43" t="s">
        <v>1260</v>
      </c>
      <c r="X443" s="43" t="s">
        <v>2254</v>
      </c>
      <c r="Y443" s="43" t="s">
        <v>2213</v>
      </c>
    </row>
    <row r="444" spans="14:25" x14ac:dyDescent="0.25">
      <c r="N444" s="45"/>
      <c r="O444" s="43" t="s">
        <v>3578</v>
      </c>
      <c r="P444" s="43"/>
      <c r="Q444" s="43" t="s">
        <v>1485</v>
      </c>
      <c r="T444" s="43" t="s">
        <v>2738</v>
      </c>
      <c r="U444" s="43" t="s">
        <v>1346</v>
      </c>
      <c r="V444" s="43" t="s">
        <v>3692</v>
      </c>
      <c r="W444" s="43" t="s">
        <v>3524</v>
      </c>
      <c r="X444" s="43" t="s">
        <v>1531</v>
      </c>
      <c r="Y444" s="43" t="s">
        <v>768</v>
      </c>
    </row>
    <row r="445" spans="14:25" x14ac:dyDescent="0.25">
      <c r="N445" s="45"/>
      <c r="O445" s="43" t="s">
        <v>1266</v>
      </c>
      <c r="P445" s="43"/>
      <c r="Q445" s="43" t="s">
        <v>2686</v>
      </c>
      <c r="T445" s="43" t="s">
        <v>3662</v>
      </c>
      <c r="U445" s="43" t="s">
        <v>3534</v>
      </c>
      <c r="V445" s="43" t="s">
        <v>3693</v>
      </c>
      <c r="W445" s="43" t="s">
        <v>3040</v>
      </c>
      <c r="X445" s="43" t="s">
        <v>1523</v>
      </c>
      <c r="Y445" s="43" t="s">
        <v>784</v>
      </c>
    </row>
    <row r="446" spans="14:25" x14ac:dyDescent="0.25">
      <c r="N446" s="45"/>
      <c r="O446" s="43" t="s">
        <v>1492</v>
      </c>
      <c r="P446" s="43"/>
      <c r="Q446" s="43" t="s">
        <v>2898</v>
      </c>
      <c r="T446" s="43" t="s">
        <v>3663</v>
      </c>
      <c r="U446" s="43" t="s">
        <v>3535</v>
      </c>
      <c r="V446" s="43" t="s">
        <v>2393</v>
      </c>
      <c r="W446" s="43" t="s">
        <v>3978</v>
      </c>
      <c r="X446" s="43" t="s">
        <v>1633</v>
      </c>
      <c r="Y446" s="43" t="s">
        <v>2216</v>
      </c>
    </row>
    <row r="447" spans="14:25" x14ac:dyDescent="0.25">
      <c r="N447" s="45"/>
      <c r="O447" s="43" t="s">
        <v>1485</v>
      </c>
      <c r="P447" s="43"/>
      <c r="Q447" s="43" t="s">
        <v>3993</v>
      </c>
      <c r="T447" s="43" t="s">
        <v>4217</v>
      </c>
      <c r="U447" s="43" t="s">
        <v>2670</v>
      </c>
      <c r="V447" s="43" t="s">
        <v>723</v>
      </c>
      <c r="W447" s="43" t="s">
        <v>3525</v>
      </c>
      <c r="X447" s="43" t="s">
        <v>4732</v>
      </c>
      <c r="Y447" s="43" t="s">
        <v>2658</v>
      </c>
    </row>
    <row r="448" spans="14:25" x14ac:dyDescent="0.25">
      <c r="N448" s="45"/>
      <c r="O448" s="43" t="s">
        <v>2686</v>
      </c>
      <c r="P448" s="43"/>
      <c r="Q448" s="43" t="s">
        <v>1278</v>
      </c>
      <c r="T448" s="43" t="s">
        <v>3665</v>
      </c>
      <c r="U448" s="43" t="s">
        <v>3536</v>
      </c>
      <c r="V448" s="43" t="s">
        <v>832</v>
      </c>
      <c r="W448" s="43" t="s">
        <v>1258</v>
      </c>
      <c r="X448" s="43" t="s">
        <v>4213</v>
      </c>
      <c r="Y448" s="43" t="s">
        <v>2055</v>
      </c>
    </row>
    <row r="449" spans="14:25" x14ac:dyDescent="0.25">
      <c r="N449" s="45"/>
      <c r="O449" s="43" t="s">
        <v>2898</v>
      </c>
      <c r="P449" s="43"/>
      <c r="Q449" s="43" t="s">
        <v>2687</v>
      </c>
      <c r="T449" s="43" t="s">
        <v>3666</v>
      </c>
      <c r="U449" s="43" t="s">
        <v>820</v>
      </c>
      <c r="V449" s="43" t="s">
        <v>1764</v>
      </c>
      <c r="W449" s="43" t="s">
        <v>3526</v>
      </c>
      <c r="X449" s="43" t="s">
        <v>1422</v>
      </c>
      <c r="Y449" s="43" t="s">
        <v>2918</v>
      </c>
    </row>
    <row r="450" spans="14:25" x14ac:dyDescent="0.25">
      <c r="N450" s="45"/>
      <c r="O450" s="43" t="s">
        <v>1278</v>
      </c>
      <c r="P450" s="43"/>
      <c r="Q450" s="43" t="s">
        <v>3994</v>
      </c>
      <c r="T450" s="43" t="s">
        <v>3068</v>
      </c>
      <c r="U450" s="43" t="s">
        <v>3043</v>
      </c>
      <c r="V450" s="43" t="s">
        <v>1438</v>
      </c>
      <c r="W450" s="43" t="s">
        <v>3527</v>
      </c>
      <c r="X450" s="43" t="s">
        <v>3641</v>
      </c>
      <c r="Y450" s="43" t="s">
        <v>3517</v>
      </c>
    </row>
    <row r="451" spans="14:25" x14ac:dyDescent="0.25">
      <c r="N451" s="45"/>
      <c r="O451" s="43" t="s">
        <v>3049</v>
      </c>
      <c r="P451" s="43"/>
      <c r="Q451" s="43" t="s">
        <v>3995</v>
      </c>
      <c r="T451" s="43" t="s">
        <v>1250</v>
      </c>
      <c r="U451" s="43" t="s">
        <v>3044</v>
      </c>
      <c r="V451" s="43" t="s">
        <v>2755</v>
      </c>
      <c r="W451" s="43" t="s">
        <v>3528</v>
      </c>
      <c r="X451" s="43" t="s">
        <v>4034</v>
      </c>
      <c r="Y451" s="43" t="s">
        <v>4454</v>
      </c>
    </row>
    <row r="452" spans="14:25" x14ac:dyDescent="0.25">
      <c r="N452" s="45"/>
      <c r="O452" s="43" t="s">
        <v>3579</v>
      </c>
      <c r="P452" s="43"/>
      <c r="Q452" s="43" t="s">
        <v>3996</v>
      </c>
      <c r="T452" s="43" t="s">
        <v>1251</v>
      </c>
      <c r="U452" s="43" t="s">
        <v>2480</v>
      </c>
      <c r="V452" s="43" t="s">
        <v>1293</v>
      </c>
      <c r="W452" s="43" t="s">
        <v>2072</v>
      </c>
      <c r="X452" s="43" t="s">
        <v>2181</v>
      </c>
      <c r="Y452" s="43" t="s">
        <v>2970</v>
      </c>
    </row>
    <row r="453" spans="14:25" x14ac:dyDescent="0.25">
      <c r="N453" s="45"/>
      <c r="O453" s="43" t="s">
        <v>3580</v>
      </c>
      <c r="P453" s="43"/>
      <c r="Q453" s="43" t="s">
        <v>879</v>
      </c>
      <c r="T453" s="43" t="s">
        <v>2744</v>
      </c>
      <c r="U453" s="43" t="s">
        <v>3045</v>
      </c>
      <c r="V453" s="43" t="s">
        <v>1470</v>
      </c>
      <c r="W453" s="43" t="s">
        <v>2073</v>
      </c>
      <c r="X453" s="43" t="s">
        <v>2239</v>
      </c>
      <c r="Y453" s="43" t="s">
        <v>4831</v>
      </c>
    </row>
    <row r="454" spans="14:25" x14ac:dyDescent="0.25">
      <c r="N454" s="45"/>
      <c r="O454" s="43" t="s">
        <v>2095</v>
      </c>
      <c r="P454" s="43"/>
      <c r="Q454" s="43" t="s">
        <v>3049</v>
      </c>
      <c r="T454" s="43" t="s">
        <v>1343</v>
      </c>
      <c r="U454" s="43" t="s">
        <v>2233</v>
      </c>
      <c r="V454" s="43" t="s">
        <v>944</v>
      </c>
      <c r="W454" s="43" t="s">
        <v>3041</v>
      </c>
      <c r="X454" s="43" t="s">
        <v>1294</v>
      </c>
      <c r="Y454" s="43" t="s">
        <v>801</v>
      </c>
    </row>
    <row r="455" spans="14:25" x14ac:dyDescent="0.25">
      <c r="N455" s="45"/>
      <c r="O455" s="43" t="s">
        <v>3050</v>
      </c>
      <c r="P455" s="43"/>
      <c r="Q455" s="43" t="s">
        <v>3997</v>
      </c>
      <c r="T455" s="43" t="s">
        <v>2746</v>
      </c>
      <c r="U455" s="43" t="s">
        <v>2227</v>
      </c>
      <c r="V455" s="43" t="s">
        <v>1385</v>
      </c>
      <c r="W455" s="43" t="s">
        <v>2075</v>
      </c>
      <c r="X455" s="43" t="s">
        <v>700</v>
      </c>
      <c r="Y455" s="43" t="s">
        <v>4832</v>
      </c>
    </row>
    <row r="456" spans="14:25" x14ac:dyDescent="0.25">
      <c r="N456" s="45"/>
      <c r="O456" s="43" t="s">
        <v>2974</v>
      </c>
      <c r="P456" s="43"/>
      <c r="Q456" s="43" t="s">
        <v>3579</v>
      </c>
      <c r="T456" s="43" t="s">
        <v>1570</v>
      </c>
      <c r="U456" s="43" t="s">
        <v>691</v>
      </c>
      <c r="V456" s="43" t="s">
        <v>1956</v>
      </c>
      <c r="W456" s="43" t="s">
        <v>2076</v>
      </c>
      <c r="X456" s="43" t="s">
        <v>3187</v>
      </c>
      <c r="Y456" s="43" t="s">
        <v>3518</v>
      </c>
    </row>
    <row r="457" spans="14:25" x14ac:dyDescent="0.25">
      <c r="N457" s="45"/>
      <c r="O457" s="43" t="s">
        <v>3581</v>
      </c>
      <c r="P457" s="43"/>
      <c r="Q457" s="43" t="s">
        <v>2095</v>
      </c>
      <c r="T457" s="43" t="s">
        <v>3675</v>
      </c>
      <c r="U457" s="43" t="s">
        <v>3983</v>
      </c>
      <c r="V457" s="43" t="s">
        <v>4323</v>
      </c>
      <c r="W457" s="43" t="s">
        <v>2078</v>
      </c>
      <c r="X457" s="43" t="s">
        <v>4037</v>
      </c>
      <c r="Y457" s="43" t="s">
        <v>4833</v>
      </c>
    </row>
    <row r="458" spans="14:25" x14ac:dyDescent="0.25">
      <c r="N458" s="45"/>
      <c r="O458" s="43" t="s">
        <v>3582</v>
      </c>
      <c r="P458" s="43"/>
      <c r="Q458" s="43" t="s">
        <v>3998</v>
      </c>
      <c r="T458" s="43" t="s">
        <v>3676</v>
      </c>
      <c r="U458" s="43" t="s">
        <v>3538</v>
      </c>
      <c r="V458" s="43" t="s">
        <v>1292</v>
      </c>
      <c r="W458" s="43" t="s">
        <v>3979</v>
      </c>
      <c r="X458" s="43" t="s">
        <v>3642</v>
      </c>
      <c r="Y458" s="43" t="s">
        <v>3519</v>
      </c>
    </row>
    <row r="459" spans="14:25" x14ac:dyDescent="0.25">
      <c r="N459" s="45"/>
      <c r="O459" s="43" t="s">
        <v>3051</v>
      </c>
      <c r="P459" s="43"/>
      <c r="Q459" s="43" t="s">
        <v>2974</v>
      </c>
      <c r="T459" s="43" t="s">
        <v>3003</v>
      </c>
      <c r="U459" s="43" t="s">
        <v>2672</v>
      </c>
      <c r="V459" s="43" t="s">
        <v>3280</v>
      </c>
      <c r="W459" s="43" t="s">
        <v>1951</v>
      </c>
      <c r="X459" s="43" t="s">
        <v>1411</v>
      </c>
      <c r="Y459" s="43" t="s">
        <v>3520</v>
      </c>
    </row>
    <row r="460" spans="14:25" x14ac:dyDescent="0.25">
      <c r="N460" s="45"/>
      <c r="O460" s="43" t="s">
        <v>1558</v>
      </c>
      <c r="P460" s="43"/>
      <c r="Q460" s="43" t="s">
        <v>3581</v>
      </c>
      <c r="T460" s="43" t="s">
        <v>2452</v>
      </c>
      <c r="U460" s="43" t="s">
        <v>919</v>
      </c>
      <c r="V460" s="43" t="s">
        <v>2473</v>
      </c>
      <c r="W460" s="43" t="s">
        <v>715</v>
      </c>
      <c r="X460" s="43" t="s">
        <v>3644</v>
      </c>
      <c r="Y460" s="43" t="s">
        <v>4198</v>
      </c>
    </row>
    <row r="461" spans="14:25" x14ac:dyDescent="0.25">
      <c r="N461" s="45"/>
      <c r="O461" s="43" t="s">
        <v>1533</v>
      </c>
      <c r="P461" s="43"/>
      <c r="Q461" s="43" t="s">
        <v>3999</v>
      </c>
      <c r="T461" s="43" t="s">
        <v>3678</v>
      </c>
      <c r="U461" s="43" t="s">
        <v>3539</v>
      </c>
      <c r="V461" s="43" t="s">
        <v>4324</v>
      </c>
      <c r="W461" s="43" t="s">
        <v>3980</v>
      </c>
      <c r="X461" s="43" t="s">
        <v>1253</v>
      </c>
      <c r="Y461" s="43" t="s">
        <v>4199</v>
      </c>
    </row>
    <row r="462" spans="14:25" x14ac:dyDescent="0.25">
      <c r="N462" s="45"/>
      <c r="O462" s="43" t="s">
        <v>3583</v>
      </c>
      <c r="P462" s="43"/>
      <c r="Q462" s="43" t="s">
        <v>3582</v>
      </c>
      <c r="T462" s="43" t="s">
        <v>3679</v>
      </c>
      <c r="U462" s="43" t="s">
        <v>3541</v>
      </c>
      <c r="V462" s="43" t="s">
        <v>3071</v>
      </c>
      <c r="W462" s="43" t="s">
        <v>1952</v>
      </c>
      <c r="X462" s="43" t="s">
        <v>789</v>
      </c>
      <c r="Y462" s="43" t="s">
        <v>2659</v>
      </c>
    </row>
    <row r="463" spans="14:25" x14ac:dyDescent="0.25">
      <c r="N463" s="45"/>
      <c r="O463" s="43" t="s">
        <v>2206</v>
      </c>
      <c r="P463" s="43"/>
      <c r="Q463" s="43" t="s">
        <v>4000</v>
      </c>
      <c r="T463" s="43" t="s">
        <v>3682</v>
      </c>
      <c r="U463" s="43" t="s">
        <v>2199</v>
      </c>
      <c r="V463" s="43" t="s">
        <v>3698</v>
      </c>
      <c r="W463" s="43" t="s">
        <v>3981</v>
      </c>
      <c r="X463" s="43" t="s">
        <v>1244</v>
      </c>
      <c r="Y463" s="43" t="s">
        <v>3977</v>
      </c>
    </row>
    <row r="464" spans="14:25" x14ac:dyDescent="0.25">
      <c r="N464" s="45"/>
      <c r="O464" s="43" t="s">
        <v>3052</v>
      </c>
      <c r="P464" s="43"/>
      <c r="Q464" s="43" t="s">
        <v>4001</v>
      </c>
      <c r="T464" s="43" t="s">
        <v>2748</v>
      </c>
      <c r="U464" s="43" t="s">
        <v>2198</v>
      </c>
      <c r="V464" s="43" t="s">
        <v>2584</v>
      </c>
      <c r="W464" s="43" t="s">
        <v>3982</v>
      </c>
      <c r="X464" s="43" t="s">
        <v>3188</v>
      </c>
      <c r="Y464" s="43" t="s">
        <v>3260</v>
      </c>
    </row>
    <row r="465" spans="14:25" x14ac:dyDescent="0.25">
      <c r="N465" s="45"/>
      <c r="O465" s="43" t="s">
        <v>3053</v>
      </c>
      <c r="P465" s="43"/>
      <c r="Q465" s="43" t="s">
        <v>1415</v>
      </c>
      <c r="T465" s="43" t="s">
        <v>3069</v>
      </c>
      <c r="U465" s="43" t="s">
        <v>2509</v>
      </c>
      <c r="V465" s="43" t="s">
        <v>3700</v>
      </c>
      <c r="W465" s="43" t="s">
        <v>4289</v>
      </c>
      <c r="X465" s="43" t="s">
        <v>1256</v>
      </c>
      <c r="Y465" s="43" t="s">
        <v>3522</v>
      </c>
    </row>
    <row r="466" spans="14:25" x14ac:dyDescent="0.25">
      <c r="N466" s="45"/>
      <c r="O466" s="43" t="s">
        <v>3054</v>
      </c>
      <c r="P466" s="43"/>
      <c r="Q466" s="43" t="s">
        <v>1558</v>
      </c>
      <c r="T466" s="43" t="s">
        <v>3688</v>
      </c>
      <c r="U466" s="43" t="s">
        <v>3543</v>
      </c>
      <c r="V466" s="43" t="s">
        <v>2268</v>
      </c>
      <c r="W466" s="43" t="s">
        <v>1949</v>
      </c>
      <c r="X466" s="43" t="s">
        <v>1242</v>
      </c>
      <c r="Y466" s="43" t="s">
        <v>2321</v>
      </c>
    </row>
    <row r="467" spans="14:25" x14ac:dyDescent="0.25">
      <c r="N467" s="45"/>
      <c r="O467" s="43" t="s">
        <v>2579</v>
      </c>
      <c r="P467" s="43"/>
      <c r="Q467" s="43" t="s">
        <v>1533</v>
      </c>
      <c r="T467" s="43" t="s">
        <v>2502</v>
      </c>
      <c r="U467" s="43" t="s">
        <v>2178</v>
      </c>
      <c r="V467" s="43" t="s">
        <v>1430</v>
      </c>
      <c r="W467" s="43" t="s">
        <v>4385</v>
      </c>
      <c r="X467" s="43" t="s">
        <v>3648</v>
      </c>
      <c r="Y467" s="43" t="s">
        <v>1340</v>
      </c>
    </row>
    <row r="468" spans="14:25" x14ac:dyDescent="0.25">
      <c r="N468" s="45"/>
      <c r="O468" s="43" t="s">
        <v>3055</v>
      </c>
      <c r="P468" s="43"/>
      <c r="Q468" s="43" t="s">
        <v>3583</v>
      </c>
      <c r="T468" s="43" t="s">
        <v>889</v>
      </c>
      <c r="U468" s="43" t="s">
        <v>2166</v>
      </c>
      <c r="V468" s="43" t="s">
        <v>3705</v>
      </c>
      <c r="W468" s="43" t="s">
        <v>1950</v>
      </c>
      <c r="X468" s="43" t="s">
        <v>2405</v>
      </c>
      <c r="Y468" s="43" t="s">
        <v>2322</v>
      </c>
    </row>
    <row r="469" spans="14:25" x14ac:dyDescent="0.25">
      <c r="N469" s="45"/>
      <c r="O469" s="43" t="s">
        <v>2688</v>
      </c>
      <c r="P469" s="43"/>
      <c r="Q469" s="43" t="s">
        <v>3143</v>
      </c>
      <c r="T469" s="43" t="s">
        <v>3689</v>
      </c>
      <c r="U469" s="43" t="s">
        <v>2170</v>
      </c>
      <c r="V469" s="43" t="s">
        <v>878</v>
      </c>
      <c r="W469" s="43" t="s">
        <v>1601</v>
      </c>
      <c r="X469" s="43" t="s">
        <v>2487</v>
      </c>
      <c r="Y469" s="43" t="s">
        <v>2323</v>
      </c>
    </row>
    <row r="470" spans="14:25" x14ac:dyDescent="0.25">
      <c r="N470" s="45"/>
      <c r="O470" s="43" t="s">
        <v>3056</v>
      </c>
      <c r="P470" s="43"/>
      <c r="Q470" s="43" t="s">
        <v>2206</v>
      </c>
      <c r="T470" s="43" t="s">
        <v>4218</v>
      </c>
      <c r="U470" s="43" t="s">
        <v>2168</v>
      </c>
      <c r="V470" s="43" t="s">
        <v>2428</v>
      </c>
      <c r="W470" s="43" t="s">
        <v>2665</v>
      </c>
      <c r="X470" s="43" t="s">
        <v>2528</v>
      </c>
      <c r="Y470" s="43" t="s">
        <v>2324</v>
      </c>
    </row>
    <row r="471" spans="14:25" x14ac:dyDescent="0.25">
      <c r="N471" s="45"/>
      <c r="O471" s="43" t="s">
        <v>1482</v>
      </c>
      <c r="P471" s="43"/>
      <c r="Q471" s="43" t="s">
        <v>4002</v>
      </c>
      <c r="T471" s="43" t="s">
        <v>1373</v>
      </c>
      <c r="U471" s="43" t="s">
        <v>2176</v>
      </c>
      <c r="V471" s="43" t="s">
        <v>2763</v>
      </c>
      <c r="W471" s="43" t="s">
        <v>1811</v>
      </c>
      <c r="X471" s="43" t="s">
        <v>2526</v>
      </c>
      <c r="Y471" s="43" t="s">
        <v>1225</v>
      </c>
    </row>
    <row r="472" spans="14:25" x14ac:dyDescent="0.25">
      <c r="N472" s="45"/>
      <c r="O472" s="43" t="s">
        <v>2689</v>
      </c>
      <c r="P472" s="43"/>
      <c r="Q472" s="43" t="s">
        <v>1873</v>
      </c>
      <c r="T472" s="43" t="s">
        <v>3691</v>
      </c>
      <c r="U472" s="43" t="s">
        <v>2165</v>
      </c>
      <c r="V472" s="43" t="s">
        <v>2766</v>
      </c>
      <c r="W472" s="43" t="s">
        <v>3529</v>
      </c>
      <c r="X472" s="43" t="s">
        <v>2527</v>
      </c>
      <c r="Y472" s="43" t="s">
        <v>1226</v>
      </c>
    </row>
    <row r="473" spans="14:25" x14ac:dyDescent="0.25">
      <c r="N473" s="45"/>
      <c r="O473" s="43" t="s">
        <v>2690</v>
      </c>
      <c r="P473" s="43"/>
      <c r="Q473" s="43" t="s">
        <v>4003</v>
      </c>
      <c r="T473" s="43" t="s">
        <v>3692</v>
      </c>
      <c r="U473" s="43" t="s">
        <v>1796</v>
      </c>
      <c r="V473" s="43" t="s">
        <v>796</v>
      </c>
      <c r="W473" s="43" t="s">
        <v>3530</v>
      </c>
      <c r="X473" s="43" t="s">
        <v>4038</v>
      </c>
      <c r="Y473" s="43" t="s">
        <v>4456</v>
      </c>
    </row>
    <row r="474" spans="14:25" x14ac:dyDescent="0.25">
      <c r="N474" s="45"/>
      <c r="O474" s="43" t="s">
        <v>1550</v>
      </c>
      <c r="P474" s="43"/>
      <c r="Q474" s="43" t="s">
        <v>3052</v>
      </c>
      <c r="T474" s="43" t="s">
        <v>3693</v>
      </c>
      <c r="U474" s="43" t="s">
        <v>757</v>
      </c>
      <c r="V474" s="43" t="s">
        <v>1454</v>
      </c>
      <c r="W474" s="43" t="s">
        <v>3531</v>
      </c>
      <c r="X474" s="43" t="s">
        <v>2517</v>
      </c>
      <c r="Y474" s="43" t="s">
        <v>3523</v>
      </c>
    </row>
    <row r="475" spans="14:25" x14ac:dyDescent="0.25">
      <c r="N475" s="45"/>
      <c r="O475" s="43" t="s">
        <v>2937</v>
      </c>
      <c r="P475" s="43"/>
      <c r="Q475" s="43" t="s">
        <v>3053</v>
      </c>
      <c r="T475" s="43" t="s">
        <v>906</v>
      </c>
      <c r="U475" s="43" t="s">
        <v>731</v>
      </c>
      <c r="V475" s="43" t="s">
        <v>2042</v>
      </c>
      <c r="W475" s="43" t="s">
        <v>2193</v>
      </c>
      <c r="X475" s="43" t="s">
        <v>2383</v>
      </c>
      <c r="Y475" s="43" t="s">
        <v>4457</v>
      </c>
    </row>
    <row r="476" spans="14:25" x14ac:dyDescent="0.25">
      <c r="N476" s="45"/>
      <c r="O476" s="43" t="s">
        <v>3584</v>
      </c>
      <c r="P476" s="43"/>
      <c r="Q476" s="43" t="s">
        <v>3054</v>
      </c>
      <c r="T476" s="43" t="s">
        <v>2393</v>
      </c>
      <c r="U476" s="43" t="s">
        <v>5040</v>
      </c>
      <c r="V476" s="43" t="s">
        <v>4325</v>
      </c>
      <c r="W476" s="43" t="s">
        <v>1660</v>
      </c>
      <c r="X476" s="43" t="s">
        <v>4314</v>
      </c>
      <c r="Y476" s="43" t="s">
        <v>2661</v>
      </c>
    </row>
    <row r="477" spans="14:25" x14ac:dyDescent="0.25">
      <c r="N477" s="45"/>
      <c r="O477" s="43" t="s">
        <v>1690</v>
      </c>
      <c r="P477" s="43"/>
      <c r="Q477" s="43" t="s">
        <v>2579</v>
      </c>
      <c r="T477" s="43" t="s">
        <v>3695</v>
      </c>
      <c r="U477" s="43" t="s">
        <v>2115</v>
      </c>
      <c r="V477" s="43" t="s">
        <v>3077</v>
      </c>
      <c r="W477" s="43" t="s">
        <v>2080</v>
      </c>
      <c r="X477" s="43" t="s">
        <v>905</v>
      </c>
      <c r="Y477" s="43" t="s">
        <v>1359</v>
      </c>
    </row>
    <row r="478" spans="14:25" x14ac:dyDescent="0.25">
      <c r="N478" s="45"/>
      <c r="O478" s="43" t="s">
        <v>3182</v>
      </c>
      <c r="P478" s="43"/>
      <c r="Q478" s="43" t="s">
        <v>3055</v>
      </c>
      <c r="T478" s="43" t="s">
        <v>2754</v>
      </c>
      <c r="U478" s="43" t="s">
        <v>2186</v>
      </c>
      <c r="V478" s="43" t="s">
        <v>1572</v>
      </c>
      <c r="W478" s="43" t="s">
        <v>3265</v>
      </c>
      <c r="X478" s="43" t="s">
        <v>4514</v>
      </c>
      <c r="Y478" s="43" t="s">
        <v>1391</v>
      </c>
    </row>
    <row r="479" spans="14:25" x14ac:dyDescent="0.25">
      <c r="N479" s="45"/>
      <c r="O479" s="43" t="s">
        <v>1239</v>
      </c>
      <c r="P479" s="43"/>
      <c r="Q479" s="43" t="s">
        <v>2688</v>
      </c>
      <c r="T479" s="43" t="s">
        <v>1764</v>
      </c>
      <c r="U479" s="43" t="s">
        <v>3985</v>
      </c>
      <c r="V479" s="43" t="s">
        <v>3150</v>
      </c>
      <c r="W479" s="43" t="s">
        <v>708</v>
      </c>
      <c r="X479" s="43" t="s">
        <v>2136</v>
      </c>
      <c r="Y479" s="43" t="s">
        <v>4834</v>
      </c>
    </row>
    <row r="480" spans="14:25" x14ac:dyDescent="0.25">
      <c r="N480" s="45"/>
      <c r="O480" s="43" t="s">
        <v>1345</v>
      </c>
      <c r="P480" s="43"/>
      <c r="Q480" s="43" t="s">
        <v>3056</v>
      </c>
      <c r="T480" s="43" t="s">
        <v>1438</v>
      </c>
      <c r="U480" s="43" t="s">
        <v>4723</v>
      </c>
      <c r="V480" s="43" t="s">
        <v>4067</v>
      </c>
      <c r="W480" s="43" t="s">
        <v>3532</v>
      </c>
      <c r="X480" s="43" t="s">
        <v>1852</v>
      </c>
      <c r="Y480" s="43" t="s">
        <v>1296</v>
      </c>
    </row>
    <row r="481" spans="14:25" x14ac:dyDescent="0.25">
      <c r="N481" s="45"/>
      <c r="O481" s="43" t="s">
        <v>3585</v>
      </c>
      <c r="P481" s="43"/>
      <c r="Q481" s="43" t="s">
        <v>2689</v>
      </c>
      <c r="T481" s="43" t="s">
        <v>3004</v>
      </c>
      <c r="U481" s="43" t="s">
        <v>3544</v>
      </c>
      <c r="V481" s="43" t="s">
        <v>3715</v>
      </c>
      <c r="W481" s="43" t="s">
        <v>3266</v>
      </c>
      <c r="X481" s="43" t="s">
        <v>4733</v>
      </c>
      <c r="Y481" s="43" t="s">
        <v>1224</v>
      </c>
    </row>
    <row r="482" spans="14:25" x14ac:dyDescent="0.25">
      <c r="N482" s="45"/>
      <c r="O482" s="43" t="s">
        <v>1302</v>
      </c>
      <c r="P482" s="43"/>
      <c r="Q482" s="43" t="s">
        <v>2690</v>
      </c>
      <c r="T482" s="43" t="s">
        <v>1514</v>
      </c>
      <c r="U482" s="43" t="s">
        <v>3546</v>
      </c>
      <c r="V482" s="43" t="s">
        <v>1767</v>
      </c>
      <c r="W482" s="43" t="s">
        <v>2971</v>
      </c>
      <c r="X482" s="43" t="s">
        <v>836</v>
      </c>
      <c r="Y482" s="43" t="s">
        <v>2662</v>
      </c>
    </row>
    <row r="483" spans="14:25" x14ac:dyDescent="0.25">
      <c r="N483" s="45"/>
      <c r="O483" s="43" t="s">
        <v>1444</v>
      </c>
      <c r="P483" s="43"/>
      <c r="Q483" s="43" t="s">
        <v>1690</v>
      </c>
      <c r="T483" s="43" t="s">
        <v>1293</v>
      </c>
      <c r="U483" s="43" t="s">
        <v>1693</v>
      </c>
      <c r="V483" s="43" t="s">
        <v>751</v>
      </c>
      <c r="W483" s="43" t="s">
        <v>3042</v>
      </c>
      <c r="X483" s="43" t="s">
        <v>4039</v>
      </c>
      <c r="Y483" s="43" t="s">
        <v>2663</v>
      </c>
    </row>
    <row r="484" spans="14:25" x14ac:dyDescent="0.25">
      <c r="N484" s="45"/>
      <c r="O484" s="43" t="s">
        <v>1282</v>
      </c>
      <c r="P484" s="43"/>
      <c r="Q484" s="43" t="s">
        <v>4004</v>
      </c>
      <c r="T484" s="43" t="s">
        <v>1387</v>
      </c>
      <c r="U484" s="43" t="s">
        <v>3548</v>
      </c>
      <c r="V484" s="43" t="s">
        <v>706</v>
      </c>
      <c r="W484" s="43" t="s">
        <v>1532</v>
      </c>
      <c r="X484" s="43" t="s">
        <v>1254</v>
      </c>
      <c r="Y484" s="43" t="s">
        <v>2664</v>
      </c>
    </row>
    <row r="485" spans="14:25" x14ac:dyDescent="0.25">
      <c r="N485" s="45"/>
      <c r="O485" s="43" t="s">
        <v>2909</v>
      </c>
      <c r="P485" s="43"/>
      <c r="Q485" s="43" t="s">
        <v>4005</v>
      </c>
      <c r="T485" s="43" t="s">
        <v>4219</v>
      </c>
      <c r="U485" s="43" t="s">
        <v>3549</v>
      </c>
      <c r="V485" s="43" t="s">
        <v>3410</v>
      </c>
      <c r="W485" s="43" t="s">
        <v>4460</v>
      </c>
      <c r="X485" s="43" t="s">
        <v>3190</v>
      </c>
      <c r="Y485" s="43" t="s">
        <v>2923</v>
      </c>
    </row>
    <row r="486" spans="14:25" x14ac:dyDescent="0.25">
      <c r="N486" s="45"/>
      <c r="O486" s="43" t="s">
        <v>923</v>
      </c>
      <c r="P486" s="43"/>
      <c r="Q486" s="43" t="s">
        <v>4006</v>
      </c>
      <c r="T486" s="43" t="s">
        <v>1292</v>
      </c>
      <c r="U486" s="43" t="s">
        <v>3550</v>
      </c>
      <c r="V486" s="43" t="s">
        <v>2270</v>
      </c>
      <c r="W486" s="43" t="s">
        <v>2668</v>
      </c>
      <c r="X486" s="43" t="s">
        <v>3191</v>
      </c>
      <c r="Y486" s="43" t="s">
        <v>2924</v>
      </c>
    </row>
    <row r="487" spans="14:25" x14ac:dyDescent="0.25">
      <c r="N487" s="45"/>
      <c r="O487" s="43" t="s">
        <v>1455</v>
      </c>
      <c r="P487" s="43"/>
      <c r="Q487" s="43" t="s">
        <v>951</v>
      </c>
      <c r="T487" s="43" t="s">
        <v>3698</v>
      </c>
      <c r="U487" s="43" t="s">
        <v>2390</v>
      </c>
      <c r="V487" s="43" t="s">
        <v>1893</v>
      </c>
      <c r="W487" s="43" t="s">
        <v>3533</v>
      </c>
      <c r="X487" s="43" t="s">
        <v>2726</v>
      </c>
      <c r="Y487" s="43" t="s">
        <v>2922</v>
      </c>
    </row>
    <row r="488" spans="14:25" x14ac:dyDescent="0.25">
      <c r="N488" s="45"/>
      <c r="O488" s="43" t="s">
        <v>2117</v>
      </c>
      <c r="P488" s="43"/>
      <c r="Q488" s="43" t="s">
        <v>891</v>
      </c>
      <c r="T488" s="43" t="s">
        <v>4057</v>
      </c>
      <c r="U488" s="43" t="s">
        <v>4464</v>
      </c>
      <c r="V488" s="43" t="s">
        <v>2256</v>
      </c>
      <c r="W488" s="43" t="s">
        <v>2945</v>
      </c>
      <c r="X488" s="43" t="s">
        <v>2465</v>
      </c>
      <c r="Y488" s="43" t="s">
        <v>2942</v>
      </c>
    </row>
    <row r="489" spans="14:25" x14ac:dyDescent="0.25">
      <c r="N489" s="45"/>
      <c r="O489" s="43" t="s">
        <v>3057</v>
      </c>
      <c r="P489" s="43"/>
      <c r="Q489" s="43" t="s">
        <v>1444</v>
      </c>
      <c r="T489" s="43" t="s">
        <v>2584</v>
      </c>
      <c r="U489" s="43" t="s">
        <v>2673</v>
      </c>
      <c r="V489" s="43" t="s">
        <v>4068</v>
      </c>
      <c r="W489" s="43" t="s">
        <v>2669</v>
      </c>
      <c r="X489" s="43" t="s">
        <v>4315</v>
      </c>
      <c r="Y489" s="43" t="s">
        <v>4458</v>
      </c>
    </row>
    <row r="490" spans="14:25" x14ac:dyDescent="0.25">
      <c r="N490" s="45"/>
      <c r="O490" s="43" t="s">
        <v>3586</v>
      </c>
      <c r="P490" s="43"/>
      <c r="Q490" s="43" t="s">
        <v>1282</v>
      </c>
      <c r="T490" s="43" t="s">
        <v>3700</v>
      </c>
      <c r="U490" s="43" t="s">
        <v>3552</v>
      </c>
      <c r="V490" s="43" t="s">
        <v>1970</v>
      </c>
      <c r="W490" s="43" t="s">
        <v>1372</v>
      </c>
      <c r="X490" s="43" t="s">
        <v>4734</v>
      </c>
      <c r="Y490" s="43" t="s">
        <v>4459</v>
      </c>
    </row>
    <row r="491" spans="14:25" x14ac:dyDescent="0.25">
      <c r="N491" s="45"/>
      <c r="O491" s="43" t="s">
        <v>2975</v>
      </c>
      <c r="P491" s="43"/>
      <c r="Q491" s="43" t="s">
        <v>1455</v>
      </c>
      <c r="T491" s="43" t="s">
        <v>2758</v>
      </c>
      <c r="U491" s="43" t="s">
        <v>2108</v>
      </c>
      <c r="V491" s="43" t="s">
        <v>4221</v>
      </c>
      <c r="W491" s="43" t="s">
        <v>1346</v>
      </c>
      <c r="X491" s="43" t="s">
        <v>4215</v>
      </c>
      <c r="Y491" s="43" t="s">
        <v>2993</v>
      </c>
    </row>
    <row r="492" spans="14:25" x14ac:dyDescent="0.25">
      <c r="N492" s="45"/>
      <c r="O492" s="43" t="s">
        <v>3587</v>
      </c>
      <c r="P492" s="43"/>
      <c r="Q492" s="43" t="s">
        <v>4007</v>
      </c>
      <c r="T492" s="43" t="s">
        <v>1443</v>
      </c>
      <c r="U492" s="43" t="s">
        <v>3268</v>
      </c>
      <c r="V492" s="43" t="s">
        <v>1988</v>
      </c>
      <c r="W492" s="43" t="s">
        <v>3534</v>
      </c>
      <c r="X492" s="43" t="s">
        <v>4515</v>
      </c>
      <c r="Y492" s="43" t="s">
        <v>2994</v>
      </c>
    </row>
    <row r="493" spans="14:25" x14ac:dyDescent="0.25">
      <c r="N493" s="45"/>
      <c r="O493" s="43" t="s">
        <v>807</v>
      </c>
      <c r="P493" s="43"/>
      <c r="Q493" s="43" t="s">
        <v>2117</v>
      </c>
      <c r="T493" s="43" t="s">
        <v>2759</v>
      </c>
      <c r="U493" s="43" t="s">
        <v>1288</v>
      </c>
      <c r="V493" s="43" t="s">
        <v>1989</v>
      </c>
      <c r="W493" s="43" t="s">
        <v>3535</v>
      </c>
      <c r="X493" s="43" t="s">
        <v>4216</v>
      </c>
      <c r="Y493" s="43" t="s">
        <v>847</v>
      </c>
    </row>
    <row r="494" spans="14:25" x14ac:dyDescent="0.25">
      <c r="N494" s="45"/>
      <c r="O494" s="43" t="s">
        <v>2568</v>
      </c>
      <c r="P494" s="43"/>
      <c r="Q494" s="43" t="s">
        <v>2492</v>
      </c>
      <c r="T494" s="43" t="s">
        <v>2273</v>
      </c>
      <c r="U494" s="43" t="s">
        <v>1279</v>
      </c>
      <c r="V494" s="43" t="s">
        <v>4223</v>
      </c>
      <c r="W494" s="43" t="s">
        <v>2670</v>
      </c>
      <c r="X494" s="43" t="s">
        <v>4735</v>
      </c>
      <c r="Y494" s="43" t="s">
        <v>882</v>
      </c>
    </row>
    <row r="495" spans="14:25" x14ac:dyDescent="0.25">
      <c r="N495" s="45"/>
      <c r="O495" s="43" t="s">
        <v>954</v>
      </c>
      <c r="P495" s="43"/>
      <c r="Q495" s="43" t="s">
        <v>1328</v>
      </c>
      <c r="T495" s="43" t="s">
        <v>1430</v>
      </c>
      <c r="U495" s="43" t="s">
        <v>753</v>
      </c>
      <c r="V495" s="43" t="s">
        <v>3285</v>
      </c>
      <c r="W495" s="43" t="s">
        <v>4461</v>
      </c>
      <c r="X495" s="43" t="s">
        <v>4516</v>
      </c>
      <c r="Y495" s="43" t="s">
        <v>4835</v>
      </c>
    </row>
    <row r="496" spans="14:25" x14ac:dyDescent="0.25">
      <c r="N496" s="45"/>
      <c r="O496" s="43" t="s">
        <v>2570</v>
      </c>
      <c r="P496" s="43"/>
      <c r="Q496" s="43" t="s">
        <v>3057</v>
      </c>
      <c r="T496" s="43" t="s">
        <v>1431</v>
      </c>
      <c r="U496" s="43" t="s">
        <v>3553</v>
      </c>
      <c r="V496" s="43" t="s">
        <v>4326</v>
      </c>
      <c r="W496" s="43" t="s">
        <v>3536</v>
      </c>
      <c r="X496" s="43" t="s">
        <v>4388</v>
      </c>
      <c r="Y496" s="43" t="s">
        <v>1262</v>
      </c>
    </row>
    <row r="497" spans="14:25" x14ac:dyDescent="0.25">
      <c r="N497" s="45"/>
      <c r="O497" s="43" t="s">
        <v>2571</v>
      </c>
      <c r="P497" s="43"/>
      <c r="Q497" s="43" t="s">
        <v>3586</v>
      </c>
      <c r="T497" s="43" t="s">
        <v>1374</v>
      </c>
      <c r="U497" s="43" t="s">
        <v>1412</v>
      </c>
      <c r="V497" s="43" t="s">
        <v>3151</v>
      </c>
      <c r="W497" s="43" t="s">
        <v>820</v>
      </c>
      <c r="X497" s="43" t="s">
        <v>3654</v>
      </c>
      <c r="Y497" s="43" t="s">
        <v>1259</v>
      </c>
    </row>
    <row r="498" spans="14:25" x14ac:dyDescent="0.25">
      <c r="N498" s="45"/>
      <c r="O498" s="43" t="s">
        <v>2572</v>
      </c>
      <c r="P498" s="43"/>
      <c r="Q498" s="43" t="s">
        <v>3587</v>
      </c>
      <c r="T498" s="43" t="s">
        <v>3072</v>
      </c>
      <c r="U498" s="43" t="s">
        <v>3554</v>
      </c>
      <c r="V498" s="43" t="s">
        <v>2468</v>
      </c>
      <c r="W498" s="43" t="s">
        <v>3043</v>
      </c>
      <c r="X498" s="43" t="s">
        <v>2486</v>
      </c>
      <c r="Y498" s="43" t="s">
        <v>1260</v>
      </c>
    </row>
    <row r="499" spans="14:25" x14ac:dyDescent="0.25">
      <c r="N499" s="45"/>
      <c r="O499" s="43" t="s">
        <v>3588</v>
      </c>
      <c r="P499" s="43"/>
      <c r="Q499" s="43" t="s">
        <v>4008</v>
      </c>
      <c r="T499" s="43" t="s">
        <v>4220</v>
      </c>
      <c r="U499" s="43" t="s">
        <v>2674</v>
      </c>
      <c r="V499" s="43" t="s">
        <v>1766</v>
      </c>
      <c r="W499" s="43" t="s">
        <v>3044</v>
      </c>
      <c r="X499" s="43" t="s">
        <v>2727</v>
      </c>
      <c r="Y499" s="43" t="s">
        <v>3524</v>
      </c>
    </row>
    <row r="500" spans="14:25" x14ac:dyDescent="0.25">
      <c r="N500" s="45"/>
      <c r="O500" s="43" t="s">
        <v>2573</v>
      </c>
      <c r="P500" s="43"/>
      <c r="Q500" s="43" t="s">
        <v>1357</v>
      </c>
      <c r="T500" s="43" t="s">
        <v>1234</v>
      </c>
      <c r="U500" s="43" t="s">
        <v>3986</v>
      </c>
      <c r="V500" s="43" t="s">
        <v>2148</v>
      </c>
      <c r="W500" s="43" t="s">
        <v>2480</v>
      </c>
      <c r="X500" s="43" t="s">
        <v>4736</v>
      </c>
      <c r="Y500" s="43" t="s">
        <v>3040</v>
      </c>
    </row>
    <row r="501" spans="14:25" x14ac:dyDescent="0.25">
      <c r="N501" s="45"/>
      <c r="O501" s="43" t="s">
        <v>854</v>
      </c>
      <c r="P501" s="43"/>
      <c r="Q501" s="43" t="s">
        <v>2028</v>
      </c>
      <c r="T501" s="43" t="s">
        <v>3703</v>
      </c>
      <c r="U501" s="43" t="s">
        <v>2102</v>
      </c>
      <c r="V501" s="43" t="s">
        <v>4225</v>
      </c>
      <c r="W501" s="43" t="s">
        <v>3537</v>
      </c>
      <c r="X501" s="43" t="s">
        <v>3066</v>
      </c>
      <c r="Y501" s="43" t="s">
        <v>3525</v>
      </c>
    </row>
    <row r="502" spans="14:25" x14ac:dyDescent="0.25">
      <c r="N502" s="45"/>
      <c r="O502" s="43" t="s">
        <v>2575</v>
      </c>
      <c r="P502" s="43"/>
      <c r="Q502" s="43" t="s">
        <v>4009</v>
      </c>
      <c r="T502" s="43" t="s">
        <v>4058</v>
      </c>
      <c r="U502" s="43" t="s">
        <v>3555</v>
      </c>
      <c r="V502" s="43" t="s">
        <v>4327</v>
      </c>
      <c r="W502" s="43" t="s">
        <v>3045</v>
      </c>
      <c r="X502" s="43" t="s">
        <v>803</v>
      </c>
      <c r="Y502" s="43" t="s">
        <v>3526</v>
      </c>
    </row>
    <row r="503" spans="14:25" x14ac:dyDescent="0.25">
      <c r="N503" s="45"/>
      <c r="O503" s="43" t="s">
        <v>1357</v>
      </c>
      <c r="P503" s="43"/>
      <c r="Q503" s="43" t="s">
        <v>4010</v>
      </c>
      <c r="T503" s="43" t="s">
        <v>2760</v>
      </c>
      <c r="U503" s="43" t="s">
        <v>3556</v>
      </c>
      <c r="V503" s="43" t="s">
        <v>752</v>
      </c>
      <c r="W503" s="43" t="s">
        <v>2233</v>
      </c>
      <c r="X503" s="43" t="s">
        <v>3656</v>
      </c>
      <c r="Y503" s="43" t="s">
        <v>3527</v>
      </c>
    </row>
    <row r="504" spans="14:25" x14ac:dyDescent="0.25">
      <c r="N504" s="45"/>
      <c r="O504" s="43" t="s">
        <v>2448</v>
      </c>
      <c r="P504" s="43"/>
      <c r="Q504" s="43" t="s">
        <v>4011</v>
      </c>
      <c r="T504" s="43" t="s">
        <v>1261</v>
      </c>
      <c r="U504" s="43" t="s">
        <v>3557</v>
      </c>
      <c r="V504" s="43" t="s">
        <v>4328</v>
      </c>
      <c r="W504" s="43" t="s">
        <v>2217</v>
      </c>
      <c r="X504" s="43" t="s">
        <v>2728</v>
      </c>
      <c r="Y504" s="43" t="s">
        <v>3528</v>
      </c>
    </row>
    <row r="505" spans="14:25" x14ac:dyDescent="0.25">
      <c r="N505" s="45"/>
      <c r="O505" s="43" t="s">
        <v>1567</v>
      </c>
      <c r="P505" s="43"/>
      <c r="Q505" s="43" t="s">
        <v>1959</v>
      </c>
      <c r="T505" s="43" t="s">
        <v>2762</v>
      </c>
      <c r="U505" s="43" t="s">
        <v>1969</v>
      </c>
      <c r="V505" s="43" t="s">
        <v>4329</v>
      </c>
      <c r="W505" s="43" t="s">
        <v>3983</v>
      </c>
      <c r="X505" s="43" t="s">
        <v>1515</v>
      </c>
      <c r="Y505" s="43" t="s">
        <v>2072</v>
      </c>
    </row>
    <row r="506" spans="14:25" x14ac:dyDescent="0.25">
      <c r="N506" s="45"/>
      <c r="O506" s="43" t="s">
        <v>3589</v>
      </c>
      <c r="P506" s="43"/>
      <c r="Q506" s="43" t="s">
        <v>2448</v>
      </c>
      <c r="T506" s="43" t="s">
        <v>3707</v>
      </c>
      <c r="U506" s="43" t="s">
        <v>1358</v>
      </c>
      <c r="V506" s="43" t="s">
        <v>2531</v>
      </c>
      <c r="W506" s="43" t="s">
        <v>2672</v>
      </c>
      <c r="X506" s="43" t="s">
        <v>2730</v>
      </c>
      <c r="Y506" s="43" t="s">
        <v>3041</v>
      </c>
    </row>
    <row r="507" spans="14:25" x14ac:dyDescent="0.25">
      <c r="N507" s="45"/>
      <c r="O507" s="43" t="s">
        <v>1305</v>
      </c>
      <c r="P507" s="43"/>
      <c r="Q507" s="43" t="s">
        <v>1567</v>
      </c>
      <c r="T507" s="43" t="s">
        <v>1402</v>
      </c>
      <c r="U507" s="43" t="s">
        <v>2164</v>
      </c>
      <c r="V507" s="43" t="s">
        <v>4071</v>
      </c>
      <c r="W507" s="43" t="s">
        <v>919</v>
      </c>
      <c r="X507" s="43" t="s">
        <v>2734</v>
      </c>
      <c r="Y507" s="43" t="s">
        <v>2075</v>
      </c>
    </row>
    <row r="508" spans="14:25" x14ac:dyDescent="0.25">
      <c r="N508" s="45"/>
      <c r="O508" s="43" t="s">
        <v>1876</v>
      </c>
      <c r="P508" s="43"/>
      <c r="Q508" s="43" t="s">
        <v>1876</v>
      </c>
      <c r="T508" s="43" t="s">
        <v>2229</v>
      </c>
      <c r="U508" s="43" t="s">
        <v>2305</v>
      </c>
      <c r="V508" s="43" t="s">
        <v>4229</v>
      </c>
      <c r="W508" s="43" t="s">
        <v>3539</v>
      </c>
      <c r="X508" s="43" t="s">
        <v>3659</v>
      </c>
      <c r="Y508" s="43" t="s">
        <v>2076</v>
      </c>
    </row>
    <row r="509" spans="14:25" x14ac:dyDescent="0.25">
      <c r="N509" s="45"/>
      <c r="O509" s="43" t="s">
        <v>3590</v>
      </c>
      <c r="P509" s="43"/>
      <c r="Q509" s="43" t="s">
        <v>1977</v>
      </c>
      <c r="T509" s="43" t="s">
        <v>3074</v>
      </c>
      <c r="U509" s="43" t="s">
        <v>1487</v>
      </c>
      <c r="V509" s="43" t="s">
        <v>3723</v>
      </c>
      <c r="W509" s="43" t="s">
        <v>3541</v>
      </c>
      <c r="X509" s="43" t="s">
        <v>1830</v>
      </c>
      <c r="Y509" s="43" t="s">
        <v>4288</v>
      </c>
    </row>
    <row r="510" spans="14:25" x14ac:dyDescent="0.25">
      <c r="N510" s="45"/>
      <c r="O510" s="43" t="s">
        <v>3591</v>
      </c>
      <c r="P510" s="43"/>
      <c r="Q510" s="43" t="s">
        <v>3590</v>
      </c>
      <c r="T510" s="43" t="s">
        <v>3708</v>
      </c>
      <c r="U510" s="43" t="s">
        <v>3988</v>
      </c>
      <c r="V510" s="43" t="s">
        <v>871</v>
      </c>
      <c r="W510" s="43" t="s">
        <v>3542</v>
      </c>
      <c r="X510" s="43" t="s">
        <v>1847</v>
      </c>
      <c r="Y510" s="43" t="s">
        <v>3979</v>
      </c>
    </row>
    <row r="511" spans="14:25" x14ac:dyDescent="0.25">
      <c r="N511" s="45"/>
      <c r="O511" s="43" t="s">
        <v>3592</v>
      </c>
      <c r="P511" s="43"/>
      <c r="Q511" s="43" t="s">
        <v>3591</v>
      </c>
      <c r="T511" s="43" t="s">
        <v>3709</v>
      </c>
      <c r="U511" s="43" t="s">
        <v>3989</v>
      </c>
      <c r="V511" s="43" t="s">
        <v>1426</v>
      </c>
      <c r="W511" s="43" t="s">
        <v>2199</v>
      </c>
      <c r="X511" s="43" t="s">
        <v>2735</v>
      </c>
      <c r="Y511" s="43" t="s">
        <v>1951</v>
      </c>
    </row>
    <row r="512" spans="14:25" x14ac:dyDescent="0.25">
      <c r="N512" s="45"/>
      <c r="O512" s="43" t="s">
        <v>2691</v>
      </c>
      <c r="P512" s="43"/>
      <c r="Q512" s="43" t="s">
        <v>3592</v>
      </c>
      <c r="T512" s="43" t="s">
        <v>2764</v>
      </c>
      <c r="U512" s="43" t="s">
        <v>2973</v>
      </c>
      <c r="V512" s="43" t="s">
        <v>1659</v>
      </c>
      <c r="W512" s="43" t="s">
        <v>2198</v>
      </c>
      <c r="X512" s="43" t="s">
        <v>2738</v>
      </c>
      <c r="Y512" s="43" t="s">
        <v>3264</v>
      </c>
    </row>
    <row r="513" spans="14:25" x14ac:dyDescent="0.25">
      <c r="N513" s="45"/>
      <c r="O513" s="43" t="s">
        <v>2692</v>
      </c>
      <c r="P513" s="43"/>
      <c r="Q513" s="43" t="s">
        <v>4012</v>
      </c>
      <c r="T513" s="43" t="s">
        <v>3075</v>
      </c>
      <c r="U513" s="43" t="s">
        <v>902</v>
      </c>
      <c r="V513" s="43" t="s">
        <v>841</v>
      </c>
      <c r="W513" s="43" t="s">
        <v>3543</v>
      </c>
      <c r="X513" s="43" t="s">
        <v>3662</v>
      </c>
      <c r="Y513" s="43" t="s">
        <v>715</v>
      </c>
    </row>
    <row r="514" spans="14:25" x14ac:dyDescent="0.25">
      <c r="N514" s="45"/>
      <c r="O514" s="43" t="s">
        <v>3593</v>
      </c>
      <c r="P514" s="43"/>
      <c r="Q514" s="43" t="s">
        <v>4013</v>
      </c>
      <c r="T514" s="43" t="s">
        <v>2766</v>
      </c>
      <c r="U514" s="43" t="s">
        <v>4467</v>
      </c>
      <c r="V514" s="43" t="s">
        <v>2510</v>
      </c>
      <c r="W514" s="43" t="s">
        <v>2166</v>
      </c>
      <c r="X514" s="43" t="s">
        <v>4737</v>
      </c>
      <c r="Y514" s="43" t="s">
        <v>4384</v>
      </c>
    </row>
    <row r="515" spans="14:25" x14ac:dyDescent="0.25">
      <c r="N515" s="45"/>
      <c r="O515" s="43" t="s">
        <v>3594</v>
      </c>
      <c r="P515" s="43"/>
      <c r="Q515" s="43" t="s">
        <v>4014</v>
      </c>
      <c r="T515" s="43" t="s">
        <v>3711</v>
      </c>
      <c r="U515" s="43" t="s">
        <v>3560</v>
      </c>
      <c r="V515" s="43" t="s">
        <v>2511</v>
      </c>
      <c r="W515" s="43" t="s">
        <v>2170</v>
      </c>
      <c r="X515" s="43" t="s">
        <v>4217</v>
      </c>
      <c r="Y515" s="43" t="s">
        <v>3980</v>
      </c>
    </row>
    <row r="516" spans="14:25" x14ac:dyDescent="0.25">
      <c r="N516" s="45"/>
      <c r="O516" s="43" t="s">
        <v>2693</v>
      </c>
      <c r="P516" s="43"/>
      <c r="Q516" s="43" t="s">
        <v>4015</v>
      </c>
      <c r="T516" s="43" t="s">
        <v>4063</v>
      </c>
      <c r="U516" s="43" t="s">
        <v>2588</v>
      </c>
      <c r="V516" s="43" t="s">
        <v>2512</v>
      </c>
      <c r="W516" s="43" t="s">
        <v>2168</v>
      </c>
      <c r="X516" s="43" t="s">
        <v>2451</v>
      </c>
      <c r="Y516" s="43" t="s">
        <v>3981</v>
      </c>
    </row>
    <row r="517" spans="14:25" x14ac:dyDescent="0.25">
      <c r="N517" s="45"/>
      <c r="O517" s="43" t="s">
        <v>1448</v>
      </c>
      <c r="P517" s="43"/>
      <c r="Q517" s="43" t="s">
        <v>1757</v>
      </c>
      <c r="T517" s="43" t="s">
        <v>1508</v>
      </c>
      <c r="U517" s="43" t="s">
        <v>1694</v>
      </c>
      <c r="V517" s="43" t="s">
        <v>4330</v>
      </c>
      <c r="W517" s="43" t="s">
        <v>1796</v>
      </c>
      <c r="X517" s="43" t="s">
        <v>1250</v>
      </c>
      <c r="Y517" s="43" t="s">
        <v>4289</v>
      </c>
    </row>
    <row r="518" spans="14:25" x14ac:dyDescent="0.25">
      <c r="N518" s="45"/>
      <c r="O518" s="43" t="s">
        <v>1324</v>
      </c>
      <c r="P518" s="43"/>
      <c r="Q518" s="43" t="s">
        <v>4016</v>
      </c>
      <c r="T518" s="43" t="s">
        <v>2767</v>
      </c>
      <c r="U518" s="43" t="s">
        <v>2676</v>
      </c>
      <c r="V518" s="43" t="s">
        <v>4073</v>
      </c>
      <c r="W518" s="43" t="s">
        <v>844</v>
      </c>
      <c r="X518" s="43" t="s">
        <v>1251</v>
      </c>
      <c r="Y518" s="43" t="s">
        <v>1950</v>
      </c>
    </row>
    <row r="519" spans="14:25" x14ac:dyDescent="0.25">
      <c r="N519" s="45"/>
      <c r="O519" s="43" t="s">
        <v>1223</v>
      </c>
      <c r="P519" s="43"/>
      <c r="Q519" s="43" t="s">
        <v>1569</v>
      </c>
      <c r="T519" s="43" t="s">
        <v>1353</v>
      </c>
      <c r="U519" s="43" t="s">
        <v>3561</v>
      </c>
      <c r="V519" s="43" t="s">
        <v>4074</v>
      </c>
      <c r="W519" s="43" t="s">
        <v>757</v>
      </c>
      <c r="X519" s="43" t="s">
        <v>3670</v>
      </c>
      <c r="Y519" s="43" t="s">
        <v>1601</v>
      </c>
    </row>
    <row r="520" spans="14:25" x14ac:dyDescent="0.25">
      <c r="N520" s="45"/>
      <c r="O520" s="43" t="s">
        <v>3595</v>
      </c>
      <c r="P520" s="43"/>
      <c r="Q520" s="43" t="s">
        <v>2692</v>
      </c>
      <c r="T520" s="43" t="s">
        <v>2768</v>
      </c>
      <c r="U520" s="43" t="s">
        <v>3562</v>
      </c>
      <c r="V520" s="43" t="s">
        <v>4075</v>
      </c>
      <c r="W520" s="43" t="s">
        <v>731</v>
      </c>
      <c r="X520" s="43" t="s">
        <v>4527</v>
      </c>
      <c r="Y520" s="43" t="s">
        <v>2665</v>
      </c>
    </row>
    <row r="521" spans="14:25" x14ac:dyDescent="0.25">
      <c r="N521" s="45"/>
      <c r="O521" s="43" t="s">
        <v>1898</v>
      </c>
      <c r="P521" s="43"/>
      <c r="Q521" s="43" t="s">
        <v>3593</v>
      </c>
      <c r="T521" s="43" t="s">
        <v>1572</v>
      </c>
      <c r="U521" s="43" t="s">
        <v>831</v>
      </c>
      <c r="V521" s="43" t="s">
        <v>4076</v>
      </c>
      <c r="W521" s="43" t="s">
        <v>2110</v>
      </c>
      <c r="X521" s="43" t="s">
        <v>1570</v>
      </c>
      <c r="Y521" s="43" t="s">
        <v>1811</v>
      </c>
    </row>
    <row r="522" spans="14:25" x14ac:dyDescent="0.25">
      <c r="N522" s="45"/>
      <c r="O522" s="43" t="s">
        <v>3596</v>
      </c>
      <c r="P522" s="43"/>
      <c r="Q522" s="43" t="s">
        <v>4017</v>
      </c>
      <c r="T522" s="43" t="s">
        <v>3715</v>
      </c>
      <c r="U522" s="43" t="s">
        <v>1560</v>
      </c>
      <c r="V522" s="43" t="s">
        <v>4077</v>
      </c>
      <c r="W522" s="43" t="s">
        <v>2186</v>
      </c>
      <c r="X522" s="43" t="s">
        <v>4738</v>
      </c>
      <c r="Y522" s="43" t="s">
        <v>4836</v>
      </c>
    </row>
    <row r="523" spans="14:25" x14ac:dyDescent="0.25">
      <c r="N523" s="45"/>
      <c r="O523" s="43" t="s">
        <v>913</v>
      </c>
      <c r="P523" s="43"/>
      <c r="Q523" s="43" t="s">
        <v>2693</v>
      </c>
      <c r="T523" s="43" t="s">
        <v>706</v>
      </c>
      <c r="U523" s="43" t="s">
        <v>4725</v>
      </c>
      <c r="V523" s="43" t="s">
        <v>1913</v>
      </c>
      <c r="W523" s="43" t="s">
        <v>3985</v>
      </c>
      <c r="X523" s="43" t="s">
        <v>4739</v>
      </c>
      <c r="Y523" s="43" t="s">
        <v>3530</v>
      </c>
    </row>
    <row r="524" spans="14:25" x14ac:dyDescent="0.25">
      <c r="N524" s="45"/>
      <c r="O524" s="43" t="s">
        <v>833</v>
      </c>
      <c r="P524" s="43"/>
      <c r="Q524" s="43" t="s">
        <v>1448</v>
      </c>
      <c r="T524" s="43" t="s">
        <v>1441</v>
      </c>
      <c r="U524" s="43" t="s">
        <v>1564</v>
      </c>
      <c r="V524" s="43" t="s">
        <v>3082</v>
      </c>
      <c r="W524" s="43" t="s">
        <v>1899</v>
      </c>
      <c r="X524" s="43" t="s">
        <v>1855</v>
      </c>
      <c r="Y524" s="43" t="s">
        <v>3531</v>
      </c>
    </row>
    <row r="525" spans="14:25" x14ac:dyDescent="0.25">
      <c r="N525" s="45"/>
      <c r="O525" s="43" t="s">
        <v>2281</v>
      </c>
      <c r="P525" s="43"/>
      <c r="Q525" s="43" t="s">
        <v>1324</v>
      </c>
      <c r="T525" s="43" t="s">
        <v>1440</v>
      </c>
      <c r="U525" s="43" t="s">
        <v>955</v>
      </c>
      <c r="V525" s="43" t="s">
        <v>872</v>
      </c>
      <c r="W525" s="43" t="s">
        <v>4462</v>
      </c>
      <c r="X525" s="43" t="s">
        <v>2948</v>
      </c>
      <c r="Y525" s="43" t="s">
        <v>4837</v>
      </c>
    </row>
    <row r="526" spans="14:25" x14ac:dyDescent="0.25">
      <c r="N526" s="45"/>
      <c r="O526" s="43" t="s">
        <v>3183</v>
      </c>
      <c r="P526" s="43"/>
      <c r="Q526" s="43" t="s">
        <v>1223</v>
      </c>
      <c r="T526" s="43" t="s">
        <v>3716</v>
      </c>
      <c r="U526" s="43" t="s">
        <v>899</v>
      </c>
      <c r="V526" s="43" t="s">
        <v>1926</v>
      </c>
      <c r="W526" s="43" t="s">
        <v>3544</v>
      </c>
      <c r="X526" s="43" t="s">
        <v>3677</v>
      </c>
      <c r="Y526" s="43" t="s">
        <v>708</v>
      </c>
    </row>
    <row r="527" spans="14:25" x14ac:dyDescent="0.25">
      <c r="N527" s="45"/>
      <c r="O527" s="43" t="s">
        <v>729</v>
      </c>
      <c r="P527" s="43"/>
      <c r="Q527" s="43" t="s">
        <v>3595</v>
      </c>
      <c r="T527" s="43" t="s">
        <v>1801</v>
      </c>
      <c r="U527" s="43" t="s">
        <v>2927</v>
      </c>
      <c r="V527" s="43" t="s">
        <v>1927</v>
      </c>
      <c r="W527" s="43" t="s">
        <v>3545</v>
      </c>
      <c r="X527" s="43" t="s">
        <v>2452</v>
      </c>
      <c r="Y527" s="43" t="s">
        <v>4290</v>
      </c>
    </row>
    <row r="528" spans="14:25" x14ac:dyDescent="0.25">
      <c r="N528" s="45"/>
      <c r="O528" s="43" t="s">
        <v>1233</v>
      </c>
      <c r="P528" s="43"/>
      <c r="Q528" s="43" t="s">
        <v>1898</v>
      </c>
      <c r="T528" s="43" t="s">
        <v>907</v>
      </c>
      <c r="U528" s="43" t="s">
        <v>1333</v>
      </c>
      <c r="V528" s="43" t="s">
        <v>883</v>
      </c>
      <c r="W528" s="43" t="s">
        <v>3546</v>
      </c>
      <c r="X528" s="43" t="s">
        <v>3678</v>
      </c>
      <c r="Y528" s="43" t="s">
        <v>3532</v>
      </c>
    </row>
    <row r="529" spans="14:25" x14ac:dyDescent="0.25">
      <c r="N529" s="45"/>
      <c r="O529" s="43" t="s">
        <v>887</v>
      </c>
      <c r="P529" s="43"/>
      <c r="Q529" s="43" t="s">
        <v>913</v>
      </c>
      <c r="T529" s="43" t="s">
        <v>3717</v>
      </c>
      <c r="U529" s="43" t="s">
        <v>2048</v>
      </c>
      <c r="V529" s="43" t="s">
        <v>1928</v>
      </c>
      <c r="W529" s="43" t="s">
        <v>3547</v>
      </c>
      <c r="X529" s="43" t="s">
        <v>2450</v>
      </c>
      <c r="Y529" s="43" t="s">
        <v>2971</v>
      </c>
    </row>
    <row r="530" spans="14:25" x14ac:dyDescent="0.25">
      <c r="N530" s="45"/>
      <c r="O530" s="43" t="s">
        <v>3597</v>
      </c>
      <c r="P530" s="43"/>
      <c r="Q530" s="43" t="s">
        <v>4018</v>
      </c>
      <c r="T530" s="43" t="s">
        <v>2769</v>
      </c>
      <c r="U530" s="43" t="s">
        <v>1267</v>
      </c>
      <c r="V530" s="43" t="s">
        <v>1929</v>
      </c>
      <c r="W530" s="43" t="s">
        <v>695</v>
      </c>
      <c r="X530" s="43" t="s">
        <v>3681</v>
      </c>
      <c r="Y530" s="43" t="s">
        <v>3042</v>
      </c>
    </row>
    <row r="531" spans="14:25" x14ac:dyDescent="0.25">
      <c r="N531" s="45"/>
      <c r="O531" s="43" t="s">
        <v>2694</v>
      </c>
      <c r="P531" s="43"/>
      <c r="Q531" s="43" t="s">
        <v>833</v>
      </c>
      <c r="T531" s="43" t="s">
        <v>4068</v>
      </c>
      <c r="U531" s="43" t="s">
        <v>3563</v>
      </c>
      <c r="V531" s="43" t="s">
        <v>4080</v>
      </c>
      <c r="W531" s="43" t="s">
        <v>1672</v>
      </c>
      <c r="X531" s="43" t="s">
        <v>3682</v>
      </c>
      <c r="Y531" s="43" t="s">
        <v>1398</v>
      </c>
    </row>
    <row r="532" spans="14:25" x14ac:dyDescent="0.25">
      <c r="N532" s="45"/>
      <c r="O532" s="43" t="s">
        <v>2695</v>
      </c>
      <c r="P532" s="43"/>
      <c r="Q532" s="43" t="s">
        <v>2281</v>
      </c>
      <c r="T532" s="43" t="s">
        <v>3078</v>
      </c>
      <c r="U532" s="43" t="s">
        <v>3564</v>
      </c>
      <c r="V532" s="43" t="s">
        <v>4331</v>
      </c>
      <c r="W532" s="43" t="s">
        <v>1693</v>
      </c>
      <c r="X532" s="43" t="s">
        <v>2748</v>
      </c>
      <c r="Y532" s="43" t="s">
        <v>1532</v>
      </c>
    </row>
    <row r="533" spans="14:25" x14ac:dyDescent="0.25">
      <c r="N533" s="45"/>
      <c r="O533" s="43" t="s">
        <v>744</v>
      </c>
      <c r="P533" s="43"/>
      <c r="Q533" s="43" t="s">
        <v>3183</v>
      </c>
      <c r="T533" s="43" t="s">
        <v>4221</v>
      </c>
      <c r="U533" s="43" t="s">
        <v>2678</v>
      </c>
      <c r="V533" s="43" t="s">
        <v>1918</v>
      </c>
      <c r="W533" s="43" t="s">
        <v>4463</v>
      </c>
      <c r="X533" s="43" t="s">
        <v>4740</v>
      </c>
      <c r="Y533" s="43" t="s">
        <v>1336</v>
      </c>
    </row>
    <row r="534" spans="14:25" x14ac:dyDescent="0.25">
      <c r="N534" s="45"/>
      <c r="O534" s="43" t="s">
        <v>3598</v>
      </c>
      <c r="P534" s="43"/>
      <c r="Q534" s="43" t="s">
        <v>729</v>
      </c>
      <c r="T534" s="43" t="s">
        <v>3282</v>
      </c>
      <c r="U534" s="43" t="s">
        <v>2035</v>
      </c>
      <c r="V534" s="43" t="s">
        <v>1916</v>
      </c>
      <c r="W534" s="43" t="s">
        <v>3549</v>
      </c>
      <c r="X534" s="43" t="s">
        <v>1506</v>
      </c>
      <c r="Y534" s="43" t="s">
        <v>2668</v>
      </c>
    </row>
    <row r="535" spans="14:25" x14ac:dyDescent="0.25">
      <c r="N535" s="45"/>
      <c r="O535" s="43" t="s">
        <v>2899</v>
      </c>
      <c r="P535" s="43"/>
      <c r="Q535" s="43" t="s">
        <v>1233</v>
      </c>
      <c r="T535" s="43" t="s">
        <v>4222</v>
      </c>
      <c r="U535" s="43" t="s">
        <v>3006</v>
      </c>
      <c r="V535" s="43" t="s">
        <v>939</v>
      </c>
      <c r="W535" s="43" t="s">
        <v>3550</v>
      </c>
      <c r="X535" s="43" t="s">
        <v>3687</v>
      </c>
      <c r="Y535" s="43" t="s">
        <v>3533</v>
      </c>
    </row>
    <row r="536" spans="14:25" x14ac:dyDescent="0.25">
      <c r="N536" s="45"/>
      <c r="O536" s="43" t="s">
        <v>3599</v>
      </c>
      <c r="P536" s="43"/>
      <c r="Q536" s="43" t="s">
        <v>4019</v>
      </c>
      <c r="T536" s="43" t="s">
        <v>1990</v>
      </c>
      <c r="U536" s="43" t="s">
        <v>1460</v>
      </c>
      <c r="V536" s="43" t="s">
        <v>1600</v>
      </c>
      <c r="W536" s="43" t="s">
        <v>3551</v>
      </c>
      <c r="X536" s="43" t="s">
        <v>4050</v>
      </c>
      <c r="Y536" s="43" t="s">
        <v>1392</v>
      </c>
    </row>
    <row r="537" spans="14:25" x14ac:dyDescent="0.25">
      <c r="N537" s="45"/>
      <c r="O537" s="43" t="s">
        <v>3058</v>
      </c>
      <c r="P537" s="43"/>
      <c r="Q537" s="43" t="s">
        <v>3597</v>
      </c>
      <c r="T537" s="43" t="s">
        <v>4223</v>
      </c>
      <c r="U537" s="43" t="s">
        <v>2423</v>
      </c>
      <c r="V537" s="43" t="s">
        <v>1908</v>
      </c>
      <c r="W537" s="43" t="s">
        <v>4464</v>
      </c>
      <c r="X537" s="43" t="s">
        <v>3688</v>
      </c>
      <c r="Y537" s="43" t="s">
        <v>2945</v>
      </c>
    </row>
    <row r="538" spans="14:25" x14ac:dyDescent="0.25">
      <c r="N538" s="45"/>
      <c r="O538" s="43" t="s">
        <v>1931</v>
      </c>
      <c r="P538" s="43"/>
      <c r="Q538" s="43" t="s">
        <v>4020</v>
      </c>
      <c r="T538" s="43" t="s">
        <v>1992</v>
      </c>
      <c r="U538" s="43" t="s">
        <v>3566</v>
      </c>
      <c r="V538" s="43" t="s">
        <v>1909</v>
      </c>
      <c r="W538" s="43" t="s">
        <v>2673</v>
      </c>
      <c r="X538" s="43" t="s">
        <v>4051</v>
      </c>
      <c r="Y538" s="43" t="s">
        <v>4838</v>
      </c>
    </row>
    <row r="539" spans="14:25" x14ac:dyDescent="0.25">
      <c r="N539" s="45"/>
      <c r="O539" s="43" t="s">
        <v>3059</v>
      </c>
      <c r="P539" s="43"/>
      <c r="Q539" s="43" t="s">
        <v>2694</v>
      </c>
      <c r="T539" s="43" t="s">
        <v>2043</v>
      </c>
      <c r="U539" s="43" t="s">
        <v>824</v>
      </c>
      <c r="V539" s="43" t="s">
        <v>908</v>
      </c>
      <c r="W539" s="43" t="s">
        <v>3552</v>
      </c>
      <c r="X539" s="43" t="s">
        <v>4052</v>
      </c>
      <c r="Y539" s="43" t="s">
        <v>2669</v>
      </c>
    </row>
    <row r="540" spans="14:25" x14ac:dyDescent="0.25">
      <c r="N540" s="45"/>
      <c r="O540" s="43" t="s">
        <v>3600</v>
      </c>
      <c r="P540" s="43"/>
      <c r="Q540" s="43" t="s">
        <v>2695</v>
      </c>
      <c r="T540" s="43" t="s">
        <v>4224</v>
      </c>
      <c r="U540" s="43" t="s">
        <v>2406</v>
      </c>
      <c r="V540" s="43" t="s">
        <v>1912</v>
      </c>
      <c r="W540" s="43" t="s">
        <v>1671</v>
      </c>
      <c r="X540" s="43" t="s">
        <v>2284</v>
      </c>
      <c r="Y540" s="43" t="s">
        <v>4839</v>
      </c>
    </row>
    <row r="541" spans="14:25" x14ac:dyDescent="0.25">
      <c r="N541" s="45"/>
      <c r="O541" s="43" t="s">
        <v>3601</v>
      </c>
      <c r="P541" s="43"/>
      <c r="Q541" s="43" t="s">
        <v>744</v>
      </c>
      <c r="T541" s="43" t="s">
        <v>2125</v>
      </c>
      <c r="U541" s="43" t="s">
        <v>896</v>
      </c>
      <c r="V541" s="43" t="s">
        <v>1910</v>
      </c>
      <c r="W541" s="43" t="s">
        <v>2107</v>
      </c>
      <c r="X541" s="43" t="s">
        <v>2155</v>
      </c>
      <c r="Y541" s="43" t="s">
        <v>4840</v>
      </c>
    </row>
    <row r="542" spans="14:25" x14ac:dyDescent="0.25">
      <c r="N542" s="45"/>
      <c r="O542" s="43" t="s">
        <v>3602</v>
      </c>
      <c r="P542" s="43"/>
      <c r="Q542" s="43" t="s">
        <v>2899</v>
      </c>
      <c r="T542" s="43" t="s">
        <v>2770</v>
      </c>
      <c r="U542" s="43" t="s">
        <v>2308</v>
      </c>
      <c r="V542" s="43" t="s">
        <v>1911</v>
      </c>
      <c r="W542" s="43" t="s">
        <v>2108</v>
      </c>
      <c r="X542" s="43" t="s">
        <v>1886</v>
      </c>
      <c r="Y542" s="43" t="s">
        <v>4841</v>
      </c>
    </row>
    <row r="543" spans="14:25" x14ac:dyDescent="0.25">
      <c r="N543" s="45"/>
      <c r="O543" s="43" t="s">
        <v>3603</v>
      </c>
      <c r="P543" s="43"/>
      <c r="Q543" s="43" t="s">
        <v>3058</v>
      </c>
      <c r="T543" s="43" t="s">
        <v>3720</v>
      </c>
      <c r="U543" s="43" t="s">
        <v>3567</v>
      </c>
      <c r="V543" s="43" t="s">
        <v>743</v>
      </c>
      <c r="W543" s="43" t="s">
        <v>3268</v>
      </c>
      <c r="X543" s="43" t="s">
        <v>1608</v>
      </c>
      <c r="Y543" s="43" t="s">
        <v>4842</v>
      </c>
    </row>
    <row r="544" spans="14:25" x14ac:dyDescent="0.25">
      <c r="N544" s="45"/>
      <c r="O544" s="43" t="s">
        <v>2696</v>
      </c>
      <c r="P544" s="43"/>
      <c r="Q544" s="43" t="s">
        <v>2477</v>
      </c>
      <c r="T544" s="43" t="s">
        <v>4225</v>
      </c>
      <c r="U544" s="43" t="s">
        <v>3568</v>
      </c>
      <c r="V544" s="43" t="s">
        <v>1907</v>
      </c>
      <c r="W544" s="43" t="s">
        <v>1288</v>
      </c>
      <c r="X544" s="43" t="s">
        <v>2142</v>
      </c>
      <c r="Y544" s="43" t="s">
        <v>4843</v>
      </c>
    </row>
    <row r="545" spans="14:25" x14ac:dyDescent="0.25">
      <c r="N545" s="45"/>
      <c r="O545" s="43" t="s">
        <v>2946</v>
      </c>
      <c r="P545" s="43"/>
      <c r="Q545" s="43" t="s">
        <v>1931</v>
      </c>
      <c r="T545" s="43" t="s">
        <v>752</v>
      </c>
      <c r="U545" s="43" t="s">
        <v>3569</v>
      </c>
      <c r="V545" s="43" t="s">
        <v>1252</v>
      </c>
      <c r="W545" s="43" t="s">
        <v>753</v>
      </c>
      <c r="X545" s="43" t="s">
        <v>1373</v>
      </c>
      <c r="Y545" s="43" t="s">
        <v>4844</v>
      </c>
    </row>
    <row r="546" spans="14:25" x14ac:dyDescent="0.25">
      <c r="N546" s="45"/>
      <c r="O546" s="43" t="s">
        <v>864</v>
      </c>
      <c r="P546" s="43"/>
      <c r="Q546" s="43" t="s">
        <v>4021</v>
      </c>
      <c r="T546" s="43" t="s">
        <v>1530</v>
      </c>
      <c r="U546" s="43" t="s">
        <v>2309</v>
      </c>
      <c r="V546" s="43" t="s">
        <v>3194</v>
      </c>
      <c r="W546" s="43" t="s">
        <v>3553</v>
      </c>
      <c r="X546" s="43" t="s">
        <v>3691</v>
      </c>
      <c r="Y546" s="43" t="s">
        <v>4845</v>
      </c>
    </row>
    <row r="547" spans="14:25" x14ac:dyDescent="0.25">
      <c r="N547" s="45"/>
      <c r="O547" s="43" t="s">
        <v>2698</v>
      </c>
      <c r="P547" s="43"/>
      <c r="Q547" s="43" t="s">
        <v>3601</v>
      </c>
      <c r="T547" s="43" t="s">
        <v>1236</v>
      </c>
      <c r="U547" s="43" t="s">
        <v>2310</v>
      </c>
      <c r="V547" s="43" t="s">
        <v>1433</v>
      </c>
      <c r="W547" s="43" t="s">
        <v>3554</v>
      </c>
      <c r="X547" s="43" t="s">
        <v>2393</v>
      </c>
      <c r="Y547" s="43" t="s">
        <v>4846</v>
      </c>
    </row>
    <row r="548" spans="14:25" x14ac:dyDescent="0.25">
      <c r="N548" s="45"/>
      <c r="O548" s="43" t="s">
        <v>2228</v>
      </c>
      <c r="P548" s="43"/>
      <c r="Q548" s="43" t="s">
        <v>3603</v>
      </c>
      <c r="T548" s="43" t="s">
        <v>3008</v>
      </c>
      <c r="U548" s="43" t="s">
        <v>3570</v>
      </c>
      <c r="V548" s="43" t="s">
        <v>1854</v>
      </c>
      <c r="W548" s="43" t="s">
        <v>2674</v>
      </c>
      <c r="X548" s="43" t="s">
        <v>4741</v>
      </c>
      <c r="Y548" s="43" t="s">
        <v>4847</v>
      </c>
    </row>
    <row r="549" spans="14:25" x14ac:dyDescent="0.25">
      <c r="N549" s="45"/>
      <c r="O549" s="43" t="s">
        <v>2275</v>
      </c>
      <c r="P549" s="43"/>
      <c r="Q549" s="43" t="s">
        <v>2696</v>
      </c>
      <c r="T549" s="43" t="s">
        <v>4226</v>
      </c>
      <c r="U549" s="43" t="s">
        <v>714</v>
      </c>
      <c r="V549" s="43" t="s">
        <v>4332</v>
      </c>
      <c r="W549" s="43" t="s">
        <v>3986</v>
      </c>
      <c r="X549" s="43" t="s">
        <v>1746</v>
      </c>
      <c r="Y549" s="43" t="s">
        <v>4848</v>
      </c>
    </row>
    <row r="550" spans="14:25" x14ac:dyDescent="0.25">
      <c r="N550" s="45"/>
      <c r="O550" s="43" t="s">
        <v>1317</v>
      </c>
      <c r="P550" s="43"/>
      <c r="Q550" s="43" t="s">
        <v>1810</v>
      </c>
      <c r="T550" s="43" t="s">
        <v>4227</v>
      </c>
      <c r="U550" s="43" t="s">
        <v>938</v>
      </c>
      <c r="V550" s="43" t="s">
        <v>2463</v>
      </c>
      <c r="W550" s="43" t="s">
        <v>3987</v>
      </c>
      <c r="X550" s="43" t="s">
        <v>4742</v>
      </c>
      <c r="Y550" s="43" t="s">
        <v>1372</v>
      </c>
    </row>
    <row r="551" spans="14:25" x14ac:dyDescent="0.25">
      <c r="N551" s="45"/>
      <c r="O551" s="43" t="s">
        <v>818</v>
      </c>
      <c r="P551" s="43"/>
      <c r="Q551" s="43" t="s">
        <v>2697</v>
      </c>
      <c r="T551" s="43" t="s">
        <v>3722</v>
      </c>
      <c r="U551" s="43" t="s">
        <v>1231</v>
      </c>
      <c r="V551" s="43" t="s">
        <v>2464</v>
      </c>
      <c r="W551" s="43" t="s">
        <v>4465</v>
      </c>
      <c r="X551" s="43" t="s">
        <v>1764</v>
      </c>
      <c r="Y551" s="43" t="s">
        <v>1346</v>
      </c>
    </row>
    <row r="552" spans="14:25" x14ac:dyDescent="0.25">
      <c r="N552" s="45"/>
      <c r="O552" s="43" t="s">
        <v>1725</v>
      </c>
      <c r="P552" s="43"/>
      <c r="Q552" s="43" t="s">
        <v>2698</v>
      </c>
      <c r="T552" s="43" t="s">
        <v>4228</v>
      </c>
      <c r="U552" s="43" t="s">
        <v>5041</v>
      </c>
      <c r="V552" s="43" t="s">
        <v>3288</v>
      </c>
      <c r="W552" s="43" t="s">
        <v>3555</v>
      </c>
      <c r="X552" s="43" t="s">
        <v>1438</v>
      </c>
      <c r="Y552" s="43" t="s">
        <v>3534</v>
      </c>
    </row>
    <row r="553" spans="14:25" x14ac:dyDescent="0.25">
      <c r="N553" s="45"/>
      <c r="O553" s="43" t="s">
        <v>1720</v>
      </c>
      <c r="P553" s="43"/>
      <c r="Q553" s="43" t="s">
        <v>2228</v>
      </c>
      <c r="T553" s="43" t="s">
        <v>4229</v>
      </c>
      <c r="U553" s="43" t="s">
        <v>4471</v>
      </c>
      <c r="V553" s="43" t="s">
        <v>880</v>
      </c>
      <c r="W553" s="43" t="s">
        <v>3556</v>
      </c>
      <c r="X553" s="43" t="s">
        <v>4055</v>
      </c>
      <c r="Y553" s="43" t="s">
        <v>3535</v>
      </c>
    </row>
    <row r="554" spans="14:25" x14ac:dyDescent="0.25">
      <c r="N554" s="45"/>
      <c r="O554" s="43" t="s">
        <v>3604</v>
      </c>
      <c r="P554" s="43"/>
      <c r="Q554" s="43" t="s">
        <v>2275</v>
      </c>
      <c r="T554" s="43" t="s">
        <v>2435</v>
      </c>
      <c r="U554" s="43" t="s">
        <v>4472</v>
      </c>
      <c r="V554" s="43" t="s">
        <v>4083</v>
      </c>
      <c r="W554" s="43" t="s">
        <v>3557</v>
      </c>
      <c r="X554" s="43" t="s">
        <v>2755</v>
      </c>
      <c r="Y554" s="43" t="s">
        <v>2670</v>
      </c>
    </row>
    <row r="555" spans="14:25" x14ac:dyDescent="0.25">
      <c r="N555" s="45"/>
      <c r="O555" s="43" t="s">
        <v>3605</v>
      </c>
      <c r="P555" s="43"/>
      <c r="Q555" s="43" t="s">
        <v>1255</v>
      </c>
      <c r="T555" s="43" t="s">
        <v>2771</v>
      </c>
      <c r="U555" s="43" t="s">
        <v>3991</v>
      </c>
      <c r="V555" s="43" t="s">
        <v>3737</v>
      </c>
      <c r="W555" s="43" t="s">
        <v>1969</v>
      </c>
      <c r="X555" s="43" t="s">
        <v>4743</v>
      </c>
      <c r="Y555" s="43" t="s">
        <v>4849</v>
      </c>
    </row>
    <row r="556" spans="14:25" x14ac:dyDescent="0.25">
      <c r="N556" s="45"/>
      <c r="O556" s="43" t="s">
        <v>1722</v>
      </c>
      <c r="P556" s="43"/>
      <c r="Q556" s="43" t="s">
        <v>1825</v>
      </c>
      <c r="T556" s="43" t="s">
        <v>2772</v>
      </c>
      <c r="U556" s="43" t="s">
        <v>3572</v>
      </c>
      <c r="V556" s="43" t="s">
        <v>3738</v>
      </c>
      <c r="W556" s="43" t="s">
        <v>1358</v>
      </c>
      <c r="X556" s="43" t="s">
        <v>1514</v>
      </c>
      <c r="Y556" s="43" t="s">
        <v>4850</v>
      </c>
    </row>
    <row r="557" spans="14:25" x14ac:dyDescent="0.25">
      <c r="N557" s="45"/>
      <c r="O557" s="43" t="s">
        <v>1723</v>
      </c>
      <c r="P557" s="43"/>
      <c r="Q557" s="43" t="s">
        <v>1725</v>
      </c>
      <c r="T557" s="43" t="s">
        <v>871</v>
      </c>
      <c r="U557" s="43" t="s">
        <v>3992</v>
      </c>
      <c r="V557" s="43" t="s">
        <v>2539</v>
      </c>
      <c r="W557" s="43" t="s">
        <v>2164</v>
      </c>
      <c r="X557" s="43" t="s">
        <v>1293</v>
      </c>
      <c r="Y557" s="43" t="s">
        <v>4851</v>
      </c>
    </row>
    <row r="558" spans="14:25" x14ac:dyDescent="0.25">
      <c r="N558" s="45"/>
      <c r="O558" s="43" t="s">
        <v>2699</v>
      </c>
      <c r="P558" s="43"/>
      <c r="Q558" s="43" t="s">
        <v>1720</v>
      </c>
      <c r="T558" s="43" t="s">
        <v>1426</v>
      </c>
      <c r="U558" s="43" t="s">
        <v>1321</v>
      </c>
      <c r="V558" s="43" t="s">
        <v>2537</v>
      </c>
      <c r="W558" s="43" t="s">
        <v>2305</v>
      </c>
      <c r="X558" s="43" t="s">
        <v>2101</v>
      </c>
      <c r="Y558" s="43" t="s">
        <v>3536</v>
      </c>
    </row>
    <row r="559" spans="14:25" x14ac:dyDescent="0.25">
      <c r="N559" s="45"/>
      <c r="O559" s="43" t="s">
        <v>1724</v>
      </c>
      <c r="P559" s="43"/>
      <c r="Q559" s="43" t="s">
        <v>3604</v>
      </c>
      <c r="T559" s="43" t="s">
        <v>2773</v>
      </c>
      <c r="U559" s="43" t="s">
        <v>1322</v>
      </c>
      <c r="V559" s="43" t="s">
        <v>2542</v>
      </c>
      <c r="W559" s="43" t="s">
        <v>1771</v>
      </c>
      <c r="X559" s="43" t="s">
        <v>1470</v>
      </c>
      <c r="Y559" s="43" t="s">
        <v>820</v>
      </c>
    </row>
    <row r="560" spans="14:25" x14ac:dyDescent="0.25">
      <c r="N560" s="45"/>
      <c r="O560" s="43" t="s">
        <v>2700</v>
      </c>
      <c r="P560" s="43"/>
      <c r="Q560" s="43" t="s">
        <v>3605</v>
      </c>
      <c r="T560" s="43" t="s">
        <v>1283</v>
      </c>
      <c r="U560" s="43" t="s">
        <v>1276</v>
      </c>
      <c r="V560" s="43" t="s">
        <v>3741</v>
      </c>
      <c r="W560" s="43" t="s">
        <v>4466</v>
      </c>
      <c r="X560" s="43" t="s">
        <v>4744</v>
      </c>
      <c r="Y560" s="43" t="s">
        <v>3043</v>
      </c>
    </row>
    <row r="561" spans="14:25" x14ac:dyDescent="0.25">
      <c r="N561" s="45"/>
      <c r="O561" s="43" t="s">
        <v>704</v>
      </c>
      <c r="P561" s="43"/>
      <c r="Q561" s="43" t="s">
        <v>1721</v>
      </c>
      <c r="T561" s="43" t="s">
        <v>841</v>
      </c>
      <c r="U561" s="43" t="s">
        <v>2681</v>
      </c>
      <c r="V561" s="43" t="s">
        <v>1559</v>
      </c>
      <c r="W561" s="43" t="s">
        <v>1487</v>
      </c>
      <c r="X561" s="43" t="s">
        <v>2756</v>
      </c>
      <c r="Y561" s="43" t="s">
        <v>3044</v>
      </c>
    </row>
    <row r="562" spans="14:25" x14ac:dyDescent="0.25">
      <c r="N562" s="45"/>
      <c r="O562" s="43" t="s">
        <v>1840</v>
      </c>
      <c r="P562" s="43"/>
      <c r="Q562" s="43" t="s">
        <v>1722</v>
      </c>
      <c r="T562" s="43" t="s">
        <v>2510</v>
      </c>
      <c r="U562" s="43" t="s">
        <v>3573</v>
      </c>
      <c r="V562" s="43" t="s">
        <v>1442</v>
      </c>
      <c r="W562" s="43" t="s">
        <v>3988</v>
      </c>
      <c r="X562" s="43" t="s">
        <v>1387</v>
      </c>
      <c r="Y562" s="43" t="s">
        <v>2480</v>
      </c>
    </row>
    <row r="563" spans="14:25" x14ac:dyDescent="0.25">
      <c r="N563" s="45"/>
      <c r="O563" s="43" t="s">
        <v>3606</v>
      </c>
      <c r="P563" s="43"/>
      <c r="Q563" s="43" t="s">
        <v>1723</v>
      </c>
      <c r="T563" s="43" t="s">
        <v>2901</v>
      </c>
      <c r="U563" s="43" t="s">
        <v>725</v>
      </c>
      <c r="V563" s="43" t="s">
        <v>821</v>
      </c>
      <c r="W563" s="43" t="s">
        <v>1706</v>
      </c>
      <c r="X563" s="43" t="s">
        <v>1385</v>
      </c>
      <c r="Y563" s="43" t="s">
        <v>4852</v>
      </c>
    </row>
    <row r="564" spans="14:25" x14ac:dyDescent="0.25">
      <c r="N564" s="45"/>
      <c r="O564" s="43" t="s">
        <v>1839</v>
      </c>
      <c r="P564" s="43"/>
      <c r="Q564" s="43" t="s">
        <v>2699</v>
      </c>
      <c r="T564" s="43" t="s">
        <v>3081</v>
      </c>
      <c r="U564" s="43" t="s">
        <v>4293</v>
      </c>
      <c r="V564" s="43" t="s">
        <v>2232</v>
      </c>
      <c r="W564" s="43" t="s">
        <v>3558</v>
      </c>
      <c r="X564" s="43" t="s">
        <v>4543</v>
      </c>
      <c r="Y564" s="43" t="s">
        <v>3045</v>
      </c>
    </row>
    <row r="565" spans="14:25" x14ac:dyDescent="0.25">
      <c r="N565" s="45"/>
      <c r="O565" s="43" t="s">
        <v>826</v>
      </c>
      <c r="P565" s="43"/>
      <c r="Q565" s="43" t="s">
        <v>1724</v>
      </c>
      <c r="T565" s="43" t="s">
        <v>1918</v>
      </c>
      <c r="U565" s="43" t="s">
        <v>4294</v>
      </c>
      <c r="V565" s="43" t="s">
        <v>3086</v>
      </c>
      <c r="W565" s="43" t="s">
        <v>3559</v>
      </c>
      <c r="X565" s="43" t="s">
        <v>4324</v>
      </c>
      <c r="Y565" s="43" t="s">
        <v>4200</v>
      </c>
    </row>
    <row r="566" spans="14:25" x14ac:dyDescent="0.25">
      <c r="N566" s="45"/>
      <c r="O566" s="43" t="s">
        <v>3607</v>
      </c>
      <c r="P566" s="43"/>
      <c r="Q566" s="43" t="s">
        <v>2700</v>
      </c>
      <c r="T566" s="43" t="s">
        <v>840</v>
      </c>
      <c r="U566" s="43" t="s">
        <v>1241</v>
      </c>
      <c r="V566" s="43" t="s">
        <v>3197</v>
      </c>
      <c r="W566" s="43" t="s">
        <v>902</v>
      </c>
      <c r="X566" s="43" t="s">
        <v>3071</v>
      </c>
      <c r="Y566" s="43" t="s">
        <v>2233</v>
      </c>
    </row>
    <row r="567" spans="14:25" x14ac:dyDescent="0.25">
      <c r="N567" s="45"/>
      <c r="O567" s="43" t="s">
        <v>2196</v>
      </c>
      <c r="P567" s="43"/>
      <c r="Q567" s="43" t="s">
        <v>2701</v>
      </c>
      <c r="T567" s="43" t="s">
        <v>3730</v>
      </c>
      <c r="U567" s="43" t="s">
        <v>5042</v>
      </c>
      <c r="V567" s="43" t="s">
        <v>710</v>
      </c>
      <c r="W567" s="43" t="s">
        <v>4467</v>
      </c>
      <c r="X567" s="43" t="s">
        <v>2584</v>
      </c>
      <c r="Y567" s="43" t="s">
        <v>2227</v>
      </c>
    </row>
    <row r="568" spans="14:25" x14ac:dyDescent="0.25">
      <c r="N568" s="45"/>
      <c r="O568" s="43" t="s">
        <v>3608</v>
      </c>
      <c r="P568" s="43"/>
      <c r="Q568" s="43" t="s">
        <v>777</v>
      </c>
      <c r="T568" s="43" t="s">
        <v>3731</v>
      </c>
      <c r="U568" s="43" t="s">
        <v>2682</v>
      </c>
      <c r="V568" s="43" t="s">
        <v>4333</v>
      </c>
      <c r="W568" s="43" t="s">
        <v>3560</v>
      </c>
      <c r="X568" s="43" t="s">
        <v>1443</v>
      </c>
      <c r="Y568" s="43" t="s">
        <v>2217</v>
      </c>
    </row>
    <row r="569" spans="14:25" x14ac:dyDescent="0.25">
      <c r="N569" s="45"/>
      <c r="O569" s="43" t="s">
        <v>2702</v>
      </c>
      <c r="P569" s="43"/>
      <c r="Q569" s="43" t="s">
        <v>1840</v>
      </c>
      <c r="T569" s="43" t="s">
        <v>1433</v>
      </c>
      <c r="U569" s="43" t="s">
        <v>5043</v>
      </c>
      <c r="V569" s="43" t="s">
        <v>2205</v>
      </c>
      <c r="W569" s="43" t="s">
        <v>2588</v>
      </c>
      <c r="X569" s="43" t="s">
        <v>4745</v>
      </c>
      <c r="Y569" s="43" t="s">
        <v>691</v>
      </c>
    </row>
    <row r="570" spans="14:25" x14ac:dyDescent="0.25">
      <c r="N570" s="45"/>
      <c r="O570" s="43" t="s">
        <v>2703</v>
      </c>
      <c r="P570" s="43"/>
      <c r="Q570" s="43" t="s">
        <v>3606</v>
      </c>
      <c r="T570" s="43" t="s">
        <v>3734</v>
      </c>
      <c r="U570" s="43" t="s">
        <v>4295</v>
      </c>
      <c r="V570" s="43" t="s">
        <v>1423</v>
      </c>
      <c r="W570" s="43" t="s">
        <v>1890</v>
      </c>
      <c r="X570" s="43" t="s">
        <v>4746</v>
      </c>
      <c r="Y570" s="43" t="s">
        <v>3983</v>
      </c>
    </row>
    <row r="571" spans="14:25" x14ac:dyDescent="0.25">
      <c r="N571" s="45"/>
      <c r="O571" s="43" t="s">
        <v>1652</v>
      </c>
      <c r="P571" s="43"/>
      <c r="Q571" s="43" t="s">
        <v>1839</v>
      </c>
      <c r="T571" s="43" t="s">
        <v>1450</v>
      </c>
      <c r="U571" s="43" t="s">
        <v>792</v>
      </c>
      <c r="V571" s="43" t="s">
        <v>1456</v>
      </c>
      <c r="W571" s="43" t="s">
        <v>1694</v>
      </c>
      <c r="X571" s="43" t="s">
        <v>1374</v>
      </c>
      <c r="Y571" s="43" t="s">
        <v>3539</v>
      </c>
    </row>
    <row r="572" spans="14:25" x14ac:dyDescent="0.25">
      <c r="N572" s="45"/>
      <c r="O572" s="43" t="s">
        <v>692</v>
      </c>
      <c r="P572" s="43"/>
      <c r="Q572" s="43" t="s">
        <v>826</v>
      </c>
      <c r="T572" s="43" t="s">
        <v>3735</v>
      </c>
      <c r="U572" s="43" t="s">
        <v>3574</v>
      </c>
      <c r="V572" s="43" t="s">
        <v>3745</v>
      </c>
      <c r="W572" s="43" t="s">
        <v>2676</v>
      </c>
      <c r="X572" s="43" t="s">
        <v>3072</v>
      </c>
      <c r="Y572" s="43" t="s">
        <v>3541</v>
      </c>
    </row>
    <row r="573" spans="14:25" x14ac:dyDescent="0.25">
      <c r="N573" s="45"/>
      <c r="O573" s="43" t="s">
        <v>2116</v>
      </c>
      <c r="P573" s="43"/>
      <c r="Q573" s="43" t="s">
        <v>4022</v>
      </c>
      <c r="T573" s="43" t="s">
        <v>4230</v>
      </c>
      <c r="U573" s="43" t="s">
        <v>1351</v>
      </c>
      <c r="V573" s="43" t="s">
        <v>1335</v>
      </c>
      <c r="W573" s="43" t="s">
        <v>3562</v>
      </c>
      <c r="X573" s="43" t="s">
        <v>4747</v>
      </c>
      <c r="Y573" s="43" t="s">
        <v>3542</v>
      </c>
    </row>
    <row r="574" spans="14:25" x14ac:dyDescent="0.25">
      <c r="N574" s="45"/>
      <c r="O574" s="43" t="s">
        <v>1864</v>
      </c>
      <c r="P574" s="43"/>
      <c r="Q574" s="43" t="s">
        <v>3608</v>
      </c>
      <c r="T574" s="43" t="s">
        <v>1457</v>
      </c>
      <c r="U574" s="43" t="s">
        <v>3575</v>
      </c>
      <c r="V574" s="43" t="s">
        <v>1932</v>
      </c>
      <c r="W574" s="43" t="s">
        <v>831</v>
      </c>
      <c r="X574" s="43" t="s">
        <v>1234</v>
      </c>
      <c r="Y574" s="43" t="s">
        <v>2199</v>
      </c>
    </row>
    <row r="575" spans="14:25" x14ac:dyDescent="0.25">
      <c r="N575" s="45"/>
      <c r="O575" s="43" t="s">
        <v>1676</v>
      </c>
      <c r="P575" s="43"/>
      <c r="Q575" s="43" t="s">
        <v>2702</v>
      </c>
      <c r="T575" s="43" t="s">
        <v>880</v>
      </c>
      <c r="U575" s="43" t="s">
        <v>4201</v>
      </c>
      <c r="V575" s="43" t="s">
        <v>2783</v>
      </c>
      <c r="W575" s="43" t="s">
        <v>1560</v>
      </c>
      <c r="X575" s="43" t="s">
        <v>3703</v>
      </c>
      <c r="Y575" s="43" t="s">
        <v>2198</v>
      </c>
    </row>
    <row r="576" spans="14:25" x14ac:dyDescent="0.25">
      <c r="N576" s="45"/>
      <c r="O576" s="43" t="s">
        <v>1880</v>
      </c>
      <c r="P576" s="43"/>
      <c r="Q576" s="43" t="s">
        <v>2703</v>
      </c>
      <c r="T576" s="43" t="s">
        <v>2392</v>
      </c>
      <c r="U576" s="43" t="s">
        <v>719</v>
      </c>
      <c r="V576" s="43" t="s">
        <v>1498</v>
      </c>
      <c r="W576" s="43" t="s">
        <v>955</v>
      </c>
      <c r="X576" s="43" t="s">
        <v>4748</v>
      </c>
      <c r="Y576" s="43" t="s">
        <v>2508</v>
      </c>
    </row>
    <row r="577" spans="14:25" x14ac:dyDescent="0.25">
      <c r="N577" s="45"/>
      <c r="O577" s="43" t="s">
        <v>1654</v>
      </c>
      <c r="P577" s="43"/>
      <c r="Q577" s="43" t="s">
        <v>692</v>
      </c>
      <c r="T577" s="43" t="s">
        <v>2778</v>
      </c>
      <c r="U577" s="43" t="s">
        <v>2907</v>
      </c>
      <c r="V577" s="43" t="s">
        <v>1364</v>
      </c>
      <c r="W577" s="43" t="s">
        <v>912</v>
      </c>
      <c r="X577" s="43" t="s">
        <v>3705</v>
      </c>
      <c r="Y577" s="43" t="s">
        <v>2507</v>
      </c>
    </row>
    <row r="578" spans="14:25" x14ac:dyDescent="0.25">
      <c r="N578" s="45"/>
      <c r="O578" s="43" t="s">
        <v>3060</v>
      </c>
      <c r="P578" s="43"/>
      <c r="Q578" s="43" t="s">
        <v>825</v>
      </c>
      <c r="T578" s="43" t="s">
        <v>4231</v>
      </c>
      <c r="U578" s="43" t="s">
        <v>2906</v>
      </c>
      <c r="V578" s="43" t="s">
        <v>3753</v>
      </c>
      <c r="W578" s="43" t="s">
        <v>3048</v>
      </c>
      <c r="X578" s="43" t="s">
        <v>3706</v>
      </c>
      <c r="Y578" s="43" t="s">
        <v>2509</v>
      </c>
    </row>
    <row r="579" spans="14:25" x14ac:dyDescent="0.25">
      <c r="N579" s="45"/>
      <c r="O579" s="43" t="s">
        <v>1507</v>
      </c>
      <c r="P579" s="43"/>
      <c r="Q579" s="43" t="s">
        <v>1676</v>
      </c>
      <c r="T579" s="43" t="s">
        <v>3083</v>
      </c>
      <c r="U579" s="43" t="s">
        <v>3577</v>
      </c>
      <c r="V579" s="43" t="s">
        <v>2576</v>
      </c>
      <c r="W579" s="43" t="s">
        <v>2927</v>
      </c>
      <c r="X579" s="43" t="s">
        <v>4749</v>
      </c>
      <c r="Y579" s="43" t="s">
        <v>3543</v>
      </c>
    </row>
    <row r="580" spans="14:25" x14ac:dyDescent="0.25">
      <c r="N580" s="45"/>
      <c r="O580" s="43" t="s">
        <v>2704</v>
      </c>
      <c r="P580" s="43"/>
      <c r="Q580" s="43" t="s">
        <v>1880</v>
      </c>
      <c r="T580" s="43" t="s">
        <v>3738</v>
      </c>
      <c r="U580" s="43" t="s">
        <v>2684</v>
      </c>
      <c r="V580" s="43" t="s">
        <v>4334</v>
      </c>
      <c r="W580" s="43" t="s">
        <v>1333</v>
      </c>
      <c r="X580" s="43" t="s">
        <v>1402</v>
      </c>
      <c r="Y580" s="43" t="s">
        <v>851</v>
      </c>
    </row>
    <row r="581" spans="14:25" x14ac:dyDescent="0.25">
      <c r="N581" s="45"/>
      <c r="O581" s="43" t="s">
        <v>3609</v>
      </c>
      <c r="P581" s="43"/>
      <c r="Q581" s="43" t="s">
        <v>1419</v>
      </c>
      <c r="T581" s="43" t="s">
        <v>4232</v>
      </c>
      <c r="U581" s="43" t="s">
        <v>3578</v>
      </c>
      <c r="V581" s="43" t="s">
        <v>2594</v>
      </c>
      <c r="W581" s="43" t="s">
        <v>4468</v>
      </c>
      <c r="X581" s="43" t="s">
        <v>4750</v>
      </c>
      <c r="Y581" s="43" t="s">
        <v>1796</v>
      </c>
    </row>
    <row r="582" spans="14:25" x14ac:dyDescent="0.25">
      <c r="N582" s="45"/>
      <c r="O582" s="43" t="s">
        <v>3244</v>
      </c>
      <c r="P582" s="43"/>
      <c r="Q582" s="43" t="s">
        <v>3060</v>
      </c>
      <c r="T582" s="43" t="s">
        <v>687</v>
      </c>
      <c r="U582" s="43" t="s">
        <v>1266</v>
      </c>
      <c r="V582" s="43" t="s">
        <v>3758</v>
      </c>
      <c r="W582" s="43" t="s">
        <v>4469</v>
      </c>
      <c r="X582" s="43" t="s">
        <v>4751</v>
      </c>
      <c r="Y582" s="43" t="s">
        <v>844</v>
      </c>
    </row>
    <row r="583" spans="14:25" x14ac:dyDescent="0.25">
      <c r="N583" s="45"/>
      <c r="O583" s="43" t="s">
        <v>3610</v>
      </c>
      <c r="P583" s="43"/>
      <c r="Q583" s="43" t="s">
        <v>4023</v>
      </c>
      <c r="T583" s="43" t="s">
        <v>1522</v>
      </c>
      <c r="U583" s="43" t="s">
        <v>1492</v>
      </c>
      <c r="V583" s="43" t="s">
        <v>1856</v>
      </c>
      <c r="W583" s="43" t="s">
        <v>1680</v>
      </c>
      <c r="X583" s="43" t="s">
        <v>4752</v>
      </c>
      <c r="Y583" s="43" t="s">
        <v>2972</v>
      </c>
    </row>
    <row r="584" spans="14:25" x14ac:dyDescent="0.25">
      <c r="N584" s="45"/>
      <c r="O584" s="43" t="s">
        <v>1377</v>
      </c>
      <c r="P584" s="43"/>
      <c r="Q584" s="43" t="s">
        <v>1507</v>
      </c>
      <c r="T584" s="43" t="s">
        <v>2781</v>
      </c>
      <c r="U584" s="43" t="s">
        <v>1485</v>
      </c>
      <c r="V584" s="43" t="s">
        <v>3761</v>
      </c>
      <c r="W584" s="43" t="s">
        <v>2048</v>
      </c>
      <c r="X584" s="43" t="s">
        <v>3073</v>
      </c>
      <c r="Y584" s="43" t="s">
        <v>2186</v>
      </c>
    </row>
    <row r="585" spans="14:25" x14ac:dyDescent="0.25">
      <c r="N585" s="45"/>
      <c r="O585" s="43" t="s">
        <v>3611</v>
      </c>
      <c r="P585" s="43"/>
      <c r="Q585" s="43" t="s">
        <v>2704</v>
      </c>
      <c r="T585" s="43" t="s">
        <v>1442</v>
      </c>
      <c r="U585" s="43" t="s">
        <v>2686</v>
      </c>
      <c r="V585" s="43" t="s">
        <v>1877</v>
      </c>
      <c r="W585" s="43" t="s">
        <v>3564</v>
      </c>
      <c r="X585" s="43" t="s">
        <v>1599</v>
      </c>
      <c r="Y585" s="43" t="s">
        <v>3985</v>
      </c>
    </row>
    <row r="586" spans="14:25" x14ac:dyDescent="0.25">
      <c r="N586" s="45"/>
      <c r="O586" s="43" t="s">
        <v>3612</v>
      </c>
      <c r="P586" s="43"/>
      <c r="Q586" s="43" t="s">
        <v>3609</v>
      </c>
      <c r="T586" s="43" t="s">
        <v>4087</v>
      </c>
      <c r="U586" s="43" t="s">
        <v>4864</v>
      </c>
      <c r="V586" s="43" t="s">
        <v>1700</v>
      </c>
      <c r="W586" s="43" t="s">
        <v>2677</v>
      </c>
      <c r="X586" s="43" t="s">
        <v>4547</v>
      </c>
      <c r="Y586" s="43" t="s">
        <v>4462</v>
      </c>
    </row>
    <row r="587" spans="14:25" x14ac:dyDescent="0.25">
      <c r="N587" s="45"/>
      <c r="O587" s="43" t="s">
        <v>763</v>
      </c>
      <c r="P587" s="43"/>
      <c r="Q587" s="43" t="s">
        <v>4024</v>
      </c>
      <c r="T587" s="43" t="s">
        <v>3086</v>
      </c>
      <c r="U587" s="43" t="s">
        <v>2240</v>
      </c>
      <c r="V587" s="43" t="s">
        <v>1701</v>
      </c>
      <c r="W587" s="43" t="s">
        <v>3565</v>
      </c>
      <c r="X587" s="43" t="s">
        <v>2766</v>
      </c>
      <c r="Y587" s="43" t="s">
        <v>3544</v>
      </c>
    </row>
    <row r="588" spans="14:25" x14ac:dyDescent="0.25">
      <c r="N588" s="45"/>
      <c r="O588" s="43" t="s">
        <v>2928</v>
      </c>
      <c r="P588" s="43"/>
      <c r="Q588" s="43" t="s">
        <v>2705</v>
      </c>
      <c r="T588" s="43" t="s">
        <v>3197</v>
      </c>
      <c r="U588" s="43" t="s">
        <v>2898</v>
      </c>
      <c r="V588" s="43" t="s">
        <v>1878</v>
      </c>
      <c r="W588" s="43" t="s">
        <v>2678</v>
      </c>
      <c r="X588" s="43" t="s">
        <v>796</v>
      </c>
      <c r="Y588" s="43" t="s">
        <v>3545</v>
      </c>
    </row>
    <row r="589" spans="14:25" x14ac:dyDescent="0.25">
      <c r="N589" s="45"/>
      <c r="O589" s="43" t="s">
        <v>3613</v>
      </c>
      <c r="P589" s="43"/>
      <c r="Q589" s="43" t="s">
        <v>877</v>
      </c>
      <c r="T589" s="43" t="s">
        <v>3087</v>
      </c>
      <c r="U589" s="43" t="s">
        <v>1278</v>
      </c>
      <c r="V589" s="43" t="s">
        <v>3290</v>
      </c>
      <c r="W589" s="43" t="s">
        <v>2035</v>
      </c>
      <c r="X589" s="43" t="s">
        <v>4063</v>
      </c>
      <c r="Y589" s="43" t="s">
        <v>3546</v>
      </c>
    </row>
    <row r="590" spans="14:25" x14ac:dyDescent="0.25">
      <c r="N590" s="45"/>
      <c r="O590" s="43" t="s">
        <v>2929</v>
      </c>
      <c r="P590" s="43"/>
      <c r="Q590" s="43" t="s">
        <v>1996</v>
      </c>
      <c r="T590" s="43" t="s">
        <v>1423</v>
      </c>
      <c r="U590" s="43" t="s">
        <v>3049</v>
      </c>
      <c r="V590" s="43" t="s">
        <v>4093</v>
      </c>
      <c r="W590" s="43" t="s">
        <v>3006</v>
      </c>
      <c r="X590" s="43" t="s">
        <v>1508</v>
      </c>
      <c r="Y590" s="43" t="s">
        <v>3547</v>
      </c>
    </row>
    <row r="591" spans="14:25" x14ac:dyDescent="0.25">
      <c r="N591" s="45"/>
      <c r="O591" s="43" t="s">
        <v>2097</v>
      </c>
      <c r="P591" s="43"/>
      <c r="Q591" s="43" t="s">
        <v>1377</v>
      </c>
      <c r="T591" s="43" t="s">
        <v>1456</v>
      </c>
      <c r="U591" s="43" t="s">
        <v>1494</v>
      </c>
      <c r="V591" s="43" t="s">
        <v>2144</v>
      </c>
      <c r="W591" s="43" t="s">
        <v>2679</v>
      </c>
      <c r="X591" s="43" t="s">
        <v>1454</v>
      </c>
      <c r="Y591" s="43" t="s">
        <v>695</v>
      </c>
    </row>
    <row r="592" spans="14:25" x14ac:dyDescent="0.25">
      <c r="N592" s="45"/>
      <c r="O592" s="43" t="s">
        <v>881</v>
      </c>
      <c r="P592" s="43"/>
      <c r="Q592" s="43" t="s">
        <v>701</v>
      </c>
      <c r="T592" s="43" t="s">
        <v>3745</v>
      </c>
      <c r="U592" s="43" t="s">
        <v>4475</v>
      </c>
      <c r="V592" s="43" t="s">
        <v>4095</v>
      </c>
      <c r="W592" s="43" t="s">
        <v>1460</v>
      </c>
      <c r="X592" s="43" t="s">
        <v>3712</v>
      </c>
      <c r="Y592" s="43" t="s">
        <v>1672</v>
      </c>
    </row>
    <row r="593" spans="14:25" x14ac:dyDescent="0.25">
      <c r="N593" s="45"/>
      <c r="O593" s="43" t="s">
        <v>1739</v>
      </c>
      <c r="P593" s="43"/>
      <c r="Q593" s="43" t="s">
        <v>2097</v>
      </c>
      <c r="T593" s="43" t="s">
        <v>1352</v>
      </c>
      <c r="U593" s="43" t="s">
        <v>1980</v>
      </c>
      <c r="V593" s="43" t="s">
        <v>4335</v>
      </c>
      <c r="W593" s="43" t="s">
        <v>2423</v>
      </c>
      <c r="X593" s="43" t="s">
        <v>2088</v>
      </c>
      <c r="Y593" s="43" t="s">
        <v>3549</v>
      </c>
    </row>
    <row r="594" spans="14:25" x14ac:dyDescent="0.25">
      <c r="N594" s="45"/>
      <c r="O594" s="43" t="s">
        <v>3614</v>
      </c>
      <c r="P594" s="43"/>
      <c r="Q594" s="43" t="s">
        <v>2225</v>
      </c>
      <c r="T594" s="43" t="s">
        <v>3088</v>
      </c>
      <c r="U594" s="43" t="s">
        <v>2499</v>
      </c>
      <c r="V594" s="43" t="s">
        <v>4096</v>
      </c>
      <c r="W594" s="43" t="s">
        <v>3566</v>
      </c>
      <c r="X594" s="43" t="s">
        <v>1976</v>
      </c>
      <c r="Y594" s="43" t="s">
        <v>3550</v>
      </c>
    </row>
    <row r="595" spans="14:25" x14ac:dyDescent="0.25">
      <c r="N595" s="45"/>
      <c r="O595" s="43" t="s">
        <v>2706</v>
      </c>
      <c r="P595" s="43"/>
      <c r="Q595" s="43" t="s">
        <v>881</v>
      </c>
      <c r="T595" s="43" t="s">
        <v>3749</v>
      </c>
      <c r="U595" s="43" t="s">
        <v>3579</v>
      </c>
      <c r="V595" s="43" t="s">
        <v>4336</v>
      </c>
      <c r="W595" s="43" t="s">
        <v>824</v>
      </c>
      <c r="X595" s="43" t="s">
        <v>3713</v>
      </c>
      <c r="Y595" s="43" t="s">
        <v>4853</v>
      </c>
    </row>
    <row r="596" spans="14:25" x14ac:dyDescent="0.25">
      <c r="N596" s="45"/>
      <c r="O596" s="43" t="s">
        <v>1566</v>
      </c>
      <c r="P596" s="43"/>
      <c r="Q596" s="43" t="s">
        <v>1739</v>
      </c>
      <c r="T596" s="43" t="s">
        <v>3750</v>
      </c>
      <c r="U596" s="43" t="s">
        <v>3580</v>
      </c>
      <c r="V596" s="43" t="s">
        <v>1853</v>
      </c>
      <c r="W596" s="43" t="s">
        <v>2680</v>
      </c>
      <c r="X596" s="43" t="s">
        <v>3714</v>
      </c>
      <c r="Y596" s="43" t="s">
        <v>3551</v>
      </c>
    </row>
    <row r="597" spans="14:25" x14ac:dyDescent="0.25">
      <c r="N597" s="45"/>
      <c r="O597" s="43" t="s">
        <v>1743</v>
      </c>
      <c r="P597" s="43"/>
      <c r="Q597" s="43" t="s">
        <v>4025</v>
      </c>
      <c r="T597" s="43" t="s">
        <v>3751</v>
      </c>
      <c r="U597" s="43" t="s">
        <v>2095</v>
      </c>
      <c r="V597" s="43" t="s">
        <v>1712</v>
      </c>
      <c r="W597" s="43" t="s">
        <v>2406</v>
      </c>
      <c r="X597" s="43" t="s">
        <v>4753</v>
      </c>
      <c r="Y597" s="43" t="s">
        <v>4854</v>
      </c>
    </row>
    <row r="598" spans="14:25" x14ac:dyDescent="0.25">
      <c r="N598" s="45"/>
      <c r="O598" s="43" t="s">
        <v>1744</v>
      </c>
      <c r="P598" s="43"/>
      <c r="Q598" s="43" t="s">
        <v>2706</v>
      </c>
      <c r="T598" s="43" t="s">
        <v>4090</v>
      </c>
      <c r="U598" s="43" t="s">
        <v>3998</v>
      </c>
      <c r="V598" s="43" t="s">
        <v>935</v>
      </c>
      <c r="W598" s="43" t="s">
        <v>896</v>
      </c>
      <c r="X598" s="43" t="s">
        <v>2905</v>
      </c>
      <c r="Y598" s="43" t="s">
        <v>4464</v>
      </c>
    </row>
    <row r="599" spans="14:25" x14ac:dyDescent="0.25">
      <c r="N599" s="45"/>
      <c r="O599" s="43" t="s">
        <v>1726</v>
      </c>
      <c r="P599" s="43"/>
      <c r="Q599" s="43" t="s">
        <v>1566</v>
      </c>
      <c r="T599" s="43" t="s">
        <v>1325</v>
      </c>
      <c r="U599" s="43" t="s">
        <v>3050</v>
      </c>
      <c r="V599" s="43" t="s">
        <v>2244</v>
      </c>
      <c r="W599" s="43" t="s">
        <v>2308</v>
      </c>
      <c r="X599" s="43" t="s">
        <v>3077</v>
      </c>
      <c r="Y599" s="43" t="s">
        <v>2673</v>
      </c>
    </row>
    <row r="600" spans="14:25" x14ac:dyDescent="0.25">
      <c r="N600" s="45"/>
      <c r="O600" s="43" t="s">
        <v>886</v>
      </c>
      <c r="P600" s="43"/>
      <c r="Q600" s="43" t="s">
        <v>1743</v>
      </c>
      <c r="T600" s="43" t="s">
        <v>780</v>
      </c>
      <c r="U600" s="43" t="s">
        <v>4476</v>
      </c>
      <c r="V600" s="43" t="s">
        <v>2245</v>
      </c>
      <c r="W600" s="43" t="s">
        <v>2257</v>
      </c>
      <c r="X600" s="43" t="s">
        <v>1572</v>
      </c>
      <c r="Y600" s="43" t="s">
        <v>3552</v>
      </c>
    </row>
    <row r="601" spans="14:25" x14ac:dyDescent="0.25">
      <c r="N601" s="45"/>
      <c r="O601" s="43" t="s">
        <v>1520</v>
      </c>
      <c r="P601" s="43"/>
      <c r="Q601" s="43" t="s">
        <v>1744</v>
      </c>
      <c r="T601" s="43" t="s">
        <v>2123</v>
      </c>
      <c r="U601" s="43" t="s">
        <v>3999</v>
      </c>
      <c r="V601" s="43" t="s">
        <v>2246</v>
      </c>
      <c r="W601" s="43" t="s">
        <v>3568</v>
      </c>
      <c r="X601" s="43" t="s">
        <v>3150</v>
      </c>
      <c r="Y601" s="43" t="s">
        <v>1671</v>
      </c>
    </row>
    <row r="602" spans="14:25" x14ac:dyDescent="0.25">
      <c r="N602" s="45"/>
      <c r="O602" s="43" t="s">
        <v>1620</v>
      </c>
      <c r="P602" s="43"/>
      <c r="Q602" s="43" t="s">
        <v>1751</v>
      </c>
      <c r="T602" s="43" t="s">
        <v>1498</v>
      </c>
      <c r="U602" s="43" t="s">
        <v>4000</v>
      </c>
      <c r="V602" s="43" t="s">
        <v>2247</v>
      </c>
      <c r="W602" s="43" t="s">
        <v>3569</v>
      </c>
      <c r="X602" s="43" t="s">
        <v>4067</v>
      </c>
      <c r="Y602" s="43" t="s">
        <v>2108</v>
      </c>
    </row>
    <row r="603" spans="14:25" x14ac:dyDescent="0.25">
      <c r="N603" s="45"/>
      <c r="O603" s="43" t="s">
        <v>885</v>
      </c>
      <c r="P603" s="43"/>
      <c r="Q603" s="43" t="s">
        <v>4026</v>
      </c>
      <c r="T603" s="43" t="s">
        <v>2784</v>
      </c>
      <c r="U603" s="43" t="s">
        <v>4001</v>
      </c>
      <c r="V603" s="43" t="s">
        <v>2248</v>
      </c>
      <c r="W603" s="43" t="s">
        <v>2309</v>
      </c>
      <c r="X603" s="43" t="s">
        <v>3715</v>
      </c>
      <c r="Y603" s="43" t="s">
        <v>3268</v>
      </c>
    </row>
    <row r="604" spans="14:25" x14ac:dyDescent="0.25">
      <c r="N604" s="45"/>
      <c r="O604" s="43" t="s">
        <v>2708</v>
      </c>
      <c r="P604" s="43"/>
      <c r="Q604" s="43" t="s">
        <v>1726</v>
      </c>
      <c r="T604" s="43" t="s">
        <v>797</v>
      </c>
      <c r="U604" s="43" t="s">
        <v>1415</v>
      </c>
      <c r="V604" s="43" t="s">
        <v>2249</v>
      </c>
      <c r="W604" s="43" t="s">
        <v>2310</v>
      </c>
      <c r="X604" s="43" t="s">
        <v>706</v>
      </c>
      <c r="Y604" s="43" t="s">
        <v>1288</v>
      </c>
    </row>
    <row r="605" spans="14:25" x14ac:dyDescent="0.25">
      <c r="N605" s="45"/>
      <c r="O605" s="43" t="s">
        <v>2709</v>
      </c>
      <c r="P605" s="43"/>
      <c r="Q605" s="43" t="s">
        <v>1589</v>
      </c>
      <c r="T605" s="43" t="s">
        <v>3753</v>
      </c>
      <c r="U605" s="43" t="s">
        <v>3051</v>
      </c>
      <c r="V605" s="43" t="s">
        <v>2250</v>
      </c>
      <c r="W605" s="43" t="s">
        <v>2311</v>
      </c>
      <c r="X605" s="43" t="s">
        <v>4549</v>
      </c>
      <c r="Y605" s="43" t="s">
        <v>3553</v>
      </c>
    </row>
    <row r="606" spans="14:25" x14ac:dyDescent="0.25">
      <c r="N606" s="45"/>
      <c r="O606" s="43" t="s">
        <v>1446</v>
      </c>
      <c r="P606" s="43"/>
      <c r="Q606" s="43" t="s">
        <v>886</v>
      </c>
      <c r="T606" s="43" t="s">
        <v>3754</v>
      </c>
      <c r="U606" s="43" t="s">
        <v>1558</v>
      </c>
      <c r="V606" s="43" t="s">
        <v>2241</v>
      </c>
      <c r="W606" s="43" t="s">
        <v>714</v>
      </c>
      <c r="X606" s="43" t="s">
        <v>4550</v>
      </c>
      <c r="Y606" s="43" t="s">
        <v>1412</v>
      </c>
    </row>
    <row r="607" spans="14:25" x14ac:dyDescent="0.25">
      <c r="N607" s="45"/>
      <c r="O607" s="43" t="s">
        <v>2710</v>
      </c>
      <c r="P607" s="43"/>
      <c r="Q607" s="43" t="s">
        <v>2223</v>
      </c>
      <c r="T607" s="43" t="s">
        <v>4233</v>
      </c>
      <c r="U607" s="43" t="s">
        <v>1533</v>
      </c>
      <c r="V607" s="43" t="s">
        <v>2251</v>
      </c>
      <c r="W607" s="43" t="s">
        <v>1231</v>
      </c>
      <c r="X607" s="43" t="s">
        <v>3410</v>
      </c>
      <c r="Y607" s="43" t="s">
        <v>3046</v>
      </c>
    </row>
    <row r="608" spans="14:25" x14ac:dyDescent="0.25">
      <c r="N608" s="45"/>
      <c r="O608" s="43" t="s">
        <v>3615</v>
      </c>
      <c r="P608" s="43"/>
      <c r="Q608" s="43" t="s">
        <v>1620</v>
      </c>
      <c r="T608" s="43" t="s">
        <v>3755</v>
      </c>
      <c r="U608" s="43" t="s">
        <v>4727</v>
      </c>
      <c r="V608" s="43" t="s">
        <v>2242</v>
      </c>
      <c r="W608" s="43" t="s">
        <v>4470</v>
      </c>
      <c r="X608" s="43" t="s">
        <v>1499</v>
      </c>
      <c r="Y608" s="43" t="s">
        <v>3554</v>
      </c>
    </row>
    <row r="609" spans="14:25" x14ac:dyDescent="0.25">
      <c r="N609" s="45"/>
      <c r="O609" s="43" t="s">
        <v>2313</v>
      </c>
      <c r="P609" s="43"/>
      <c r="Q609" s="43" t="s">
        <v>885</v>
      </c>
      <c r="T609" s="43" t="s">
        <v>3090</v>
      </c>
      <c r="U609" s="43" t="s">
        <v>4296</v>
      </c>
      <c r="V609" s="43" t="s">
        <v>760</v>
      </c>
      <c r="W609" s="43" t="s">
        <v>4471</v>
      </c>
      <c r="X609" s="43" t="s">
        <v>1802</v>
      </c>
      <c r="Y609" s="43" t="s">
        <v>2674</v>
      </c>
    </row>
    <row r="610" spans="14:25" x14ac:dyDescent="0.25">
      <c r="N610" s="45"/>
      <c r="O610" s="43" t="s">
        <v>2236</v>
      </c>
      <c r="P610" s="43"/>
      <c r="Q610" s="43" t="s">
        <v>2708</v>
      </c>
      <c r="T610" s="43" t="s">
        <v>3756</v>
      </c>
      <c r="U610" s="43" t="s">
        <v>3583</v>
      </c>
      <c r="V610" s="43" t="s">
        <v>2243</v>
      </c>
      <c r="W610" s="43" t="s">
        <v>4472</v>
      </c>
      <c r="X610" s="43" t="s">
        <v>1801</v>
      </c>
      <c r="Y610" s="43" t="s">
        <v>3986</v>
      </c>
    </row>
    <row r="611" spans="14:25" x14ac:dyDescent="0.25">
      <c r="N611" s="45"/>
      <c r="O611" s="43" t="s">
        <v>1436</v>
      </c>
      <c r="P611" s="43"/>
      <c r="Q611" s="43" t="s">
        <v>2709</v>
      </c>
      <c r="T611" s="43" t="s">
        <v>747</v>
      </c>
      <c r="U611" s="43" t="s">
        <v>4297</v>
      </c>
      <c r="V611" s="43" t="s">
        <v>1882</v>
      </c>
      <c r="W611" s="43" t="s">
        <v>3991</v>
      </c>
      <c r="X611" s="43" t="s">
        <v>907</v>
      </c>
      <c r="Y611" s="43" t="s">
        <v>3987</v>
      </c>
    </row>
    <row r="612" spans="14:25" x14ac:dyDescent="0.25">
      <c r="N612" s="45"/>
      <c r="O612" s="43" t="s">
        <v>1437</v>
      </c>
      <c r="P612" s="43"/>
      <c r="Q612" s="43" t="s">
        <v>1446</v>
      </c>
      <c r="T612" s="43" t="s">
        <v>3757</v>
      </c>
      <c r="U612" s="43" t="s">
        <v>3143</v>
      </c>
      <c r="V612" s="43" t="s">
        <v>711</v>
      </c>
      <c r="W612" s="43" t="s">
        <v>782</v>
      </c>
      <c r="X612" s="43" t="s">
        <v>1991</v>
      </c>
      <c r="Y612" s="43" t="s">
        <v>3555</v>
      </c>
    </row>
    <row r="613" spans="14:25" x14ac:dyDescent="0.25">
      <c r="N613" s="45"/>
      <c r="O613" s="43" t="s">
        <v>1427</v>
      </c>
      <c r="P613" s="43"/>
      <c r="Q613" s="43" t="s">
        <v>2710</v>
      </c>
      <c r="T613" s="43" t="s">
        <v>2787</v>
      </c>
      <c r="U613" s="43" t="s">
        <v>2206</v>
      </c>
      <c r="V613" s="43" t="s">
        <v>1866</v>
      </c>
      <c r="W613" s="43" t="s">
        <v>3572</v>
      </c>
      <c r="X613" s="43" t="s">
        <v>3151</v>
      </c>
      <c r="Y613" s="43" t="s">
        <v>3556</v>
      </c>
    </row>
    <row r="614" spans="14:25" x14ac:dyDescent="0.25">
      <c r="N614" s="45"/>
      <c r="O614" s="43" t="s">
        <v>1408</v>
      </c>
      <c r="P614" s="43"/>
      <c r="Q614" s="43" t="s">
        <v>3615</v>
      </c>
      <c r="T614" s="43" t="s">
        <v>2576</v>
      </c>
      <c r="U614" s="43" t="s">
        <v>4003</v>
      </c>
      <c r="V614" s="43" t="s">
        <v>1867</v>
      </c>
      <c r="W614" s="43" t="s">
        <v>3992</v>
      </c>
      <c r="X614" s="43" t="s">
        <v>4754</v>
      </c>
      <c r="Y614" s="43" t="s">
        <v>3557</v>
      </c>
    </row>
    <row r="615" spans="14:25" x14ac:dyDescent="0.25">
      <c r="N615" s="45"/>
      <c r="O615" s="43" t="s">
        <v>3274</v>
      </c>
      <c r="P615" s="43"/>
      <c r="Q615" s="43" t="s">
        <v>2313</v>
      </c>
      <c r="T615" s="43" t="s">
        <v>1300</v>
      </c>
      <c r="U615" s="43" t="s">
        <v>3052</v>
      </c>
      <c r="V615" s="43" t="s">
        <v>1868</v>
      </c>
      <c r="W615" s="43" t="s">
        <v>1321</v>
      </c>
      <c r="X615" s="43" t="s">
        <v>2468</v>
      </c>
      <c r="Y615" s="43" t="s">
        <v>1969</v>
      </c>
    </row>
    <row r="616" spans="14:25" x14ac:dyDescent="0.25">
      <c r="N616" s="45"/>
      <c r="O616" s="43" t="s">
        <v>3616</v>
      </c>
      <c r="P616" s="43"/>
      <c r="Q616" s="43" t="s">
        <v>1427</v>
      </c>
      <c r="T616" s="43" t="s">
        <v>3759</v>
      </c>
      <c r="U616" s="43" t="s">
        <v>3053</v>
      </c>
      <c r="V616" s="43" t="s">
        <v>4337</v>
      </c>
      <c r="W616" s="43" t="s">
        <v>1322</v>
      </c>
      <c r="X616" s="43" t="s">
        <v>1766</v>
      </c>
      <c r="Y616" s="43" t="s">
        <v>1358</v>
      </c>
    </row>
    <row r="617" spans="14:25" x14ac:dyDescent="0.25">
      <c r="N617" s="45"/>
      <c r="O617" s="43" t="s">
        <v>2298</v>
      </c>
      <c r="P617" s="43"/>
      <c r="Q617" s="43" t="s">
        <v>2711</v>
      </c>
      <c r="T617" s="43" t="s">
        <v>1526</v>
      </c>
      <c r="U617" s="43" t="s">
        <v>3054</v>
      </c>
      <c r="V617" s="43" t="s">
        <v>2289</v>
      </c>
      <c r="W617" s="43" t="s">
        <v>1276</v>
      </c>
      <c r="X617" s="43" t="s">
        <v>4225</v>
      </c>
      <c r="Y617" s="43" t="s">
        <v>2164</v>
      </c>
    </row>
    <row r="618" spans="14:25" x14ac:dyDescent="0.25">
      <c r="N618" s="45"/>
      <c r="O618" s="43" t="s">
        <v>3061</v>
      </c>
      <c r="P618" s="43"/>
      <c r="Q618" s="43" t="s">
        <v>3274</v>
      </c>
      <c r="T618" s="43" t="s">
        <v>4234</v>
      </c>
      <c r="U618" s="43" t="s">
        <v>2579</v>
      </c>
      <c r="V618" s="43" t="s">
        <v>2296</v>
      </c>
      <c r="W618" s="43" t="s">
        <v>2681</v>
      </c>
      <c r="X618" s="43" t="s">
        <v>4755</v>
      </c>
      <c r="Y618" s="43" t="s">
        <v>2305</v>
      </c>
    </row>
    <row r="619" spans="14:25" x14ac:dyDescent="0.25">
      <c r="N619" s="45"/>
      <c r="O619" s="43" t="s">
        <v>3617</v>
      </c>
      <c r="P619" s="43"/>
      <c r="Q619" s="43" t="s">
        <v>4027</v>
      </c>
      <c r="T619" s="43" t="s">
        <v>3761</v>
      </c>
      <c r="U619" s="43" t="s">
        <v>3055</v>
      </c>
      <c r="V619" s="43" t="s">
        <v>2294</v>
      </c>
      <c r="W619" s="43" t="s">
        <v>3573</v>
      </c>
      <c r="X619" s="43" t="s">
        <v>752</v>
      </c>
      <c r="Y619" s="43" t="s">
        <v>1487</v>
      </c>
    </row>
    <row r="620" spans="14:25" x14ac:dyDescent="0.25">
      <c r="N620" s="45"/>
      <c r="O620" s="43" t="s">
        <v>1316</v>
      </c>
      <c r="P620" s="43"/>
      <c r="Q620" s="43" t="s">
        <v>3616</v>
      </c>
      <c r="T620" s="43" t="s">
        <v>4235</v>
      </c>
      <c r="U620" s="43" t="s">
        <v>2688</v>
      </c>
      <c r="V620" s="43" t="s">
        <v>4101</v>
      </c>
      <c r="W620" s="43" t="s">
        <v>2682</v>
      </c>
      <c r="X620" s="43" t="s">
        <v>1530</v>
      </c>
      <c r="Y620" s="43" t="s">
        <v>3988</v>
      </c>
    </row>
    <row r="621" spans="14:25" x14ac:dyDescent="0.25">
      <c r="N621" s="45"/>
      <c r="O621" s="43" t="s">
        <v>773</v>
      </c>
      <c r="P621" s="43"/>
      <c r="Q621" s="43" t="s">
        <v>4028</v>
      </c>
      <c r="T621" s="43" t="s">
        <v>4236</v>
      </c>
      <c r="U621" s="43" t="s">
        <v>3056</v>
      </c>
      <c r="V621" s="43" t="s">
        <v>4238</v>
      </c>
      <c r="W621" s="43" t="s">
        <v>4473</v>
      </c>
      <c r="X621" s="43" t="s">
        <v>2531</v>
      </c>
      <c r="Y621" s="43" t="s">
        <v>3558</v>
      </c>
    </row>
    <row r="622" spans="14:25" x14ac:dyDescent="0.25">
      <c r="N622" s="45"/>
      <c r="O622" s="43" t="s">
        <v>1881</v>
      </c>
      <c r="P622" s="43"/>
      <c r="Q622" s="43" t="s">
        <v>2298</v>
      </c>
      <c r="T622" s="43" t="s">
        <v>3763</v>
      </c>
      <c r="U622" s="43" t="s">
        <v>1482</v>
      </c>
      <c r="V622" s="43" t="s">
        <v>1462</v>
      </c>
      <c r="W622" s="43" t="s">
        <v>792</v>
      </c>
      <c r="X622" s="43" t="s">
        <v>4560</v>
      </c>
      <c r="Y622" s="43" t="s">
        <v>3559</v>
      </c>
    </row>
    <row r="623" spans="14:25" x14ac:dyDescent="0.25">
      <c r="N623" s="45"/>
      <c r="O623" s="43" t="s">
        <v>3618</v>
      </c>
      <c r="P623" s="43"/>
      <c r="Q623" s="43" t="s">
        <v>3061</v>
      </c>
      <c r="T623" s="43" t="s">
        <v>3092</v>
      </c>
      <c r="U623" s="43" t="s">
        <v>2690</v>
      </c>
      <c r="V623" s="43" t="s">
        <v>2130</v>
      </c>
      <c r="W623" s="43" t="s">
        <v>3574</v>
      </c>
      <c r="X623" s="43" t="s">
        <v>2932</v>
      </c>
      <c r="Y623" s="43" t="s">
        <v>3989</v>
      </c>
    </row>
    <row r="624" spans="14:25" x14ac:dyDescent="0.25">
      <c r="N624" s="45"/>
      <c r="O624" s="43" t="s">
        <v>2712</v>
      </c>
      <c r="P624" s="43"/>
      <c r="Q624" s="43" t="s">
        <v>3617</v>
      </c>
      <c r="T624" s="43" t="s">
        <v>4237</v>
      </c>
      <c r="U624" s="43" t="s">
        <v>1550</v>
      </c>
      <c r="V624" s="43" t="s">
        <v>3200</v>
      </c>
      <c r="W624" s="43" t="s">
        <v>1351</v>
      </c>
      <c r="X624" s="43" t="s">
        <v>4756</v>
      </c>
      <c r="Y624" s="43" t="s">
        <v>2973</v>
      </c>
    </row>
    <row r="625" spans="14:25" x14ac:dyDescent="0.25">
      <c r="N625" s="45"/>
      <c r="O625" s="43" t="s">
        <v>2713</v>
      </c>
      <c r="P625" s="43"/>
      <c r="Q625" s="43" t="s">
        <v>773</v>
      </c>
      <c r="T625" s="43" t="s">
        <v>1309</v>
      </c>
      <c r="U625" s="43" t="s">
        <v>2177</v>
      </c>
      <c r="V625" s="43" t="s">
        <v>3201</v>
      </c>
      <c r="W625" s="43" t="s">
        <v>3575</v>
      </c>
      <c r="X625" s="43" t="s">
        <v>4757</v>
      </c>
      <c r="Y625" s="43" t="s">
        <v>902</v>
      </c>
    </row>
    <row r="626" spans="14:25" x14ac:dyDescent="0.25">
      <c r="N626" s="45"/>
      <c r="O626" s="43" t="s">
        <v>3619</v>
      </c>
      <c r="P626" s="43"/>
      <c r="Q626" s="43" t="s">
        <v>4029</v>
      </c>
      <c r="T626" s="43" t="s">
        <v>3198</v>
      </c>
      <c r="U626" s="43" t="s">
        <v>5044</v>
      </c>
      <c r="V626" s="43" t="s">
        <v>922</v>
      </c>
      <c r="W626" s="43" t="s">
        <v>4201</v>
      </c>
      <c r="X626" s="43" t="s">
        <v>3721</v>
      </c>
      <c r="Y626" s="43" t="s">
        <v>4467</v>
      </c>
    </row>
    <row r="627" spans="14:25" x14ac:dyDescent="0.25">
      <c r="N627" s="45"/>
      <c r="O627" s="43" t="s">
        <v>1588</v>
      </c>
      <c r="P627" s="43"/>
      <c r="Q627" s="43" t="s">
        <v>2712</v>
      </c>
      <c r="T627" s="43" t="s">
        <v>1888</v>
      </c>
      <c r="U627" s="43" t="s">
        <v>3584</v>
      </c>
      <c r="V627" s="43" t="s">
        <v>693</v>
      </c>
      <c r="W627" s="43" t="s">
        <v>719</v>
      </c>
      <c r="X627" s="43" t="s">
        <v>4758</v>
      </c>
      <c r="Y627" s="43" t="s">
        <v>3560</v>
      </c>
    </row>
    <row r="628" spans="14:25" x14ac:dyDescent="0.25">
      <c r="N628" s="45"/>
      <c r="O628" s="43" t="s">
        <v>1734</v>
      </c>
      <c r="P628" s="43"/>
      <c r="Q628" s="43" t="s">
        <v>2713</v>
      </c>
      <c r="T628" s="43" t="s">
        <v>1889</v>
      </c>
      <c r="U628" s="43" t="s">
        <v>1690</v>
      </c>
      <c r="V628" s="43" t="s">
        <v>1367</v>
      </c>
      <c r="W628" s="43" t="s">
        <v>3576</v>
      </c>
      <c r="X628" s="43" t="s">
        <v>4391</v>
      </c>
      <c r="Y628" s="43" t="s">
        <v>2588</v>
      </c>
    </row>
    <row r="629" spans="14:25" x14ac:dyDescent="0.25">
      <c r="N629" s="45"/>
      <c r="O629" s="43" t="s">
        <v>3620</v>
      </c>
      <c r="P629" s="43"/>
      <c r="Q629" s="43" t="s">
        <v>3619</v>
      </c>
      <c r="T629" s="43" t="s">
        <v>1712</v>
      </c>
      <c r="U629" s="43" t="s">
        <v>3182</v>
      </c>
      <c r="V629" s="43" t="s">
        <v>2105</v>
      </c>
      <c r="W629" s="43" t="s">
        <v>1497</v>
      </c>
      <c r="X629" s="43" t="s">
        <v>4759</v>
      </c>
      <c r="Y629" s="43" t="s">
        <v>1890</v>
      </c>
    </row>
    <row r="630" spans="14:25" x14ac:dyDescent="0.25">
      <c r="N630" s="45"/>
      <c r="O630" s="43" t="s">
        <v>2714</v>
      </c>
      <c r="P630" s="43"/>
      <c r="Q630" s="43" t="s">
        <v>1588</v>
      </c>
      <c r="T630" s="43" t="s">
        <v>935</v>
      </c>
      <c r="U630" s="43" t="s">
        <v>1239</v>
      </c>
      <c r="V630" s="43" t="s">
        <v>805</v>
      </c>
      <c r="W630" s="43" t="s">
        <v>2907</v>
      </c>
      <c r="X630" s="43" t="s">
        <v>4228</v>
      </c>
      <c r="Y630" s="43" t="s">
        <v>1694</v>
      </c>
    </row>
    <row r="631" spans="14:25" x14ac:dyDescent="0.25">
      <c r="N631" s="45"/>
      <c r="O631" s="43" t="s">
        <v>1730</v>
      </c>
      <c r="P631" s="43"/>
      <c r="Q631" s="43" t="s">
        <v>1734</v>
      </c>
      <c r="T631" s="43" t="s">
        <v>2244</v>
      </c>
      <c r="U631" s="43" t="s">
        <v>4299</v>
      </c>
      <c r="V631" s="43" t="s">
        <v>4102</v>
      </c>
      <c r="W631" s="43" t="s">
        <v>2906</v>
      </c>
      <c r="X631" s="43" t="s">
        <v>2772</v>
      </c>
      <c r="Y631" s="43" t="s">
        <v>2676</v>
      </c>
    </row>
    <row r="632" spans="14:25" x14ac:dyDescent="0.25">
      <c r="N632" s="45"/>
      <c r="O632" s="43" t="s">
        <v>1731</v>
      </c>
      <c r="P632" s="43"/>
      <c r="Q632" s="43" t="s">
        <v>2714</v>
      </c>
      <c r="T632" s="43" t="s">
        <v>2245</v>
      </c>
      <c r="U632" s="43" t="s">
        <v>1345</v>
      </c>
      <c r="V632" s="43" t="s">
        <v>2426</v>
      </c>
      <c r="W632" s="43" t="s">
        <v>3577</v>
      </c>
      <c r="X632" s="43" t="s">
        <v>1781</v>
      </c>
      <c r="Y632" s="43" t="s">
        <v>3561</v>
      </c>
    </row>
    <row r="633" spans="14:25" x14ac:dyDescent="0.25">
      <c r="N633" s="45"/>
      <c r="O633" s="43" t="s">
        <v>1732</v>
      </c>
      <c r="P633" s="43"/>
      <c r="Q633" s="43" t="s">
        <v>1730</v>
      </c>
      <c r="T633" s="43" t="s">
        <v>2246</v>
      </c>
      <c r="U633" s="43" t="s">
        <v>4480</v>
      </c>
      <c r="V633" s="43" t="s">
        <v>2104</v>
      </c>
      <c r="W633" s="43" t="s">
        <v>2684</v>
      </c>
      <c r="X633" s="43" t="s">
        <v>4760</v>
      </c>
      <c r="Y633" s="43" t="s">
        <v>3562</v>
      </c>
    </row>
    <row r="634" spans="14:25" x14ac:dyDescent="0.25">
      <c r="N634" s="45"/>
      <c r="O634" s="43" t="s">
        <v>1733</v>
      </c>
      <c r="P634" s="43"/>
      <c r="Q634" s="43" t="s">
        <v>1731</v>
      </c>
      <c r="T634" s="43" t="s">
        <v>2247</v>
      </c>
      <c r="U634" s="43" t="s">
        <v>3585</v>
      </c>
      <c r="V634" s="43" t="s">
        <v>2109</v>
      </c>
      <c r="W634" s="43" t="s">
        <v>3578</v>
      </c>
      <c r="X634" s="43" t="s">
        <v>2023</v>
      </c>
      <c r="Y634" s="43" t="s">
        <v>1560</v>
      </c>
    </row>
    <row r="635" spans="14:25" x14ac:dyDescent="0.25">
      <c r="N635" s="45"/>
      <c r="O635" s="43" t="s">
        <v>3621</v>
      </c>
      <c r="P635" s="43"/>
      <c r="Q635" s="43" t="s">
        <v>1732</v>
      </c>
      <c r="T635" s="43" t="s">
        <v>2248</v>
      </c>
      <c r="U635" s="43" t="s">
        <v>951</v>
      </c>
      <c r="V635" s="43" t="s">
        <v>2407</v>
      </c>
      <c r="W635" s="43" t="s">
        <v>1266</v>
      </c>
      <c r="X635" s="43" t="s">
        <v>3080</v>
      </c>
      <c r="Y635" s="43" t="s">
        <v>4725</v>
      </c>
    </row>
    <row r="636" spans="14:25" x14ac:dyDescent="0.25">
      <c r="N636" s="45"/>
      <c r="O636" s="43" t="s">
        <v>1735</v>
      </c>
      <c r="P636" s="43"/>
      <c r="Q636" s="43" t="s">
        <v>1733</v>
      </c>
      <c r="T636" s="43" t="s">
        <v>2249</v>
      </c>
      <c r="U636" s="43" t="s">
        <v>4481</v>
      </c>
      <c r="V636" s="43" t="s">
        <v>787</v>
      </c>
      <c r="W636" s="43" t="s">
        <v>1492</v>
      </c>
      <c r="X636" s="43" t="s">
        <v>3728</v>
      </c>
      <c r="Y636" s="43" t="s">
        <v>4855</v>
      </c>
    </row>
    <row r="637" spans="14:25" x14ac:dyDescent="0.25">
      <c r="N637" s="45"/>
      <c r="O637" s="43" t="s">
        <v>3622</v>
      </c>
      <c r="P637" s="43"/>
      <c r="Q637" s="43" t="s">
        <v>1735</v>
      </c>
      <c r="T637" s="43" t="s">
        <v>2250</v>
      </c>
      <c r="U637" s="43" t="s">
        <v>891</v>
      </c>
      <c r="V637" s="43" t="s">
        <v>1968</v>
      </c>
      <c r="W637" s="43" t="s">
        <v>2686</v>
      </c>
      <c r="X637" s="43" t="s">
        <v>4565</v>
      </c>
      <c r="Y637" s="43" t="s">
        <v>1564</v>
      </c>
    </row>
    <row r="638" spans="14:25" x14ac:dyDescent="0.25">
      <c r="N638" s="45"/>
      <c r="O638" s="43" t="s">
        <v>1655</v>
      </c>
      <c r="P638" s="43"/>
      <c r="Q638" s="43" t="s">
        <v>3622</v>
      </c>
      <c r="T638" s="43" t="s">
        <v>2241</v>
      </c>
      <c r="U638" s="43" t="s">
        <v>1302</v>
      </c>
      <c r="V638" s="43" t="s">
        <v>1410</v>
      </c>
      <c r="W638" s="43" t="s">
        <v>4474</v>
      </c>
      <c r="X638" s="43" t="s">
        <v>2510</v>
      </c>
      <c r="Y638" s="43" t="s">
        <v>3048</v>
      </c>
    </row>
    <row r="639" spans="14:25" x14ac:dyDescent="0.25">
      <c r="N639" s="45"/>
      <c r="O639" s="43" t="s">
        <v>3623</v>
      </c>
      <c r="P639" s="43"/>
      <c r="Q639" s="43" t="s">
        <v>2218</v>
      </c>
      <c r="T639" s="43" t="s">
        <v>2251</v>
      </c>
      <c r="U639" s="43" t="s">
        <v>1444</v>
      </c>
      <c r="V639" s="43" t="s">
        <v>2797</v>
      </c>
      <c r="W639" s="43" t="s">
        <v>2240</v>
      </c>
      <c r="X639" s="43" t="s">
        <v>4073</v>
      </c>
      <c r="Y639" s="43" t="s">
        <v>2927</v>
      </c>
    </row>
    <row r="640" spans="14:25" x14ac:dyDescent="0.25">
      <c r="N640" s="45"/>
      <c r="O640" s="43" t="s">
        <v>3062</v>
      </c>
      <c r="P640" s="43"/>
      <c r="Q640" s="43" t="s">
        <v>1655</v>
      </c>
      <c r="T640" s="43" t="s">
        <v>2242</v>
      </c>
      <c r="U640" s="43" t="s">
        <v>1282</v>
      </c>
      <c r="V640" s="43" t="s">
        <v>3779</v>
      </c>
      <c r="W640" s="43" t="s">
        <v>2898</v>
      </c>
      <c r="X640" s="43" t="s">
        <v>4074</v>
      </c>
      <c r="Y640" s="43" t="s">
        <v>1333</v>
      </c>
    </row>
    <row r="641" spans="14:25" x14ac:dyDescent="0.25">
      <c r="N641" s="45"/>
      <c r="O641" s="43" t="s">
        <v>3624</v>
      </c>
      <c r="P641" s="43"/>
      <c r="Q641" s="43" t="s">
        <v>3623</v>
      </c>
      <c r="T641" s="43" t="s">
        <v>760</v>
      </c>
      <c r="U641" s="43" t="s">
        <v>2909</v>
      </c>
      <c r="V641" s="43" t="s">
        <v>4338</v>
      </c>
      <c r="W641" s="43" t="s">
        <v>3993</v>
      </c>
      <c r="X641" s="43" t="s">
        <v>4075</v>
      </c>
      <c r="Y641" s="43" t="s">
        <v>804</v>
      </c>
    </row>
    <row r="642" spans="14:25" x14ac:dyDescent="0.25">
      <c r="N642" s="45"/>
      <c r="O642" s="43" t="s">
        <v>1983</v>
      </c>
      <c r="P642" s="43"/>
      <c r="Q642" s="43" t="s">
        <v>3062</v>
      </c>
      <c r="T642" s="43" t="s">
        <v>2243</v>
      </c>
      <c r="U642" s="43" t="s">
        <v>923</v>
      </c>
      <c r="V642" s="43" t="s">
        <v>3781</v>
      </c>
      <c r="W642" s="43" t="s">
        <v>1278</v>
      </c>
      <c r="X642" s="43" t="s">
        <v>4076</v>
      </c>
      <c r="Y642" s="43" t="s">
        <v>4856</v>
      </c>
    </row>
    <row r="643" spans="14:25" x14ac:dyDescent="0.25">
      <c r="N643" s="45"/>
      <c r="O643" s="43" t="s">
        <v>2947</v>
      </c>
      <c r="P643" s="43"/>
      <c r="Q643" s="43" t="s">
        <v>3624</v>
      </c>
      <c r="T643" s="43" t="s">
        <v>1355</v>
      </c>
      <c r="U643" s="43" t="s">
        <v>1455</v>
      </c>
      <c r="V643" s="43" t="s">
        <v>2194</v>
      </c>
      <c r="W643" s="43" t="s">
        <v>2687</v>
      </c>
      <c r="X643" s="43" t="s">
        <v>4077</v>
      </c>
      <c r="Y643" s="43" t="s">
        <v>3172</v>
      </c>
    </row>
    <row r="644" spans="14:25" x14ac:dyDescent="0.25">
      <c r="N644" s="45"/>
      <c r="O644" s="43" t="s">
        <v>819</v>
      </c>
      <c r="P644" s="43"/>
      <c r="Q644" s="43" t="s">
        <v>1983</v>
      </c>
      <c r="T644" s="43" t="s">
        <v>2299</v>
      </c>
      <c r="U644" s="43" t="s">
        <v>4300</v>
      </c>
      <c r="V644" s="43" t="s">
        <v>4104</v>
      </c>
      <c r="W644" s="43" t="s">
        <v>3994</v>
      </c>
      <c r="X644" s="43" t="s">
        <v>4078</v>
      </c>
      <c r="Y644" s="43" t="s">
        <v>3173</v>
      </c>
    </row>
    <row r="645" spans="14:25" x14ac:dyDescent="0.25">
      <c r="N645" s="45"/>
      <c r="O645" s="43" t="s">
        <v>2715</v>
      </c>
      <c r="P645" s="43"/>
      <c r="Q645" s="43" t="s">
        <v>4030</v>
      </c>
      <c r="T645" s="43" t="s">
        <v>2301</v>
      </c>
      <c r="U645" s="43" t="s">
        <v>786</v>
      </c>
      <c r="V645" s="43" t="s">
        <v>3786</v>
      </c>
      <c r="W645" s="43" t="s">
        <v>3995</v>
      </c>
      <c r="X645" s="43" t="s">
        <v>1913</v>
      </c>
      <c r="Y645" s="43" t="s">
        <v>4857</v>
      </c>
    </row>
    <row r="646" spans="14:25" x14ac:dyDescent="0.25">
      <c r="N646" s="45"/>
      <c r="O646" s="43" t="s">
        <v>932</v>
      </c>
      <c r="P646" s="43"/>
      <c r="Q646" s="43" t="s">
        <v>819</v>
      </c>
      <c r="T646" s="43" t="s">
        <v>2300</v>
      </c>
      <c r="U646" s="43" t="s">
        <v>1328</v>
      </c>
      <c r="V646" s="43" t="s">
        <v>2469</v>
      </c>
      <c r="W646" s="43" t="s">
        <v>3996</v>
      </c>
      <c r="X646" s="43" t="s">
        <v>3082</v>
      </c>
      <c r="Y646" s="43" t="s">
        <v>3174</v>
      </c>
    </row>
    <row r="647" spans="14:25" x14ac:dyDescent="0.25">
      <c r="N647" s="45"/>
      <c r="O647" s="43" t="s">
        <v>3625</v>
      </c>
      <c r="P647" s="43"/>
      <c r="Q647" s="43" t="s">
        <v>2715</v>
      </c>
      <c r="T647" s="43" t="s">
        <v>2315</v>
      </c>
      <c r="U647" s="43" t="s">
        <v>4301</v>
      </c>
      <c r="V647" s="43" t="s">
        <v>1310</v>
      </c>
      <c r="W647" s="43" t="s">
        <v>879</v>
      </c>
      <c r="X647" s="43" t="s">
        <v>872</v>
      </c>
      <c r="Y647" s="43" t="s">
        <v>4858</v>
      </c>
    </row>
    <row r="648" spans="14:25" x14ac:dyDescent="0.25">
      <c r="N648" s="45"/>
      <c r="O648" s="43" t="s">
        <v>3626</v>
      </c>
      <c r="P648" s="43"/>
      <c r="Q648" s="43" t="s">
        <v>1861</v>
      </c>
      <c r="T648" s="43" t="s">
        <v>3769</v>
      </c>
      <c r="U648" s="43" t="s">
        <v>3586</v>
      </c>
      <c r="V648" s="43" t="s">
        <v>2498</v>
      </c>
      <c r="W648" s="43" t="s">
        <v>3049</v>
      </c>
      <c r="X648" s="43" t="s">
        <v>1926</v>
      </c>
      <c r="Y648" s="43" t="s">
        <v>3175</v>
      </c>
    </row>
    <row r="649" spans="14:25" x14ac:dyDescent="0.25">
      <c r="N649" s="45"/>
      <c r="O649" s="43" t="s">
        <v>1505</v>
      </c>
      <c r="P649" s="43"/>
      <c r="Q649" s="43" t="s">
        <v>1862</v>
      </c>
      <c r="T649" s="43" t="s">
        <v>2791</v>
      </c>
      <c r="U649" s="43" t="s">
        <v>2975</v>
      </c>
      <c r="V649" s="43" t="s">
        <v>2272</v>
      </c>
      <c r="W649" s="43" t="s">
        <v>4475</v>
      </c>
      <c r="X649" s="43" t="s">
        <v>1927</v>
      </c>
      <c r="Y649" s="43" t="s">
        <v>3176</v>
      </c>
    </row>
    <row r="650" spans="14:25" x14ac:dyDescent="0.25">
      <c r="N650" s="45"/>
      <c r="O650" s="43" t="s">
        <v>2716</v>
      </c>
      <c r="P650" s="43"/>
      <c r="Q650" s="43" t="s">
        <v>3626</v>
      </c>
      <c r="T650" s="43" t="s">
        <v>3093</v>
      </c>
      <c r="U650" s="43" t="s">
        <v>4728</v>
      </c>
      <c r="V650" s="43" t="s">
        <v>4107</v>
      </c>
      <c r="W650" s="43" t="s">
        <v>1980</v>
      </c>
      <c r="X650" s="43" t="s">
        <v>883</v>
      </c>
      <c r="Y650" s="43" t="s">
        <v>3177</v>
      </c>
    </row>
    <row r="651" spans="14:25" x14ac:dyDescent="0.25">
      <c r="N651" s="45"/>
      <c r="O651" s="43" t="s">
        <v>2085</v>
      </c>
      <c r="P651" s="43"/>
      <c r="Q651" s="43" t="s">
        <v>2716</v>
      </c>
      <c r="T651" s="43" t="s">
        <v>1590</v>
      </c>
      <c r="U651" s="43" t="s">
        <v>1360</v>
      </c>
      <c r="V651" s="43" t="s">
        <v>1626</v>
      </c>
      <c r="W651" s="43" t="s">
        <v>3579</v>
      </c>
      <c r="X651" s="43" t="s">
        <v>1928</v>
      </c>
      <c r="Y651" s="43" t="s">
        <v>4859</v>
      </c>
    </row>
    <row r="652" spans="14:25" x14ac:dyDescent="0.25">
      <c r="N652" s="45"/>
      <c r="O652" s="43" t="s">
        <v>850</v>
      </c>
      <c r="P652" s="43"/>
      <c r="Q652" s="43" t="s">
        <v>2085</v>
      </c>
      <c r="T652" s="43" t="s">
        <v>3770</v>
      </c>
      <c r="U652" s="43" t="s">
        <v>3587</v>
      </c>
      <c r="V652" s="43" t="s">
        <v>4339</v>
      </c>
      <c r="W652" s="43" t="s">
        <v>3580</v>
      </c>
      <c r="X652" s="43" t="s">
        <v>1929</v>
      </c>
      <c r="Y652" s="43" t="s">
        <v>3178</v>
      </c>
    </row>
    <row r="653" spans="14:25" x14ac:dyDescent="0.25">
      <c r="N653" s="45"/>
      <c r="O653" s="43" t="s">
        <v>1586</v>
      </c>
      <c r="P653" s="43"/>
      <c r="Q653" s="43" t="s">
        <v>850</v>
      </c>
      <c r="T653" s="43" t="s">
        <v>3199</v>
      </c>
      <c r="U653" s="43" t="s">
        <v>4008</v>
      </c>
      <c r="V653" s="43" t="s">
        <v>4340</v>
      </c>
      <c r="W653" s="43" t="s">
        <v>2095</v>
      </c>
      <c r="X653" s="43" t="s">
        <v>1930</v>
      </c>
      <c r="Y653" s="43" t="s">
        <v>816</v>
      </c>
    </row>
    <row r="654" spans="14:25" x14ac:dyDescent="0.25">
      <c r="N654" s="45"/>
      <c r="O654" s="43" t="s">
        <v>2500</v>
      </c>
      <c r="P654" s="43"/>
      <c r="Q654" s="43" t="s">
        <v>2086</v>
      </c>
      <c r="T654" s="43" t="s">
        <v>3773</v>
      </c>
      <c r="U654" s="43" t="s">
        <v>807</v>
      </c>
      <c r="V654" s="43" t="s">
        <v>2221</v>
      </c>
      <c r="W654" s="43" t="s">
        <v>2096</v>
      </c>
      <c r="X654" s="43" t="s">
        <v>4080</v>
      </c>
      <c r="Y654" s="43" t="s">
        <v>3179</v>
      </c>
    </row>
    <row r="655" spans="14:25" x14ac:dyDescent="0.25">
      <c r="N655" s="45"/>
      <c r="O655" s="43" t="s">
        <v>3627</v>
      </c>
      <c r="P655" s="43"/>
      <c r="Q655" s="43" t="s">
        <v>2500</v>
      </c>
      <c r="T655" s="43" t="s">
        <v>2289</v>
      </c>
      <c r="U655" s="43" t="s">
        <v>2568</v>
      </c>
      <c r="V655" s="43" t="s">
        <v>4341</v>
      </c>
      <c r="W655" s="43" t="s">
        <v>3998</v>
      </c>
      <c r="X655" s="43" t="s">
        <v>4331</v>
      </c>
      <c r="Y655" s="43" t="s">
        <v>1680</v>
      </c>
    </row>
    <row r="656" spans="14:25" x14ac:dyDescent="0.25">
      <c r="N656" s="45"/>
      <c r="O656" s="43" t="s">
        <v>3628</v>
      </c>
      <c r="P656" s="43"/>
      <c r="Q656" s="43" t="s">
        <v>1604</v>
      </c>
      <c r="T656" s="43" t="s">
        <v>4098</v>
      </c>
      <c r="U656" s="43" t="s">
        <v>954</v>
      </c>
      <c r="V656" s="43" t="s">
        <v>4342</v>
      </c>
      <c r="W656" s="43" t="s">
        <v>3050</v>
      </c>
      <c r="X656" s="43" t="s">
        <v>1918</v>
      </c>
      <c r="Y656" s="43" t="s">
        <v>2048</v>
      </c>
    </row>
    <row r="657" spans="14:25" x14ac:dyDescent="0.25">
      <c r="N657" s="45"/>
      <c r="O657" s="43" t="s">
        <v>1604</v>
      </c>
      <c r="P657" s="43"/>
      <c r="Q657" s="43" t="s">
        <v>1768</v>
      </c>
      <c r="T657" s="43" t="s">
        <v>2290</v>
      </c>
      <c r="U657" s="43" t="s">
        <v>2570</v>
      </c>
      <c r="V657" s="43" t="s">
        <v>2810</v>
      </c>
      <c r="W657" s="43" t="s">
        <v>2974</v>
      </c>
      <c r="X657" s="43" t="s">
        <v>1916</v>
      </c>
      <c r="Y657" s="43" t="s">
        <v>1267</v>
      </c>
    </row>
    <row r="658" spans="14:25" x14ac:dyDescent="0.25">
      <c r="N658" s="45"/>
      <c r="O658" s="43" t="s">
        <v>1768</v>
      </c>
      <c r="P658" s="43"/>
      <c r="Q658" s="43" t="s">
        <v>2717</v>
      </c>
      <c r="T658" s="43" t="s">
        <v>2296</v>
      </c>
      <c r="U658" s="43" t="s">
        <v>2571</v>
      </c>
      <c r="V658" s="43" t="s">
        <v>4343</v>
      </c>
      <c r="W658" s="43" t="s">
        <v>4476</v>
      </c>
      <c r="X658" s="43" t="s">
        <v>1917</v>
      </c>
      <c r="Y658" s="43" t="s">
        <v>3564</v>
      </c>
    </row>
    <row r="659" spans="14:25" x14ac:dyDescent="0.25">
      <c r="N659" s="45"/>
      <c r="O659" s="43" t="s">
        <v>2717</v>
      </c>
      <c r="P659" s="43"/>
      <c r="Q659" s="43" t="s">
        <v>1527</v>
      </c>
      <c r="T659" s="43" t="s">
        <v>4100</v>
      </c>
      <c r="U659" s="43" t="s">
        <v>2572</v>
      </c>
      <c r="V659" s="43" t="s">
        <v>2545</v>
      </c>
      <c r="W659" s="43" t="s">
        <v>3999</v>
      </c>
      <c r="X659" s="43" t="s">
        <v>939</v>
      </c>
      <c r="Y659" s="43" t="s">
        <v>2677</v>
      </c>
    </row>
    <row r="660" spans="14:25" x14ac:dyDescent="0.25">
      <c r="N660" s="45"/>
      <c r="O660" s="43" t="s">
        <v>1527</v>
      </c>
      <c r="P660" s="43"/>
      <c r="Q660" s="43" t="s">
        <v>1545</v>
      </c>
      <c r="T660" s="43" t="s">
        <v>2292</v>
      </c>
      <c r="U660" s="43" t="s">
        <v>3588</v>
      </c>
      <c r="V660" s="43" t="s">
        <v>2541</v>
      </c>
      <c r="W660" s="43" t="s">
        <v>3582</v>
      </c>
      <c r="X660" s="43" t="s">
        <v>1600</v>
      </c>
      <c r="Y660" s="43" t="s">
        <v>3180</v>
      </c>
    </row>
    <row r="661" spans="14:25" x14ac:dyDescent="0.25">
      <c r="N661" s="45"/>
      <c r="O661" s="43" t="s">
        <v>3629</v>
      </c>
      <c r="P661" s="43"/>
      <c r="Q661" s="43" t="s">
        <v>3630</v>
      </c>
      <c r="T661" s="43" t="s">
        <v>823</v>
      </c>
      <c r="U661" s="43" t="s">
        <v>2573</v>
      </c>
      <c r="V661" s="43" t="s">
        <v>2134</v>
      </c>
      <c r="W661" s="43" t="s">
        <v>4000</v>
      </c>
      <c r="X661" s="43" t="s">
        <v>1908</v>
      </c>
      <c r="Y661" s="43" t="s">
        <v>2535</v>
      </c>
    </row>
    <row r="662" spans="14:25" x14ac:dyDescent="0.25">
      <c r="N662" s="45"/>
      <c r="O662" s="43" t="s">
        <v>1545</v>
      </c>
      <c r="P662" s="43"/>
      <c r="Q662" s="43" t="s">
        <v>2718</v>
      </c>
      <c r="T662" s="43" t="s">
        <v>2295</v>
      </c>
      <c r="U662" s="43" t="s">
        <v>854</v>
      </c>
      <c r="V662" s="43" t="s">
        <v>1447</v>
      </c>
      <c r="W662" s="43" t="s">
        <v>1885</v>
      </c>
      <c r="X662" s="43" t="s">
        <v>1909</v>
      </c>
      <c r="Y662" s="43" t="s">
        <v>2678</v>
      </c>
    </row>
    <row r="663" spans="14:25" x14ac:dyDescent="0.25">
      <c r="N663" s="45"/>
      <c r="O663" s="43" t="s">
        <v>3630</v>
      </c>
      <c r="P663" s="43"/>
      <c r="Q663" s="43" t="s">
        <v>2719</v>
      </c>
      <c r="T663" s="43" t="s">
        <v>2291</v>
      </c>
      <c r="U663" s="43" t="s">
        <v>2575</v>
      </c>
      <c r="V663" s="43" t="s">
        <v>4111</v>
      </c>
      <c r="W663" s="43" t="s">
        <v>3051</v>
      </c>
      <c r="X663" s="43" t="s">
        <v>908</v>
      </c>
      <c r="Y663" s="43" t="s">
        <v>2035</v>
      </c>
    </row>
    <row r="664" spans="14:25" x14ac:dyDescent="0.25">
      <c r="N664" s="45"/>
      <c r="O664" s="43" t="s">
        <v>724</v>
      </c>
      <c r="P664" s="43"/>
      <c r="Q664" s="43" t="s">
        <v>2720</v>
      </c>
      <c r="T664" s="43" t="s">
        <v>4101</v>
      </c>
      <c r="U664" s="43" t="s">
        <v>1357</v>
      </c>
      <c r="V664" s="43" t="s">
        <v>698</v>
      </c>
      <c r="W664" s="43" t="s">
        <v>1558</v>
      </c>
      <c r="X664" s="43" t="s">
        <v>1912</v>
      </c>
      <c r="Y664" s="43" t="s">
        <v>3006</v>
      </c>
    </row>
    <row r="665" spans="14:25" x14ac:dyDescent="0.25">
      <c r="N665" s="45"/>
      <c r="O665" s="43" t="s">
        <v>2718</v>
      </c>
      <c r="P665" s="43"/>
      <c r="Q665" s="43" t="s">
        <v>2721</v>
      </c>
      <c r="T665" s="43" t="s">
        <v>3774</v>
      </c>
      <c r="U665" s="43" t="s">
        <v>2028</v>
      </c>
      <c r="V665" s="43" t="s">
        <v>2034</v>
      </c>
      <c r="W665" s="43" t="s">
        <v>1533</v>
      </c>
      <c r="X665" s="43" t="s">
        <v>1910</v>
      </c>
      <c r="Y665" s="43" t="s">
        <v>4860</v>
      </c>
    </row>
    <row r="666" spans="14:25" x14ac:dyDescent="0.25">
      <c r="N666" s="45"/>
      <c r="O666" s="43" t="s">
        <v>2719</v>
      </c>
      <c r="P666" s="43"/>
      <c r="Q666" s="43" t="s">
        <v>785</v>
      </c>
      <c r="T666" s="43" t="s">
        <v>1528</v>
      </c>
      <c r="U666" s="43" t="s">
        <v>4204</v>
      </c>
      <c r="V666" s="43" t="s">
        <v>1865</v>
      </c>
      <c r="W666" s="43" t="s">
        <v>3583</v>
      </c>
      <c r="X666" s="43" t="s">
        <v>1911</v>
      </c>
      <c r="Y666" s="43" t="s">
        <v>2679</v>
      </c>
    </row>
    <row r="667" spans="14:25" x14ac:dyDescent="0.25">
      <c r="N667" s="45"/>
      <c r="O667" s="43" t="s">
        <v>2720</v>
      </c>
      <c r="P667" s="43"/>
      <c r="Q667" s="43" t="s">
        <v>910</v>
      </c>
      <c r="T667" s="43" t="s">
        <v>2293</v>
      </c>
      <c r="U667" s="43" t="s">
        <v>4009</v>
      </c>
      <c r="V667" s="43" t="s">
        <v>2474</v>
      </c>
      <c r="W667" s="43" t="s">
        <v>4297</v>
      </c>
      <c r="X667" s="43" t="s">
        <v>743</v>
      </c>
      <c r="Y667" s="43" t="s">
        <v>1460</v>
      </c>
    </row>
    <row r="668" spans="14:25" x14ac:dyDescent="0.25">
      <c r="N668" s="45"/>
      <c r="O668" s="43" t="s">
        <v>1502</v>
      </c>
      <c r="P668" s="43"/>
      <c r="Q668" s="43" t="s">
        <v>2230</v>
      </c>
      <c r="T668" s="43" t="s">
        <v>2792</v>
      </c>
      <c r="U668" s="43" t="s">
        <v>4010</v>
      </c>
      <c r="V668" s="43" t="s">
        <v>4344</v>
      </c>
      <c r="W668" s="43" t="s">
        <v>3143</v>
      </c>
      <c r="X668" s="43" t="s">
        <v>1907</v>
      </c>
      <c r="Y668" s="43" t="s">
        <v>2423</v>
      </c>
    </row>
    <row r="669" spans="14:25" x14ac:dyDescent="0.25">
      <c r="N669" s="45"/>
      <c r="O669" s="43" t="s">
        <v>2721</v>
      </c>
      <c r="P669" s="43"/>
      <c r="Q669" s="43" t="s">
        <v>1697</v>
      </c>
      <c r="T669" s="43" t="s">
        <v>4238</v>
      </c>
      <c r="U669" s="43" t="s">
        <v>2448</v>
      </c>
      <c r="V669" s="43" t="s">
        <v>2394</v>
      </c>
      <c r="W669" s="43" t="s">
        <v>2206</v>
      </c>
      <c r="X669" s="43" t="s">
        <v>1252</v>
      </c>
      <c r="Y669" s="43" t="s">
        <v>3566</v>
      </c>
    </row>
    <row r="670" spans="14:25" x14ac:dyDescent="0.25">
      <c r="N670" s="45"/>
      <c r="O670" s="43" t="s">
        <v>2230</v>
      </c>
      <c r="P670" s="43"/>
      <c r="Q670" s="43" t="s">
        <v>2722</v>
      </c>
      <c r="T670" s="43" t="s">
        <v>1462</v>
      </c>
      <c r="U670" s="43" t="s">
        <v>3589</v>
      </c>
      <c r="V670" s="43" t="s">
        <v>2580</v>
      </c>
      <c r="W670" s="43" t="s">
        <v>4002</v>
      </c>
      <c r="X670" s="43" t="s">
        <v>3194</v>
      </c>
      <c r="Y670" s="43" t="s">
        <v>824</v>
      </c>
    </row>
    <row r="671" spans="14:25" x14ac:dyDescent="0.25">
      <c r="N671" s="45"/>
      <c r="O671" s="43" t="s">
        <v>3276</v>
      </c>
      <c r="P671" s="43"/>
      <c r="Q671" s="43" t="s">
        <v>1879</v>
      </c>
      <c r="T671" s="43" t="s">
        <v>2129</v>
      </c>
      <c r="U671" s="43" t="s">
        <v>1305</v>
      </c>
      <c r="V671" s="43" t="s">
        <v>2577</v>
      </c>
      <c r="W671" s="43" t="s">
        <v>1873</v>
      </c>
      <c r="X671" s="43" t="s">
        <v>1433</v>
      </c>
      <c r="Y671" s="43" t="s">
        <v>2680</v>
      </c>
    </row>
    <row r="672" spans="14:25" x14ac:dyDescent="0.25">
      <c r="N672" s="45"/>
      <c r="O672" s="43" t="s">
        <v>3631</v>
      </c>
      <c r="P672" s="43"/>
      <c r="Q672" s="43" t="s">
        <v>4031</v>
      </c>
      <c r="T672" s="43" t="s">
        <v>2130</v>
      </c>
      <c r="U672" s="43" t="s">
        <v>1463</v>
      </c>
      <c r="V672" s="43" t="s">
        <v>3101</v>
      </c>
      <c r="W672" s="43" t="s">
        <v>4003</v>
      </c>
      <c r="X672" s="43" t="s">
        <v>1854</v>
      </c>
      <c r="Y672" s="43" t="s">
        <v>2406</v>
      </c>
    </row>
    <row r="673" spans="14:25" x14ac:dyDescent="0.25">
      <c r="N673" s="45"/>
      <c r="O673" s="43" t="s">
        <v>2722</v>
      </c>
      <c r="P673" s="43"/>
      <c r="Q673" s="43" t="s">
        <v>4032</v>
      </c>
      <c r="T673" s="43" t="s">
        <v>4239</v>
      </c>
      <c r="U673" s="43" t="s">
        <v>4870</v>
      </c>
      <c r="V673" s="43" t="s">
        <v>2388</v>
      </c>
      <c r="W673" s="43" t="s">
        <v>4298</v>
      </c>
      <c r="X673" s="43" t="s">
        <v>3733</v>
      </c>
      <c r="Y673" s="43" t="s">
        <v>896</v>
      </c>
    </row>
    <row r="674" spans="14:25" x14ac:dyDescent="0.25">
      <c r="N674" s="45"/>
      <c r="O674" s="43" t="s">
        <v>1879</v>
      </c>
      <c r="P674" s="43"/>
      <c r="Q674" s="43" t="s">
        <v>4033</v>
      </c>
      <c r="T674" s="43" t="s">
        <v>3201</v>
      </c>
      <c r="U674" s="43" t="s">
        <v>1977</v>
      </c>
      <c r="V674" s="43" t="s">
        <v>2389</v>
      </c>
      <c r="W674" s="43" t="s">
        <v>4477</v>
      </c>
      <c r="X674" s="43" t="s">
        <v>1450</v>
      </c>
      <c r="Y674" s="43" t="s">
        <v>3567</v>
      </c>
    </row>
    <row r="675" spans="14:25" x14ac:dyDescent="0.25">
      <c r="N675" s="45"/>
      <c r="O675" s="43" t="s">
        <v>3632</v>
      </c>
      <c r="P675" s="43"/>
      <c r="Q675" s="43" t="s">
        <v>861</v>
      </c>
      <c r="T675" s="43" t="s">
        <v>922</v>
      </c>
      <c r="U675" s="43" t="s">
        <v>3590</v>
      </c>
      <c r="V675" s="43" t="s">
        <v>2496</v>
      </c>
      <c r="W675" s="43" t="s">
        <v>3052</v>
      </c>
      <c r="X675" s="43" t="s">
        <v>3735</v>
      </c>
      <c r="Y675" s="43" t="s">
        <v>2257</v>
      </c>
    </row>
    <row r="676" spans="14:25" x14ac:dyDescent="0.25">
      <c r="N676" s="45"/>
      <c r="O676" s="43" t="s">
        <v>3633</v>
      </c>
      <c r="P676" s="43"/>
      <c r="Q676" s="43" t="s">
        <v>2190</v>
      </c>
      <c r="T676" s="43" t="s">
        <v>3776</v>
      </c>
      <c r="U676" s="43" t="s">
        <v>3592</v>
      </c>
      <c r="V676" s="43" t="s">
        <v>1870</v>
      </c>
      <c r="W676" s="43" t="s">
        <v>3053</v>
      </c>
      <c r="X676" s="43" t="s">
        <v>3288</v>
      </c>
      <c r="Y676" s="43" t="s">
        <v>3568</v>
      </c>
    </row>
    <row r="677" spans="14:25" x14ac:dyDescent="0.25">
      <c r="N677" s="45"/>
      <c r="O677" s="43" t="s">
        <v>705</v>
      </c>
      <c r="P677" s="43"/>
      <c r="Q677" s="43" t="s">
        <v>705</v>
      </c>
      <c r="T677" s="43" t="s">
        <v>4240</v>
      </c>
      <c r="U677" s="43" t="s">
        <v>4012</v>
      </c>
      <c r="V677" s="43" t="s">
        <v>690</v>
      </c>
      <c r="W677" s="43" t="s">
        <v>3054</v>
      </c>
      <c r="X677" s="43" t="s">
        <v>904</v>
      </c>
      <c r="Y677" s="43" t="s">
        <v>3569</v>
      </c>
    </row>
    <row r="678" spans="14:25" x14ac:dyDescent="0.25">
      <c r="N678" s="45"/>
      <c r="O678" s="43" t="s">
        <v>1850</v>
      </c>
      <c r="P678" s="43"/>
      <c r="Q678" s="43" t="s">
        <v>1606</v>
      </c>
      <c r="T678" s="43" t="s">
        <v>1496</v>
      </c>
      <c r="U678" s="43" t="s">
        <v>2418</v>
      </c>
      <c r="V678" s="43" t="s">
        <v>1557</v>
      </c>
      <c r="W678" s="43" t="s">
        <v>2579</v>
      </c>
      <c r="X678" s="43" t="s">
        <v>1541</v>
      </c>
      <c r="Y678" s="43" t="s">
        <v>2309</v>
      </c>
    </row>
    <row r="679" spans="14:25" x14ac:dyDescent="0.25">
      <c r="N679" s="45"/>
      <c r="O679" s="43" t="s">
        <v>1848</v>
      </c>
      <c r="P679" s="43"/>
      <c r="Q679" s="43" t="s">
        <v>1849</v>
      </c>
      <c r="T679" s="43" t="s">
        <v>3777</v>
      </c>
      <c r="U679" s="43" t="s">
        <v>4015</v>
      </c>
      <c r="V679" s="43" t="s">
        <v>1478</v>
      </c>
      <c r="W679" s="43" t="s">
        <v>3055</v>
      </c>
      <c r="X679" s="43" t="s">
        <v>2537</v>
      </c>
      <c r="Y679" s="43" t="s">
        <v>2310</v>
      </c>
    </row>
    <row r="680" spans="14:25" x14ac:dyDescent="0.25">
      <c r="N680" s="45"/>
      <c r="O680" s="43" t="s">
        <v>3634</v>
      </c>
      <c r="P680" s="43"/>
      <c r="Q680" s="43" t="s">
        <v>1850</v>
      </c>
      <c r="T680" s="43" t="s">
        <v>1403</v>
      </c>
      <c r="U680" s="43" t="s">
        <v>1757</v>
      </c>
      <c r="V680" s="43" t="s">
        <v>2417</v>
      </c>
      <c r="W680" s="43" t="s">
        <v>2688</v>
      </c>
      <c r="X680" s="43" t="s">
        <v>2542</v>
      </c>
      <c r="Y680" s="43" t="s">
        <v>3570</v>
      </c>
    </row>
    <row r="681" spans="14:25" x14ac:dyDescent="0.25">
      <c r="N681" s="45"/>
      <c r="O681" s="43" t="s">
        <v>3635</v>
      </c>
      <c r="P681" s="43"/>
      <c r="Q681" s="43" t="s">
        <v>1848</v>
      </c>
      <c r="T681" s="43" t="s">
        <v>4241</v>
      </c>
      <c r="U681" s="43" t="s">
        <v>4016</v>
      </c>
      <c r="V681" s="43" t="s">
        <v>3804</v>
      </c>
      <c r="W681" s="43" t="s">
        <v>2431</v>
      </c>
      <c r="X681" s="43" t="s">
        <v>3740</v>
      </c>
      <c r="Y681" s="43" t="s">
        <v>714</v>
      </c>
    </row>
    <row r="682" spans="14:25" x14ac:dyDescent="0.25">
      <c r="N682" s="45"/>
      <c r="O682" s="43" t="s">
        <v>3636</v>
      </c>
      <c r="P682" s="43"/>
      <c r="Q682" s="43" t="s">
        <v>3634</v>
      </c>
      <c r="T682" s="43" t="s">
        <v>1786</v>
      </c>
      <c r="U682" s="43" t="s">
        <v>2691</v>
      </c>
      <c r="V682" s="43" t="s">
        <v>4345</v>
      </c>
      <c r="W682" s="43" t="s">
        <v>3056</v>
      </c>
      <c r="X682" s="43" t="s">
        <v>4084</v>
      </c>
      <c r="Y682" s="43" t="s">
        <v>4861</v>
      </c>
    </row>
    <row r="683" spans="14:25" x14ac:dyDescent="0.25">
      <c r="N683" s="45"/>
      <c r="O683" s="43" t="s">
        <v>3637</v>
      </c>
      <c r="P683" s="43"/>
      <c r="Q683" s="43" t="s">
        <v>3637</v>
      </c>
      <c r="T683" s="43" t="s">
        <v>805</v>
      </c>
      <c r="U683" s="43" t="s">
        <v>2692</v>
      </c>
      <c r="V683" s="43" t="s">
        <v>2261</v>
      </c>
      <c r="W683" s="43" t="s">
        <v>1482</v>
      </c>
      <c r="X683" s="43" t="s">
        <v>1442</v>
      </c>
      <c r="Y683" s="43" t="s">
        <v>3181</v>
      </c>
    </row>
    <row r="684" spans="14:25" x14ac:dyDescent="0.25">
      <c r="N684" s="45"/>
      <c r="O684" s="43" t="s">
        <v>3638</v>
      </c>
      <c r="P684" s="43"/>
      <c r="Q684" s="43" t="s">
        <v>3638</v>
      </c>
      <c r="T684" s="43" t="s">
        <v>3094</v>
      </c>
      <c r="U684" s="43" t="s">
        <v>3593</v>
      </c>
      <c r="V684" s="43" t="s">
        <v>2585</v>
      </c>
      <c r="W684" s="43" t="s">
        <v>4478</v>
      </c>
      <c r="X684" s="43" t="s">
        <v>4087</v>
      </c>
      <c r="Y684" s="43" t="s">
        <v>1231</v>
      </c>
    </row>
    <row r="685" spans="14:25" x14ac:dyDescent="0.25">
      <c r="N685" s="45"/>
      <c r="O685" s="43" t="s">
        <v>3639</v>
      </c>
      <c r="P685" s="43"/>
      <c r="Q685" s="43" t="s">
        <v>3639</v>
      </c>
      <c r="T685" s="43" t="s">
        <v>2796</v>
      </c>
      <c r="U685" s="43" t="s">
        <v>4017</v>
      </c>
      <c r="V685" s="43" t="s">
        <v>2404</v>
      </c>
      <c r="W685" s="43" t="s">
        <v>4479</v>
      </c>
      <c r="X685" s="43" t="s">
        <v>3086</v>
      </c>
      <c r="Y685" s="43" t="s">
        <v>3571</v>
      </c>
    </row>
    <row r="686" spans="14:25" x14ac:dyDescent="0.25">
      <c r="N686" s="45"/>
      <c r="O686" s="43" t="s">
        <v>1682</v>
      </c>
      <c r="P686" s="43"/>
      <c r="Q686" s="43" t="s">
        <v>3063</v>
      </c>
      <c r="T686" s="43" t="s">
        <v>2429</v>
      </c>
      <c r="U686" s="43" t="s">
        <v>1380</v>
      </c>
      <c r="V686" s="43" t="s">
        <v>1860</v>
      </c>
      <c r="W686" s="43" t="s">
        <v>2689</v>
      </c>
      <c r="X686" s="43" t="s">
        <v>3197</v>
      </c>
      <c r="Y686" s="43" t="s">
        <v>4472</v>
      </c>
    </row>
    <row r="687" spans="14:25" x14ac:dyDescent="0.25">
      <c r="N687" s="45"/>
      <c r="O687" s="43" t="s">
        <v>3640</v>
      </c>
      <c r="P687" s="43"/>
      <c r="Q687" s="43" t="s">
        <v>1682</v>
      </c>
      <c r="T687" s="43" t="s">
        <v>1339</v>
      </c>
      <c r="U687" s="43" t="s">
        <v>4206</v>
      </c>
      <c r="V687" s="43" t="s">
        <v>2403</v>
      </c>
      <c r="W687" s="43" t="s">
        <v>2690</v>
      </c>
      <c r="X687" s="43" t="s">
        <v>710</v>
      </c>
      <c r="Y687" s="43" t="s">
        <v>915</v>
      </c>
    </row>
    <row r="688" spans="14:25" x14ac:dyDescent="0.25">
      <c r="N688" s="45"/>
      <c r="O688" s="43" t="s">
        <v>1633</v>
      </c>
      <c r="P688" s="43"/>
      <c r="Q688" s="43" t="s">
        <v>3640</v>
      </c>
      <c r="T688" s="43" t="s">
        <v>4242</v>
      </c>
      <c r="U688" s="43" t="s">
        <v>2693</v>
      </c>
      <c r="V688" s="43" t="s">
        <v>765</v>
      </c>
      <c r="W688" s="43" t="s">
        <v>1550</v>
      </c>
      <c r="X688" s="43" t="s">
        <v>4761</v>
      </c>
      <c r="Y688" s="43" t="s">
        <v>3992</v>
      </c>
    </row>
    <row r="689" spans="14:25" x14ac:dyDescent="0.25">
      <c r="N689" s="45"/>
      <c r="O689" s="43" t="s">
        <v>1422</v>
      </c>
      <c r="P689" s="43"/>
      <c r="Q689" s="43" t="s">
        <v>1633</v>
      </c>
      <c r="T689" s="43" t="s">
        <v>920</v>
      </c>
      <c r="U689" s="43" t="s">
        <v>1448</v>
      </c>
      <c r="V689" s="43" t="s">
        <v>4346</v>
      </c>
      <c r="W689" s="43" t="s">
        <v>3584</v>
      </c>
      <c r="X689" s="43" t="s">
        <v>697</v>
      </c>
      <c r="Y689" s="43" t="s">
        <v>1321</v>
      </c>
    </row>
    <row r="690" spans="14:25" x14ac:dyDescent="0.25">
      <c r="N690" s="45"/>
      <c r="O690" s="43" t="s">
        <v>3641</v>
      </c>
      <c r="P690" s="43"/>
      <c r="Q690" s="43" t="s">
        <v>1422</v>
      </c>
      <c r="T690" s="43" t="s">
        <v>1484</v>
      </c>
      <c r="U690" s="43" t="s">
        <v>1324</v>
      </c>
      <c r="V690" s="43" t="s">
        <v>4347</v>
      </c>
      <c r="W690" s="43" t="s">
        <v>1779</v>
      </c>
      <c r="X690" s="43" t="s">
        <v>4333</v>
      </c>
      <c r="Y690" s="43" t="s">
        <v>1322</v>
      </c>
    </row>
    <row r="691" spans="14:25" x14ac:dyDescent="0.25">
      <c r="N691" s="45"/>
      <c r="O691" s="43" t="s">
        <v>1698</v>
      </c>
      <c r="P691" s="43"/>
      <c r="Q691" s="43" t="s">
        <v>4034</v>
      </c>
      <c r="T691" s="43" t="s">
        <v>1410</v>
      </c>
      <c r="U691" s="43" t="s">
        <v>1223</v>
      </c>
      <c r="V691" s="43" t="s">
        <v>4348</v>
      </c>
      <c r="W691" s="43" t="s">
        <v>1780</v>
      </c>
      <c r="X691" s="43" t="s">
        <v>4574</v>
      </c>
      <c r="Y691" s="43" t="s">
        <v>2681</v>
      </c>
    </row>
    <row r="692" spans="14:25" x14ac:dyDescent="0.25">
      <c r="N692" s="45"/>
      <c r="O692" s="43" t="s">
        <v>2057</v>
      </c>
      <c r="P692" s="43"/>
      <c r="Q692" s="43" t="s">
        <v>4035</v>
      </c>
      <c r="T692" s="43" t="s">
        <v>1475</v>
      </c>
      <c r="U692" s="43" t="s">
        <v>3595</v>
      </c>
      <c r="V692" s="43" t="s">
        <v>2489</v>
      </c>
      <c r="W692" s="43" t="s">
        <v>894</v>
      </c>
      <c r="X692" s="43" t="s">
        <v>4762</v>
      </c>
      <c r="Y692" s="43" t="s">
        <v>3573</v>
      </c>
    </row>
    <row r="693" spans="14:25" x14ac:dyDescent="0.25">
      <c r="N693" s="45"/>
      <c r="O693" s="43" t="s">
        <v>700</v>
      </c>
      <c r="P693" s="43"/>
      <c r="Q693" s="43" t="s">
        <v>1698</v>
      </c>
      <c r="T693" s="43" t="s">
        <v>2121</v>
      </c>
      <c r="U693" s="43" t="s">
        <v>1898</v>
      </c>
      <c r="V693" s="43" t="s">
        <v>3104</v>
      </c>
      <c r="W693" s="43" t="s">
        <v>1690</v>
      </c>
      <c r="X693" s="43" t="s">
        <v>1423</v>
      </c>
      <c r="Y693" s="43" t="s">
        <v>725</v>
      </c>
    </row>
    <row r="694" spans="14:25" x14ac:dyDescent="0.25">
      <c r="N694" s="45"/>
      <c r="O694" s="43" t="s">
        <v>2723</v>
      </c>
      <c r="P694" s="43"/>
      <c r="Q694" s="43" t="s">
        <v>2239</v>
      </c>
      <c r="T694" s="43" t="s">
        <v>3779</v>
      </c>
      <c r="U694" s="43" t="s">
        <v>4207</v>
      </c>
      <c r="V694" s="43" t="s">
        <v>1995</v>
      </c>
      <c r="W694" s="43" t="s">
        <v>4004</v>
      </c>
      <c r="X694" s="43" t="s">
        <v>4763</v>
      </c>
      <c r="Y694" s="43" t="s">
        <v>4293</v>
      </c>
    </row>
    <row r="695" spans="14:25" x14ac:dyDescent="0.25">
      <c r="N695" s="45"/>
      <c r="O695" s="43" t="s">
        <v>3064</v>
      </c>
      <c r="P695" s="43"/>
      <c r="Q695" s="43" t="s">
        <v>2057</v>
      </c>
      <c r="T695" s="43" t="s">
        <v>3781</v>
      </c>
      <c r="U695" s="43" t="s">
        <v>3596</v>
      </c>
      <c r="V695" s="43" t="s">
        <v>1264</v>
      </c>
      <c r="W695" s="43" t="s">
        <v>1345</v>
      </c>
      <c r="X695" s="43" t="s">
        <v>1456</v>
      </c>
      <c r="Y695" s="43" t="s">
        <v>4294</v>
      </c>
    </row>
    <row r="696" spans="14:25" x14ac:dyDescent="0.25">
      <c r="N696" s="45"/>
      <c r="O696" s="43" t="s">
        <v>3187</v>
      </c>
      <c r="P696" s="43"/>
      <c r="Q696" s="43" t="s">
        <v>700</v>
      </c>
      <c r="T696" s="43" t="s">
        <v>4243</v>
      </c>
      <c r="U696" s="43" t="s">
        <v>913</v>
      </c>
      <c r="V696" s="43" t="s">
        <v>1644</v>
      </c>
      <c r="W696" s="43" t="s">
        <v>4005</v>
      </c>
      <c r="X696" s="43" t="s">
        <v>3745</v>
      </c>
      <c r="Y696" s="43" t="s">
        <v>1241</v>
      </c>
    </row>
    <row r="697" spans="14:25" x14ac:dyDescent="0.25">
      <c r="N697" s="45"/>
      <c r="O697" s="43" t="s">
        <v>3642</v>
      </c>
      <c r="P697" s="43"/>
      <c r="Q697" s="43" t="s">
        <v>4036</v>
      </c>
      <c r="T697" s="43" t="s">
        <v>2798</v>
      </c>
      <c r="U697" s="43" t="s">
        <v>1395</v>
      </c>
      <c r="V697" s="43" t="s">
        <v>767</v>
      </c>
      <c r="W697" s="43" t="s">
        <v>4006</v>
      </c>
      <c r="X697" s="43" t="s">
        <v>1352</v>
      </c>
      <c r="Y697" s="43" t="s">
        <v>2682</v>
      </c>
    </row>
    <row r="698" spans="14:25" x14ac:dyDescent="0.25">
      <c r="N698" s="45"/>
      <c r="O698" s="43" t="s">
        <v>3643</v>
      </c>
      <c r="P698" s="43"/>
      <c r="Q698" s="43" t="s">
        <v>2059</v>
      </c>
      <c r="T698" s="43" t="s">
        <v>4104</v>
      </c>
      <c r="U698" s="43" t="s">
        <v>929</v>
      </c>
      <c r="V698" s="43" t="s">
        <v>1643</v>
      </c>
      <c r="W698" s="43" t="s">
        <v>4480</v>
      </c>
      <c r="X698" s="43" t="s">
        <v>3088</v>
      </c>
      <c r="Y698" s="43" t="s">
        <v>792</v>
      </c>
    </row>
    <row r="699" spans="14:25" x14ac:dyDescent="0.25">
      <c r="N699" s="45"/>
      <c r="O699" s="43" t="s">
        <v>1896</v>
      </c>
      <c r="P699" s="43"/>
      <c r="Q699" s="43" t="s">
        <v>2723</v>
      </c>
      <c r="T699" s="43" t="s">
        <v>2799</v>
      </c>
      <c r="U699" s="43" t="s">
        <v>2281</v>
      </c>
      <c r="V699" s="43" t="s">
        <v>4349</v>
      </c>
      <c r="W699" s="43" t="s">
        <v>951</v>
      </c>
      <c r="X699" s="43" t="s">
        <v>3089</v>
      </c>
      <c r="Y699" s="43" t="s">
        <v>3574</v>
      </c>
    </row>
    <row r="700" spans="14:25" x14ac:dyDescent="0.25">
      <c r="N700" s="45"/>
      <c r="O700" s="43" t="s">
        <v>1424</v>
      </c>
      <c r="P700" s="43"/>
      <c r="Q700" s="43" t="s">
        <v>3064</v>
      </c>
      <c r="T700" s="43" t="s">
        <v>4244</v>
      </c>
      <c r="U700" s="43" t="s">
        <v>3183</v>
      </c>
      <c r="V700" s="43" t="s">
        <v>1329</v>
      </c>
      <c r="W700" s="43" t="s">
        <v>4481</v>
      </c>
      <c r="X700" s="43" t="s">
        <v>1932</v>
      </c>
      <c r="Y700" s="43" t="s">
        <v>1351</v>
      </c>
    </row>
    <row r="701" spans="14:25" x14ac:dyDescent="0.25">
      <c r="N701" s="45"/>
      <c r="O701" s="43" t="s">
        <v>900</v>
      </c>
      <c r="P701" s="43"/>
      <c r="Q701" s="43" t="s">
        <v>3187</v>
      </c>
      <c r="T701" s="43" t="s">
        <v>2800</v>
      </c>
      <c r="U701" s="43" t="s">
        <v>729</v>
      </c>
      <c r="V701" s="43" t="s">
        <v>3206</v>
      </c>
      <c r="W701" s="43" t="s">
        <v>891</v>
      </c>
      <c r="X701" s="43" t="s">
        <v>4578</v>
      </c>
      <c r="Y701" s="43" t="s">
        <v>4201</v>
      </c>
    </row>
    <row r="702" spans="14:25" x14ac:dyDescent="0.25">
      <c r="N702" s="45"/>
      <c r="O702" s="43" t="s">
        <v>2724</v>
      </c>
      <c r="P702" s="43"/>
      <c r="Q702" s="43" t="s">
        <v>4037</v>
      </c>
      <c r="T702" s="43" t="s">
        <v>3785</v>
      </c>
      <c r="U702" s="43" t="s">
        <v>1233</v>
      </c>
      <c r="V702" s="43" t="s">
        <v>799</v>
      </c>
      <c r="W702" s="43" t="s">
        <v>1302</v>
      </c>
      <c r="X702" s="43" t="s">
        <v>3751</v>
      </c>
      <c r="Y702" s="43" t="s">
        <v>719</v>
      </c>
    </row>
    <row r="703" spans="14:25" x14ac:dyDescent="0.25">
      <c r="N703" s="45"/>
      <c r="O703" s="43" t="s">
        <v>1411</v>
      </c>
      <c r="P703" s="43"/>
      <c r="Q703" s="43" t="s">
        <v>3642</v>
      </c>
      <c r="T703" s="43" t="s">
        <v>2801</v>
      </c>
      <c r="U703" s="43" t="s">
        <v>887</v>
      </c>
      <c r="V703" s="43" t="s">
        <v>4252</v>
      </c>
      <c r="W703" s="43" t="s">
        <v>1444</v>
      </c>
      <c r="X703" s="43" t="s">
        <v>4090</v>
      </c>
      <c r="Y703" s="43" t="s">
        <v>3576</v>
      </c>
    </row>
    <row r="704" spans="14:25" x14ac:dyDescent="0.25">
      <c r="N704" s="45"/>
      <c r="O704" s="43" t="s">
        <v>3644</v>
      </c>
      <c r="P704" s="43"/>
      <c r="Q704" s="43" t="s">
        <v>1752</v>
      </c>
      <c r="T704" s="43" t="s">
        <v>1591</v>
      </c>
      <c r="U704" s="43" t="s">
        <v>4303</v>
      </c>
      <c r="V704" s="43" t="s">
        <v>1973</v>
      </c>
      <c r="W704" s="43" t="s">
        <v>1282</v>
      </c>
      <c r="X704" s="43" t="s">
        <v>4764</v>
      </c>
      <c r="Y704" s="43" t="s">
        <v>1497</v>
      </c>
    </row>
    <row r="705" spans="14:25" x14ac:dyDescent="0.25">
      <c r="N705" s="45"/>
      <c r="O705" s="43" t="s">
        <v>789</v>
      </c>
      <c r="P705" s="43"/>
      <c r="Q705" s="43" t="s">
        <v>1453</v>
      </c>
      <c r="T705" s="43" t="s">
        <v>4245</v>
      </c>
      <c r="U705" s="43" t="s">
        <v>4019</v>
      </c>
      <c r="V705" s="43" t="s">
        <v>2592</v>
      </c>
      <c r="W705" s="43" t="s">
        <v>2909</v>
      </c>
      <c r="X705" s="43" t="s">
        <v>4765</v>
      </c>
      <c r="Y705" s="43" t="s">
        <v>2907</v>
      </c>
    </row>
    <row r="706" spans="14:25" x14ac:dyDescent="0.25">
      <c r="N706" s="45"/>
      <c r="O706" s="43" t="s">
        <v>1244</v>
      </c>
      <c r="P706" s="43"/>
      <c r="Q706" s="43" t="s">
        <v>1424</v>
      </c>
      <c r="T706" s="43" t="s">
        <v>4246</v>
      </c>
      <c r="U706" s="43" t="s">
        <v>4208</v>
      </c>
      <c r="V706" s="43" t="s">
        <v>4350</v>
      </c>
      <c r="W706" s="43" t="s">
        <v>1455</v>
      </c>
      <c r="X706" s="43" t="s">
        <v>4766</v>
      </c>
      <c r="Y706" s="43" t="s">
        <v>1486</v>
      </c>
    </row>
    <row r="707" spans="14:25" x14ac:dyDescent="0.25">
      <c r="N707" s="45"/>
      <c r="O707" s="43" t="s">
        <v>3188</v>
      </c>
      <c r="P707" s="43"/>
      <c r="Q707" s="43" t="s">
        <v>2724</v>
      </c>
      <c r="T707" s="43" t="s">
        <v>1871</v>
      </c>
      <c r="U707" s="43" t="s">
        <v>4020</v>
      </c>
      <c r="V707" s="43" t="s">
        <v>1646</v>
      </c>
      <c r="W707" s="43" t="s">
        <v>4482</v>
      </c>
      <c r="X707" s="43" t="s">
        <v>4767</v>
      </c>
      <c r="Y707" s="43" t="s">
        <v>2906</v>
      </c>
    </row>
    <row r="708" spans="14:25" x14ac:dyDescent="0.25">
      <c r="N708" s="45"/>
      <c r="O708" s="43" t="s">
        <v>3645</v>
      </c>
      <c r="P708" s="43"/>
      <c r="Q708" s="43" t="s">
        <v>1411</v>
      </c>
      <c r="T708" s="43" t="s">
        <v>1310</v>
      </c>
      <c r="U708" s="43" t="s">
        <v>2695</v>
      </c>
      <c r="V708" s="43" t="s">
        <v>2149</v>
      </c>
      <c r="W708" s="43" t="s">
        <v>4483</v>
      </c>
      <c r="X708" s="43" t="s">
        <v>1319</v>
      </c>
      <c r="Y708" s="43" t="s">
        <v>3577</v>
      </c>
    </row>
    <row r="709" spans="14:25" x14ac:dyDescent="0.25">
      <c r="N709" s="45"/>
      <c r="O709" s="43" t="s">
        <v>3646</v>
      </c>
      <c r="P709" s="43"/>
      <c r="Q709" s="43" t="s">
        <v>3644</v>
      </c>
      <c r="T709" s="43" t="s">
        <v>3788</v>
      </c>
      <c r="U709" s="43" t="s">
        <v>1273</v>
      </c>
      <c r="V709" s="43" t="s">
        <v>934</v>
      </c>
      <c r="W709" s="43" t="s">
        <v>4484</v>
      </c>
      <c r="X709" s="43" t="s">
        <v>2783</v>
      </c>
      <c r="Y709" s="43" t="s">
        <v>2684</v>
      </c>
    </row>
    <row r="710" spans="14:25" x14ac:dyDescent="0.25">
      <c r="N710" s="45"/>
      <c r="O710" s="43" t="s">
        <v>3065</v>
      </c>
      <c r="P710" s="43"/>
      <c r="Q710" s="43" t="s">
        <v>789</v>
      </c>
      <c r="T710" s="43" t="s">
        <v>4107</v>
      </c>
      <c r="U710" s="43" t="s">
        <v>916</v>
      </c>
      <c r="V710" s="43" t="s">
        <v>2163</v>
      </c>
      <c r="W710" s="43" t="s">
        <v>736</v>
      </c>
      <c r="X710" s="43" t="s">
        <v>2123</v>
      </c>
      <c r="Y710" s="43" t="s">
        <v>4862</v>
      </c>
    </row>
    <row r="711" spans="14:25" x14ac:dyDescent="0.25">
      <c r="N711" s="45"/>
      <c r="O711" s="43" t="s">
        <v>3647</v>
      </c>
      <c r="P711" s="43"/>
      <c r="Q711" s="43" t="s">
        <v>3648</v>
      </c>
      <c r="T711" s="43" t="s">
        <v>3097</v>
      </c>
      <c r="U711" s="43" t="s">
        <v>3598</v>
      </c>
      <c r="V711" s="43" t="s">
        <v>2234</v>
      </c>
      <c r="W711" s="43" t="s">
        <v>762</v>
      </c>
      <c r="X711" s="43" t="s">
        <v>1498</v>
      </c>
      <c r="Y711" s="43" t="s">
        <v>4863</v>
      </c>
    </row>
    <row r="712" spans="14:25" x14ac:dyDescent="0.25">
      <c r="N712" s="45"/>
      <c r="O712" s="43" t="s">
        <v>3648</v>
      </c>
      <c r="P712" s="43"/>
      <c r="Q712" s="43" t="s">
        <v>1369</v>
      </c>
      <c r="T712" s="43" t="s">
        <v>3790</v>
      </c>
      <c r="U712" s="43" t="s">
        <v>4872</v>
      </c>
      <c r="V712" s="43" t="s">
        <v>4351</v>
      </c>
      <c r="W712" s="43" t="s">
        <v>4007</v>
      </c>
      <c r="X712" s="43" t="s">
        <v>4768</v>
      </c>
      <c r="Y712" s="43" t="s">
        <v>3578</v>
      </c>
    </row>
    <row r="713" spans="14:25" x14ac:dyDescent="0.25">
      <c r="N713" s="45"/>
      <c r="O713" s="43" t="s">
        <v>1369</v>
      </c>
      <c r="P713" s="43"/>
      <c r="Q713" s="43" t="s">
        <v>2487</v>
      </c>
      <c r="T713" s="43" t="s">
        <v>1737</v>
      </c>
      <c r="U713" s="43" t="s">
        <v>2899</v>
      </c>
      <c r="V713" s="43" t="s">
        <v>4352</v>
      </c>
      <c r="W713" s="43" t="s">
        <v>2117</v>
      </c>
      <c r="X713" s="43" t="s">
        <v>1656</v>
      </c>
      <c r="Y713" s="43" t="s">
        <v>2685</v>
      </c>
    </row>
    <row r="714" spans="14:25" x14ac:dyDescent="0.25">
      <c r="N714" s="45"/>
      <c r="O714" s="43" t="s">
        <v>2725</v>
      </c>
      <c r="P714" s="43"/>
      <c r="Q714" s="43" t="s">
        <v>2516</v>
      </c>
      <c r="T714" s="43" t="s">
        <v>2811</v>
      </c>
      <c r="U714" s="43" t="s">
        <v>4873</v>
      </c>
      <c r="V714" s="43" t="s">
        <v>4353</v>
      </c>
      <c r="W714" s="43" t="s">
        <v>4301</v>
      </c>
      <c r="X714" s="43" t="s">
        <v>769</v>
      </c>
      <c r="Y714" s="43" t="s">
        <v>1266</v>
      </c>
    </row>
    <row r="715" spans="14:25" x14ac:dyDescent="0.25">
      <c r="N715" s="45"/>
      <c r="O715" s="43" t="s">
        <v>3649</v>
      </c>
      <c r="P715" s="43"/>
      <c r="Q715" s="43" t="s">
        <v>2528</v>
      </c>
      <c r="T715" s="43" t="s">
        <v>3791</v>
      </c>
      <c r="U715" s="43" t="s">
        <v>3058</v>
      </c>
      <c r="V715" s="43" t="s">
        <v>1953</v>
      </c>
      <c r="W715" s="43" t="s">
        <v>3057</v>
      </c>
      <c r="X715" s="43" t="s">
        <v>1364</v>
      </c>
      <c r="Y715" s="43" t="s">
        <v>1492</v>
      </c>
    </row>
    <row r="716" spans="14:25" x14ac:dyDescent="0.25">
      <c r="N716" s="45"/>
      <c r="O716" s="43" t="s">
        <v>1637</v>
      </c>
      <c r="P716" s="43"/>
      <c r="Q716" s="43" t="s">
        <v>2526</v>
      </c>
      <c r="T716" s="43" t="s">
        <v>2134</v>
      </c>
      <c r="U716" s="43" t="s">
        <v>2477</v>
      </c>
      <c r="V716" s="43" t="s">
        <v>3823</v>
      </c>
      <c r="W716" s="43" t="s">
        <v>3586</v>
      </c>
      <c r="X716" s="43" t="s">
        <v>3753</v>
      </c>
      <c r="Y716" s="43" t="s">
        <v>4864</v>
      </c>
    </row>
    <row r="717" spans="14:25" x14ac:dyDescent="0.25">
      <c r="N717" s="45"/>
      <c r="O717" s="43" t="s">
        <v>2976</v>
      </c>
      <c r="P717" s="43"/>
      <c r="Q717" s="43" t="s">
        <v>2527</v>
      </c>
      <c r="T717" s="43" t="s">
        <v>4109</v>
      </c>
      <c r="U717" s="43" t="s">
        <v>1931</v>
      </c>
      <c r="V717" s="43" t="s">
        <v>3210</v>
      </c>
      <c r="W717" s="43" t="s">
        <v>1360</v>
      </c>
      <c r="X717" s="43" t="s">
        <v>4584</v>
      </c>
      <c r="Y717" s="43" t="s">
        <v>4474</v>
      </c>
    </row>
    <row r="718" spans="14:25" x14ac:dyDescent="0.25">
      <c r="N718" s="45"/>
      <c r="O718" s="43" t="s">
        <v>2136</v>
      </c>
      <c r="P718" s="43"/>
      <c r="Q718" s="43" t="s">
        <v>4038</v>
      </c>
      <c r="T718" s="43" t="s">
        <v>1447</v>
      </c>
      <c r="U718" s="43" t="s">
        <v>3602</v>
      </c>
      <c r="V718" s="43" t="s">
        <v>1934</v>
      </c>
      <c r="W718" s="43" t="s">
        <v>4008</v>
      </c>
      <c r="X718" s="43" t="s">
        <v>3090</v>
      </c>
      <c r="Y718" s="43" t="s">
        <v>2898</v>
      </c>
    </row>
    <row r="719" spans="14:25" x14ac:dyDescent="0.25">
      <c r="N719" s="45"/>
      <c r="O719" s="43" t="s">
        <v>809</v>
      </c>
      <c r="P719" s="43"/>
      <c r="Q719" s="43" t="s">
        <v>2725</v>
      </c>
      <c r="T719" s="43" t="s">
        <v>2034</v>
      </c>
      <c r="U719" s="43" t="s">
        <v>3603</v>
      </c>
      <c r="V719" s="43" t="s">
        <v>1935</v>
      </c>
      <c r="W719" s="43" t="s">
        <v>954</v>
      </c>
      <c r="X719" s="43" t="s">
        <v>2786</v>
      </c>
      <c r="Y719" s="43" t="s">
        <v>1278</v>
      </c>
    </row>
    <row r="720" spans="14:25" x14ac:dyDescent="0.25">
      <c r="N720" s="45"/>
      <c r="O720" s="43" t="s">
        <v>1852</v>
      </c>
      <c r="P720" s="43"/>
      <c r="Q720" s="43" t="s">
        <v>2517</v>
      </c>
      <c r="T720" s="43" t="s">
        <v>2813</v>
      </c>
      <c r="U720" s="43" t="s">
        <v>2946</v>
      </c>
      <c r="V720" s="43" t="s">
        <v>1936</v>
      </c>
      <c r="W720" s="43" t="s">
        <v>1357</v>
      </c>
      <c r="X720" s="43" t="s">
        <v>747</v>
      </c>
      <c r="Y720" s="43" t="s">
        <v>2687</v>
      </c>
    </row>
    <row r="721" spans="14:25" x14ac:dyDescent="0.25">
      <c r="N721" s="45"/>
      <c r="O721" s="43" t="s">
        <v>836</v>
      </c>
      <c r="P721" s="43"/>
      <c r="Q721" s="43" t="s">
        <v>1637</v>
      </c>
      <c r="T721" s="43" t="s">
        <v>3792</v>
      </c>
      <c r="U721" s="43" t="s">
        <v>4490</v>
      </c>
      <c r="V721" s="43" t="s">
        <v>1937</v>
      </c>
      <c r="W721" s="43" t="s">
        <v>2028</v>
      </c>
      <c r="X721" s="43" t="s">
        <v>2576</v>
      </c>
      <c r="Y721" s="43" t="s">
        <v>3994</v>
      </c>
    </row>
    <row r="722" spans="14:25" x14ac:dyDescent="0.25">
      <c r="N722" s="45"/>
      <c r="O722" s="43" t="s">
        <v>3191</v>
      </c>
      <c r="P722" s="43"/>
      <c r="Q722" s="43" t="s">
        <v>2136</v>
      </c>
      <c r="T722" s="43" t="s">
        <v>2814</v>
      </c>
      <c r="U722" s="43" t="s">
        <v>5045</v>
      </c>
      <c r="V722" s="43" t="s">
        <v>857</v>
      </c>
      <c r="W722" s="43" t="s">
        <v>4204</v>
      </c>
      <c r="X722" s="43" t="s">
        <v>3759</v>
      </c>
      <c r="Y722" s="43" t="s">
        <v>3995</v>
      </c>
    </row>
    <row r="723" spans="14:25" x14ac:dyDescent="0.25">
      <c r="N723" s="45"/>
      <c r="O723" s="43" t="s">
        <v>3650</v>
      </c>
      <c r="P723" s="43"/>
      <c r="Q723" s="43" t="s">
        <v>809</v>
      </c>
      <c r="T723" s="43" t="s">
        <v>2815</v>
      </c>
      <c r="U723" s="43" t="s">
        <v>864</v>
      </c>
      <c r="V723" s="43" t="s">
        <v>4354</v>
      </c>
      <c r="W723" s="43" t="s">
        <v>4009</v>
      </c>
      <c r="X723" s="43" t="s">
        <v>3760</v>
      </c>
      <c r="Y723" s="43" t="s">
        <v>3996</v>
      </c>
    </row>
    <row r="724" spans="14:25" x14ac:dyDescent="0.25">
      <c r="N724" s="45"/>
      <c r="O724" s="43" t="s">
        <v>2726</v>
      </c>
      <c r="P724" s="43"/>
      <c r="Q724" s="43" t="s">
        <v>1852</v>
      </c>
      <c r="T724" s="43" t="s">
        <v>3793</v>
      </c>
      <c r="U724" s="43" t="s">
        <v>2697</v>
      </c>
      <c r="V724" s="43" t="s">
        <v>2959</v>
      </c>
      <c r="W724" s="43" t="s">
        <v>4010</v>
      </c>
      <c r="X724" s="43" t="s">
        <v>1856</v>
      </c>
      <c r="Y724" s="43" t="s">
        <v>879</v>
      </c>
    </row>
    <row r="725" spans="14:25" x14ac:dyDescent="0.25">
      <c r="N725" s="45"/>
      <c r="O725" s="43" t="s">
        <v>3651</v>
      </c>
      <c r="P725" s="43"/>
      <c r="Q725" s="43" t="s">
        <v>836</v>
      </c>
      <c r="T725" s="43" t="s">
        <v>1409</v>
      </c>
      <c r="U725" s="43" t="s">
        <v>2698</v>
      </c>
      <c r="V725" s="43" t="s">
        <v>779</v>
      </c>
      <c r="W725" s="43" t="s">
        <v>1959</v>
      </c>
      <c r="X725" s="43" t="s">
        <v>3091</v>
      </c>
      <c r="Y725" s="43" t="s">
        <v>3049</v>
      </c>
    </row>
    <row r="726" spans="14:25" x14ac:dyDescent="0.25">
      <c r="N726" s="45"/>
      <c r="O726" s="43" t="s">
        <v>2995</v>
      </c>
      <c r="P726" s="43"/>
      <c r="Q726" s="43" t="s">
        <v>4039</v>
      </c>
      <c r="T726" s="43" t="s">
        <v>1709</v>
      </c>
      <c r="U726" s="43" t="s">
        <v>2228</v>
      </c>
      <c r="V726" s="43" t="s">
        <v>2833</v>
      </c>
      <c r="W726" s="43" t="s">
        <v>2448</v>
      </c>
      <c r="X726" s="43" t="s">
        <v>4234</v>
      </c>
      <c r="Y726" s="43" t="s">
        <v>4475</v>
      </c>
    </row>
    <row r="727" spans="14:25" x14ac:dyDescent="0.25">
      <c r="N727" s="45"/>
      <c r="O727" s="43" t="s">
        <v>3652</v>
      </c>
      <c r="P727" s="43"/>
      <c r="Q727" s="43" t="s">
        <v>4040</v>
      </c>
      <c r="T727" s="43" t="s">
        <v>4247</v>
      </c>
      <c r="U727" s="43" t="s">
        <v>4491</v>
      </c>
      <c r="V727" s="43" t="s">
        <v>1459</v>
      </c>
      <c r="W727" s="43" t="s">
        <v>1567</v>
      </c>
      <c r="X727" s="43" t="s">
        <v>4769</v>
      </c>
      <c r="Y727" s="43" t="s">
        <v>3579</v>
      </c>
    </row>
    <row r="728" spans="14:25" x14ac:dyDescent="0.25">
      <c r="N728" s="45"/>
      <c r="O728" s="43" t="s">
        <v>2141</v>
      </c>
      <c r="P728" s="43"/>
      <c r="Q728" s="43" t="s">
        <v>4041</v>
      </c>
      <c r="T728" s="43" t="s">
        <v>4115</v>
      </c>
      <c r="U728" s="43" t="s">
        <v>2275</v>
      </c>
      <c r="V728" s="43" t="s">
        <v>4355</v>
      </c>
      <c r="W728" s="43" t="s">
        <v>3589</v>
      </c>
      <c r="X728" s="43" t="s">
        <v>4236</v>
      </c>
      <c r="Y728" s="43" t="s">
        <v>3580</v>
      </c>
    </row>
    <row r="729" spans="14:25" x14ac:dyDescent="0.25">
      <c r="N729" s="45"/>
      <c r="O729" s="43" t="s">
        <v>3653</v>
      </c>
      <c r="P729" s="43"/>
      <c r="Q729" s="43" t="s">
        <v>3191</v>
      </c>
      <c r="T729" s="43" t="s">
        <v>2817</v>
      </c>
      <c r="U729" s="43" t="s">
        <v>4492</v>
      </c>
      <c r="V729" s="43" t="s">
        <v>4356</v>
      </c>
      <c r="W729" s="43" t="s">
        <v>1305</v>
      </c>
      <c r="X729" s="43" t="s">
        <v>1877</v>
      </c>
      <c r="Y729" s="43" t="s">
        <v>2094</v>
      </c>
    </row>
    <row r="730" spans="14:25" x14ac:dyDescent="0.25">
      <c r="N730" s="45"/>
      <c r="O730" s="43" t="s">
        <v>3654</v>
      </c>
      <c r="P730" s="43"/>
      <c r="Q730" s="43" t="s">
        <v>3650</v>
      </c>
      <c r="T730" s="43" t="s">
        <v>3795</v>
      </c>
      <c r="U730" s="43" t="s">
        <v>1317</v>
      </c>
      <c r="V730" s="43" t="s">
        <v>4357</v>
      </c>
      <c r="W730" s="43" t="s">
        <v>1463</v>
      </c>
      <c r="X730" s="43" t="s">
        <v>1878</v>
      </c>
      <c r="Y730" s="43" t="s">
        <v>2095</v>
      </c>
    </row>
    <row r="731" spans="14:25" x14ac:dyDescent="0.25">
      <c r="N731" s="45"/>
      <c r="O731" s="43" t="s">
        <v>3655</v>
      </c>
      <c r="P731" s="43"/>
      <c r="Q731" s="43" t="s">
        <v>2726</v>
      </c>
      <c r="T731" s="43" t="s">
        <v>3152</v>
      </c>
      <c r="U731" s="43" t="s">
        <v>4877</v>
      </c>
      <c r="V731" s="43" t="s">
        <v>1425</v>
      </c>
      <c r="W731" s="43" t="s">
        <v>1876</v>
      </c>
      <c r="X731" s="43" t="s">
        <v>3290</v>
      </c>
      <c r="Y731" s="43" t="s">
        <v>2096</v>
      </c>
    </row>
    <row r="732" spans="14:25" x14ac:dyDescent="0.25">
      <c r="N732" s="45"/>
      <c r="O732" s="43" t="s">
        <v>3066</v>
      </c>
      <c r="P732" s="43"/>
      <c r="Q732" s="43" t="s">
        <v>4042</v>
      </c>
      <c r="T732" s="43" t="s">
        <v>2580</v>
      </c>
      <c r="U732" s="43" t="s">
        <v>4209</v>
      </c>
      <c r="V732" s="43" t="s">
        <v>2493</v>
      </c>
      <c r="W732" s="43" t="s">
        <v>1977</v>
      </c>
      <c r="X732" s="43" t="s">
        <v>2144</v>
      </c>
      <c r="Y732" s="43" t="s">
        <v>3998</v>
      </c>
    </row>
    <row r="733" spans="14:25" x14ac:dyDescent="0.25">
      <c r="N733" s="45"/>
      <c r="O733" s="43" t="s">
        <v>3656</v>
      </c>
      <c r="P733" s="43"/>
      <c r="Q733" s="43" t="s">
        <v>3651</v>
      </c>
      <c r="T733" s="43" t="s">
        <v>2577</v>
      </c>
      <c r="U733" s="43" t="s">
        <v>2316</v>
      </c>
      <c r="V733" s="43" t="s">
        <v>1845</v>
      </c>
      <c r="W733" s="43" t="s">
        <v>3590</v>
      </c>
      <c r="X733" s="43" t="s">
        <v>3198</v>
      </c>
      <c r="Y733" s="43" t="s">
        <v>4865</v>
      </c>
    </row>
    <row r="734" spans="14:25" x14ac:dyDescent="0.25">
      <c r="N734" s="45"/>
      <c r="O734" s="43" t="s">
        <v>2728</v>
      </c>
      <c r="P734" s="43"/>
      <c r="Q734" s="43" t="s">
        <v>2525</v>
      </c>
      <c r="T734" s="43" t="s">
        <v>3101</v>
      </c>
      <c r="U734" s="43" t="s">
        <v>818</v>
      </c>
      <c r="V734" s="43" t="s">
        <v>1477</v>
      </c>
      <c r="W734" s="43" t="s">
        <v>3591</v>
      </c>
      <c r="X734" s="43" t="s">
        <v>4096</v>
      </c>
      <c r="Y734" s="43" t="s">
        <v>2974</v>
      </c>
    </row>
    <row r="735" spans="14:25" x14ac:dyDescent="0.25">
      <c r="N735" s="45"/>
      <c r="O735" s="43" t="s">
        <v>1515</v>
      </c>
      <c r="P735" s="43"/>
      <c r="Q735" s="43" t="s">
        <v>1753</v>
      </c>
      <c r="T735" s="43" t="s">
        <v>2902</v>
      </c>
      <c r="U735" s="43" t="s">
        <v>1725</v>
      </c>
      <c r="V735" s="43" t="s">
        <v>2443</v>
      </c>
      <c r="W735" s="43" t="s">
        <v>4485</v>
      </c>
      <c r="X735" s="43" t="s">
        <v>4336</v>
      </c>
      <c r="Y735" s="43" t="s">
        <v>3581</v>
      </c>
    </row>
    <row r="736" spans="14:25" x14ac:dyDescent="0.25">
      <c r="N736" s="45"/>
      <c r="O736" s="43" t="s">
        <v>3657</v>
      </c>
      <c r="P736" s="43"/>
      <c r="Q736" s="43" t="s">
        <v>2519</v>
      </c>
      <c r="T736" s="43" t="s">
        <v>737</v>
      </c>
      <c r="U736" s="43" t="s">
        <v>3604</v>
      </c>
      <c r="V736" s="43" t="s">
        <v>4358</v>
      </c>
      <c r="W736" s="43" t="s">
        <v>4486</v>
      </c>
      <c r="X736" s="43" t="s">
        <v>1888</v>
      </c>
      <c r="Y736" s="43" t="s">
        <v>4476</v>
      </c>
    </row>
    <row r="737" spans="14:25" x14ac:dyDescent="0.25">
      <c r="N737" s="45"/>
      <c r="O737" s="43" t="s">
        <v>2730</v>
      </c>
      <c r="P737" s="43"/>
      <c r="Q737" s="43" t="s">
        <v>3652</v>
      </c>
      <c r="T737" s="43" t="s">
        <v>1331</v>
      </c>
      <c r="U737" s="43" t="s">
        <v>3605</v>
      </c>
      <c r="V737" s="43" t="s">
        <v>4359</v>
      </c>
      <c r="W737" s="43" t="s">
        <v>3592</v>
      </c>
      <c r="X737" s="43" t="s">
        <v>2071</v>
      </c>
      <c r="Y737" s="43" t="s">
        <v>4001</v>
      </c>
    </row>
    <row r="738" spans="14:25" x14ac:dyDescent="0.25">
      <c r="N738" s="45"/>
      <c r="O738" s="43" t="s">
        <v>2731</v>
      </c>
      <c r="P738" s="43"/>
      <c r="Q738" s="43" t="s">
        <v>1639</v>
      </c>
      <c r="T738" s="43" t="s">
        <v>3800</v>
      </c>
      <c r="U738" s="43" t="s">
        <v>1722</v>
      </c>
      <c r="V738" s="43" t="s">
        <v>1815</v>
      </c>
      <c r="W738" s="43" t="s">
        <v>4014</v>
      </c>
      <c r="X738" s="43" t="s">
        <v>1853</v>
      </c>
      <c r="Y738" s="43" t="s">
        <v>1415</v>
      </c>
    </row>
    <row r="739" spans="14:25" x14ac:dyDescent="0.25">
      <c r="N739" s="45"/>
      <c r="O739" s="43" t="s">
        <v>2732</v>
      </c>
      <c r="P739" s="43"/>
      <c r="Q739" s="43" t="s">
        <v>1696</v>
      </c>
      <c r="T739" s="43" t="s">
        <v>3299</v>
      </c>
      <c r="U739" s="43" t="s">
        <v>2699</v>
      </c>
      <c r="V739" s="43" t="s">
        <v>3110</v>
      </c>
      <c r="W739" s="43" t="s">
        <v>4015</v>
      </c>
      <c r="X739" s="43" t="s">
        <v>935</v>
      </c>
      <c r="Y739" s="43" t="s">
        <v>3051</v>
      </c>
    </row>
    <row r="740" spans="14:25" x14ac:dyDescent="0.25">
      <c r="N740" s="45"/>
      <c r="O740" s="43" t="s">
        <v>3658</v>
      </c>
      <c r="P740" s="43"/>
      <c r="Q740" s="43" t="s">
        <v>4043</v>
      </c>
      <c r="T740" s="43" t="s">
        <v>1478</v>
      </c>
      <c r="U740" s="43" t="s">
        <v>1724</v>
      </c>
      <c r="V740" s="43" t="s">
        <v>1434</v>
      </c>
      <c r="W740" s="43" t="s">
        <v>4302</v>
      </c>
      <c r="X740" s="43" t="s">
        <v>2244</v>
      </c>
      <c r="Y740" s="43" t="s">
        <v>1558</v>
      </c>
    </row>
    <row r="741" spans="14:25" x14ac:dyDescent="0.25">
      <c r="N741" s="45"/>
      <c r="O741" s="43" t="s">
        <v>2734</v>
      </c>
      <c r="P741" s="43"/>
      <c r="Q741" s="43" t="s">
        <v>4044</v>
      </c>
      <c r="T741" s="43" t="s">
        <v>2819</v>
      </c>
      <c r="U741" s="43" t="s">
        <v>777</v>
      </c>
      <c r="V741" s="43" t="s">
        <v>2840</v>
      </c>
      <c r="W741" s="43" t="s">
        <v>1757</v>
      </c>
      <c r="X741" s="43" t="s">
        <v>2245</v>
      </c>
      <c r="Y741" s="43" t="s">
        <v>1533</v>
      </c>
    </row>
    <row r="742" spans="14:25" x14ac:dyDescent="0.25">
      <c r="N742" s="45"/>
      <c r="O742" s="43" t="s">
        <v>3659</v>
      </c>
      <c r="P742" s="43"/>
      <c r="Q742" s="43" t="s">
        <v>2727</v>
      </c>
      <c r="T742" s="43" t="s">
        <v>4248</v>
      </c>
      <c r="U742" s="43" t="s">
        <v>704</v>
      </c>
      <c r="V742" s="43" t="s">
        <v>2079</v>
      </c>
      <c r="W742" s="43" t="s">
        <v>2482</v>
      </c>
      <c r="X742" s="43" t="s">
        <v>2246</v>
      </c>
      <c r="Y742" s="43" t="s">
        <v>4727</v>
      </c>
    </row>
    <row r="743" spans="14:25" x14ac:dyDescent="0.25">
      <c r="N743" s="45"/>
      <c r="O743" s="43" t="s">
        <v>1830</v>
      </c>
      <c r="P743" s="43"/>
      <c r="Q743" s="43" t="s">
        <v>3066</v>
      </c>
      <c r="T743" s="43" t="s">
        <v>3804</v>
      </c>
      <c r="U743" s="43" t="s">
        <v>1840</v>
      </c>
      <c r="V743" s="43" t="s">
        <v>1905</v>
      </c>
      <c r="W743" s="43" t="s">
        <v>4016</v>
      </c>
      <c r="X743" s="43" t="s">
        <v>2247</v>
      </c>
      <c r="Y743" s="43" t="s">
        <v>3583</v>
      </c>
    </row>
    <row r="744" spans="14:25" x14ac:dyDescent="0.25">
      <c r="N744" s="45"/>
      <c r="O744" s="43" t="s">
        <v>1847</v>
      </c>
      <c r="P744" s="43"/>
      <c r="Q744" s="43" t="s">
        <v>803</v>
      </c>
      <c r="T744" s="43" t="s">
        <v>2585</v>
      </c>
      <c r="U744" s="43" t="s">
        <v>4305</v>
      </c>
      <c r="V744" s="43" t="s">
        <v>1663</v>
      </c>
      <c r="W744" s="43" t="s">
        <v>2691</v>
      </c>
      <c r="X744" s="43" t="s">
        <v>2248</v>
      </c>
      <c r="Y744" s="43" t="s">
        <v>3143</v>
      </c>
    </row>
    <row r="745" spans="14:25" x14ac:dyDescent="0.25">
      <c r="N745" s="45"/>
      <c r="O745" s="43" t="s">
        <v>3660</v>
      </c>
      <c r="P745" s="43"/>
      <c r="Q745" s="43" t="s">
        <v>3656</v>
      </c>
      <c r="T745" s="43" t="s">
        <v>2404</v>
      </c>
      <c r="U745" s="43" t="s">
        <v>1428</v>
      </c>
      <c r="V745" s="43" t="s">
        <v>1662</v>
      </c>
      <c r="W745" s="43" t="s">
        <v>4487</v>
      </c>
      <c r="X745" s="43" t="s">
        <v>2249</v>
      </c>
      <c r="Y745" s="43" t="s">
        <v>2206</v>
      </c>
    </row>
    <row r="746" spans="14:25" x14ac:dyDescent="0.25">
      <c r="N746" s="45"/>
      <c r="O746" s="43" t="s">
        <v>2736</v>
      </c>
      <c r="P746" s="43"/>
      <c r="Q746" s="43" t="s">
        <v>2728</v>
      </c>
      <c r="T746" s="43" t="s">
        <v>2403</v>
      </c>
      <c r="U746" s="43" t="s">
        <v>3606</v>
      </c>
      <c r="V746" s="43" t="s">
        <v>1594</v>
      </c>
      <c r="W746" s="43" t="s">
        <v>1569</v>
      </c>
      <c r="X746" s="43" t="s">
        <v>2250</v>
      </c>
      <c r="Y746" s="43" t="s">
        <v>4866</v>
      </c>
    </row>
    <row r="747" spans="14:25" x14ac:dyDescent="0.25">
      <c r="N747" s="45"/>
      <c r="O747" s="43" t="s">
        <v>3067</v>
      </c>
      <c r="P747" s="43"/>
      <c r="Q747" s="43" t="s">
        <v>1515</v>
      </c>
      <c r="T747" s="43" t="s">
        <v>765</v>
      </c>
      <c r="U747" s="43" t="s">
        <v>1839</v>
      </c>
      <c r="V747" s="43" t="s">
        <v>2081</v>
      </c>
      <c r="W747" s="43" t="s">
        <v>2692</v>
      </c>
      <c r="X747" s="43" t="s">
        <v>2241</v>
      </c>
      <c r="Y747" s="43" t="s">
        <v>4867</v>
      </c>
    </row>
    <row r="748" spans="14:25" x14ac:dyDescent="0.25">
      <c r="N748" s="45"/>
      <c r="O748" s="43" t="s">
        <v>2737</v>
      </c>
      <c r="P748" s="43"/>
      <c r="Q748" s="43" t="s">
        <v>4045</v>
      </c>
      <c r="T748" s="43" t="s">
        <v>4249</v>
      </c>
      <c r="U748" s="43" t="s">
        <v>4493</v>
      </c>
      <c r="V748" s="43" t="s">
        <v>1900</v>
      </c>
      <c r="W748" s="43" t="s">
        <v>3593</v>
      </c>
      <c r="X748" s="43" t="s">
        <v>2251</v>
      </c>
      <c r="Y748" s="43" t="s">
        <v>1873</v>
      </c>
    </row>
    <row r="749" spans="14:25" x14ac:dyDescent="0.25">
      <c r="N749" s="45"/>
      <c r="O749" s="43" t="s">
        <v>3661</v>
      </c>
      <c r="P749" s="43"/>
      <c r="Q749" s="43" t="s">
        <v>2729</v>
      </c>
      <c r="T749" s="43" t="s">
        <v>3806</v>
      </c>
      <c r="U749" s="43" t="s">
        <v>2196</v>
      </c>
      <c r="V749" s="43" t="s">
        <v>2920</v>
      </c>
      <c r="W749" s="43" t="s">
        <v>3594</v>
      </c>
      <c r="X749" s="43" t="s">
        <v>2242</v>
      </c>
      <c r="Y749" s="43" t="s">
        <v>4003</v>
      </c>
    </row>
    <row r="750" spans="14:25" x14ac:dyDescent="0.25">
      <c r="N750" s="45"/>
      <c r="O750" s="43" t="s">
        <v>3662</v>
      </c>
      <c r="P750" s="43"/>
      <c r="Q750" s="43" t="s">
        <v>3657</v>
      </c>
      <c r="T750" s="43" t="s">
        <v>3807</v>
      </c>
      <c r="U750" s="43" t="s">
        <v>2513</v>
      </c>
      <c r="V750" s="43" t="s">
        <v>1371</v>
      </c>
      <c r="W750" s="43" t="s">
        <v>4017</v>
      </c>
      <c r="X750" s="43" t="s">
        <v>760</v>
      </c>
      <c r="Y750" s="43" t="s">
        <v>4298</v>
      </c>
    </row>
    <row r="751" spans="14:25" x14ac:dyDescent="0.25">
      <c r="N751" s="45"/>
      <c r="O751" s="43" t="s">
        <v>2739</v>
      </c>
      <c r="P751" s="43"/>
      <c r="Q751" s="43" t="s">
        <v>2730</v>
      </c>
      <c r="T751" s="43" t="s">
        <v>4250</v>
      </c>
      <c r="U751" s="43" t="s">
        <v>4022</v>
      </c>
      <c r="V751" s="43" t="s">
        <v>1831</v>
      </c>
      <c r="W751" s="43" t="s">
        <v>1380</v>
      </c>
      <c r="X751" s="43" t="s">
        <v>2243</v>
      </c>
      <c r="Y751" s="43" t="s">
        <v>3052</v>
      </c>
    </row>
    <row r="752" spans="14:25" x14ac:dyDescent="0.25">
      <c r="N752" s="45"/>
      <c r="O752" s="43" t="s">
        <v>3663</v>
      </c>
      <c r="P752" s="43"/>
      <c r="Q752" s="43" t="s">
        <v>2731</v>
      </c>
      <c r="T752" s="43" t="s">
        <v>3104</v>
      </c>
      <c r="U752" s="43" t="s">
        <v>3608</v>
      </c>
      <c r="V752" s="43" t="s">
        <v>1833</v>
      </c>
      <c r="W752" s="43" t="s">
        <v>2693</v>
      </c>
      <c r="X752" s="43" t="s">
        <v>1355</v>
      </c>
      <c r="Y752" s="43" t="s">
        <v>3053</v>
      </c>
    </row>
    <row r="753" spans="14:25" x14ac:dyDescent="0.25">
      <c r="N753" s="45"/>
      <c r="O753" s="43" t="s">
        <v>2741</v>
      </c>
      <c r="P753" s="43"/>
      <c r="Q753" s="43" t="s">
        <v>2732</v>
      </c>
      <c r="T753" s="43" t="s">
        <v>3809</v>
      </c>
      <c r="U753" s="43" t="s">
        <v>4879</v>
      </c>
      <c r="V753" s="43" t="s">
        <v>1816</v>
      </c>
      <c r="W753" s="43" t="s">
        <v>1448</v>
      </c>
      <c r="X753" s="43" t="s">
        <v>1884</v>
      </c>
      <c r="Y753" s="43" t="s">
        <v>3054</v>
      </c>
    </row>
    <row r="754" spans="14:25" x14ac:dyDescent="0.25">
      <c r="N754" s="45"/>
      <c r="O754" s="43" t="s">
        <v>2220</v>
      </c>
      <c r="P754" s="43"/>
      <c r="Q754" s="43" t="s">
        <v>2733</v>
      </c>
      <c r="T754" s="43" t="s">
        <v>1264</v>
      </c>
      <c r="U754" s="43" t="s">
        <v>2702</v>
      </c>
      <c r="V754" s="43" t="s">
        <v>2320</v>
      </c>
      <c r="W754" s="43" t="s">
        <v>1324</v>
      </c>
      <c r="X754" s="43" t="s">
        <v>2301</v>
      </c>
      <c r="Y754" s="43" t="s">
        <v>2579</v>
      </c>
    </row>
    <row r="755" spans="14:25" x14ac:dyDescent="0.25">
      <c r="N755" s="45"/>
      <c r="O755" s="43" t="s">
        <v>3664</v>
      </c>
      <c r="P755" s="43"/>
      <c r="Q755" s="43" t="s">
        <v>3658</v>
      </c>
      <c r="T755" s="43" t="s">
        <v>1645</v>
      </c>
      <c r="U755" s="43" t="s">
        <v>2703</v>
      </c>
      <c r="V755" s="43" t="s">
        <v>1863</v>
      </c>
      <c r="W755" s="43" t="s">
        <v>1223</v>
      </c>
      <c r="X755" s="43" t="s">
        <v>2300</v>
      </c>
      <c r="Y755" s="43" t="s">
        <v>3055</v>
      </c>
    </row>
    <row r="756" spans="14:25" x14ac:dyDescent="0.25">
      <c r="N756" s="45"/>
      <c r="O756" s="43" t="s">
        <v>3665</v>
      </c>
      <c r="P756" s="43"/>
      <c r="Q756" s="43" t="s">
        <v>2921</v>
      </c>
      <c r="T756" s="43" t="s">
        <v>3810</v>
      </c>
      <c r="U756" s="43" t="s">
        <v>4386</v>
      </c>
      <c r="V756" s="43" t="s">
        <v>1819</v>
      </c>
      <c r="W756" s="43" t="s">
        <v>3595</v>
      </c>
      <c r="X756" s="43" t="s">
        <v>1883</v>
      </c>
      <c r="Y756" s="43" t="s">
        <v>2688</v>
      </c>
    </row>
    <row r="757" spans="14:25" x14ac:dyDescent="0.25">
      <c r="N757" s="45"/>
      <c r="O757" s="43" t="s">
        <v>3666</v>
      </c>
      <c r="P757" s="43"/>
      <c r="Q757" s="43" t="s">
        <v>4046</v>
      </c>
      <c r="T757" s="43" t="s">
        <v>3812</v>
      </c>
      <c r="U757" s="43" t="s">
        <v>4387</v>
      </c>
      <c r="V757" s="43" t="s">
        <v>1818</v>
      </c>
      <c r="W757" s="43" t="s">
        <v>1898</v>
      </c>
      <c r="X757" s="43" t="s">
        <v>2315</v>
      </c>
      <c r="Y757" s="43" t="s">
        <v>3056</v>
      </c>
    </row>
    <row r="758" spans="14:25" x14ac:dyDescent="0.25">
      <c r="N758" s="45"/>
      <c r="O758" s="43" t="s">
        <v>2742</v>
      </c>
      <c r="P758" s="43"/>
      <c r="Q758" s="43" t="s">
        <v>2734</v>
      </c>
      <c r="T758" s="43" t="s">
        <v>2427</v>
      </c>
      <c r="U758" s="43" t="s">
        <v>1652</v>
      </c>
      <c r="V758" s="43" t="s">
        <v>1809</v>
      </c>
      <c r="W758" s="43" t="s">
        <v>4207</v>
      </c>
      <c r="X758" s="43" t="s">
        <v>3768</v>
      </c>
      <c r="Y758" s="43" t="s">
        <v>1482</v>
      </c>
    </row>
    <row r="759" spans="14:25" x14ac:dyDescent="0.25">
      <c r="N759" s="45"/>
      <c r="O759" s="43" t="s">
        <v>2451</v>
      </c>
      <c r="P759" s="43"/>
      <c r="Q759" s="43" t="s">
        <v>4047</v>
      </c>
      <c r="T759" s="43" t="s">
        <v>1318</v>
      </c>
      <c r="U759" s="43" t="s">
        <v>692</v>
      </c>
      <c r="V759" s="43" t="s">
        <v>4130</v>
      </c>
      <c r="W759" s="43" t="s">
        <v>3596</v>
      </c>
      <c r="X759" s="43" t="s">
        <v>1414</v>
      </c>
      <c r="Y759" s="43" t="s">
        <v>4478</v>
      </c>
    </row>
    <row r="760" spans="14:25" x14ac:dyDescent="0.25">
      <c r="N760" s="45"/>
      <c r="O760" s="43" t="s">
        <v>3667</v>
      </c>
      <c r="P760" s="43"/>
      <c r="Q760" s="43" t="s">
        <v>3659</v>
      </c>
      <c r="T760" s="43" t="s">
        <v>799</v>
      </c>
      <c r="U760" s="43" t="s">
        <v>1864</v>
      </c>
      <c r="V760" s="43" t="s">
        <v>4360</v>
      </c>
      <c r="W760" s="43" t="s">
        <v>913</v>
      </c>
      <c r="X760" s="43" t="s">
        <v>3769</v>
      </c>
      <c r="Y760" s="43" t="s">
        <v>2689</v>
      </c>
    </row>
    <row r="761" spans="14:25" x14ac:dyDescent="0.25">
      <c r="N761" s="45"/>
      <c r="O761" s="43" t="s">
        <v>1250</v>
      </c>
      <c r="P761" s="43"/>
      <c r="Q761" s="43" t="s">
        <v>1830</v>
      </c>
      <c r="T761" s="43" t="s">
        <v>2822</v>
      </c>
      <c r="U761" s="43" t="s">
        <v>825</v>
      </c>
      <c r="V761" s="43" t="s">
        <v>827</v>
      </c>
      <c r="W761" s="43" t="s">
        <v>4018</v>
      </c>
      <c r="X761" s="43" t="s">
        <v>1590</v>
      </c>
      <c r="Y761" s="43" t="s">
        <v>2690</v>
      </c>
    </row>
    <row r="762" spans="14:25" x14ac:dyDescent="0.25">
      <c r="N762" s="45"/>
      <c r="O762" s="43" t="s">
        <v>1251</v>
      </c>
      <c r="P762" s="43"/>
      <c r="Q762" s="43" t="s">
        <v>1847</v>
      </c>
      <c r="T762" s="43" t="s">
        <v>4251</v>
      </c>
      <c r="U762" s="43" t="s">
        <v>1880</v>
      </c>
      <c r="V762" s="43" t="s">
        <v>1665</v>
      </c>
      <c r="W762" s="43" t="s">
        <v>1395</v>
      </c>
      <c r="X762" s="43" t="s">
        <v>1866</v>
      </c>
      <c r="Y762" s="43" t="s">
        <v>1550</v>
      </c>
    </row>
    <row r="763" spans="14:25" x14ac:dyDescent="0.25">
      <c r="N763" s="45"/>
      <c r="O763" s="43" t="s">
        <v>3668</v>
      </c>
      <c r="P763" s="43"/>
      <c r="Q763" s="43" t="s">
        <v>3660</v>
      </c>
      <c r="T763" s="43" t="s">
        <v>3105</v>
      </c>
      <c r="U763" s="43" t="s">
        <v>4881</v>
      </c>
      <c r="V763" s="43" t="s">
        <v>4361</v>
      </c>
      <c r="W763" s="43" t="s">
        <v>929</v>
      </c>
      <c r="X763" s="43" t="s">
        <v>1868</v>
      </c>
      <c r="Y763" s="43" t="s">
        <v>2937</v>
      </c>
    </row>
    <row r="764" spans="14:25" x14ac:dyDescent="0.25">
      <c r="N764" s="45"/>
      <c r="O764" s="43" t="s">
        <v>2977</v>
      </c>
      <c r="P764" s="43"/>
      <c r="Q764" s="43" t="s">
        <v>2735</v>
      </c>
      <c r="T764" s="43" t="s">
        <v>4252</v>
      </c>
      <c r="U764" s="43" t="s">
        <v>1313</v>
      </c>
      <c r="V764" s="43" t="s">
        <v>1612</v>
      </c>
      <c r="W764" s="43" t="s">
        <v>833</v>
      </c>
      <c r="X764" s="43" t="s">
        <v>718</v>
      </c>
      <c r="Y764" s="43" t="s">
        <v>2177</v>
      </c>
    </row>
    <row r="765" spans="14:25" x14ac:dyDescent="0.25">
      <c r="N765" s="45"/>
      <c r="O765" s="43" t="s">
        <v>3669</v>
      </c>
      <c r="P765" s="43"/>
      <c r="Q765" s="43" t="s">
        <v>2736</v>
      </c>
      <c r="T765" s="43" t="s">
        <v>1284</v>
      </c>
      <c r="U765" s="43" t="s">
        <v>2704</v>
      </c>
      <c r="V765" s="43" t="s">
        <v>1613</v>
      </c>
      <c r="W765" s="43" t="s">
        <v>2281</v>
      </c>
      <c r="X765" s="43" t="s">
        <v>3773</v>
      </c>
      <c r="Y765" s="43" t="s">
        <v>3584</v>
      </c>
    </row>
    <row r="766" spans="14:25" x14ac:dyDescent="0.25">
      <c r="N766" s="45"/>
      <c r="O766" s="43" t="s">
        <v>2743</v>
      </c>
      <c r="P766" s="43"/>
      <c r="Q766" s="43" t="s">
        <v>4048</v>
      </c>
      <c r="T766" s="43" t="s">
        <v>3815</v>
      </c>
      <c r="U766" s="43" t="s">
        <v>3609</v>
      </c>
      <c r="V766" s="43" t="s">
        <v>1383</v>
      </c>
      <c r="W766" s="43" t="s">
        <v>1777</v>
      </c>
      <c r="X766" s="43" t="s">
        <v>2289</v>
      </c>
      <c r="Y766" s="43" t="s">
        <v>1779</v>
      </c>
    </row>
    <row r="767" spans="14:25" x14ac:dyDescent="0.25">
      <c r="N767" s="45"/>
      <c r="O767" s="43" t="s">
        <v>3670</v>
      </c>
      <c r="P767" s="43"/>
      <c r="Q767" s="43" t="s">
        <v>2737</v>
      </c>
      <c r="T767" s="43" t="s">
        <v>2823</v>
      </c>
      <c r="U767" s="43" t="s">
        <v>877</v>
      </c>
      <c r="V767" s="43" t="s">
        <v>2578</v>
      </c>
      <c r="W767" s="43" t="s">
        <v>3183</v>
      </c>
      <c r="X767" s="43" t="s">
        <v>2296</v>
      </c>
      <c r="Y767" s="43" t="s">
        <v>1780</v>
      </c>
    </row>
    <row r="768" spans="14:25" x14ac:dyDescent="0.25">
      <c r="N768" s="45"/>
      <c r="O768" s="43" t="s">
        <v>2744</v>
      </c>
      <c r="P768" s="43"/>
      <c r="Q768" s="43" t="s">
        <v>3661</v>
      </c>
      <c r="T768" s="43" t="s">
        <v>1271</v>
      </c>
      <c r="U768" s="43" t="s">
        <v>1996</v>
      </c>
      <c r="V768" s="43" t="s">
        <v>1308</v>
      </c>
      <c r="W768" s="43" t="s">
        <v>729</v>
      </c>
      <c r="X768" s="43" t="s">
        <v>2292</v>
      </c>
      <c r="Y768" s="43" t="s">
        <v>894</v>
      </c>
    </row>
    <row r="769" spans="14:25" x14ac:dyDescent="0.25">
      <c r="N769" s="45"/>
      <c r="O769" s="43" t="s">
        <v>3671</v>
      </c>
      <c r="P769" s="43"/>
      <c r="Q769" s="43" t="s">
        <v>2738</v>
      </c>
      <c r="T769" s="43" t="s">
        <v>3816</v>
      </c>
      <c r="U769" s="43" t="s">
        <v>4404</v>
      </c>
      <c r="V769" s="43" t="s">
        <v>1537</v>
      </c>
      <c r="W769" s="43" t="s">
        <v>1233</v>
      </c>
      <c r="X769" s="43" t="s">
        <v>823</v>
      </c>
      <c r="Y769" s="43" t="s">
        <v>1690</v>
      </c>
    </row>
    <row r="770" spans="14:25" x14ac:dyDescent="0.25">
      <c r="N770" s="45"/>
      <c r="O770" s="43" t="s">
        <v>2746</v>
      </c>
      <c r="P770" s="43"/>
      <c r="Q770" s="43" t="s">
        <v>2739</v>
      </c>
      <c r="T770" s="43" t="s">
        <v>829</v>
      </c>
      <c r="U770" s="43" t="s">
        <v>3610</v>
      </c>
      <c r="V770" s="43" t="s">
        <v>1536</v>
      </c>
      <c r="W770" s="43" t="s">
        <v>887</v>
      </c>
      <c r="X770" s="43" t="s">
        <v>2295</v>
      </c>
      <c r="Y770" s="43" t="s">
        <v>3182</v>
      </c>
    </row>
    <row r="771" spans="14:25" x14ac:dyDescent="0.25">
      <c r="N771" s="45"/>
      <c r="O771" s="43" t="s">
        <v>3672</v>
      </c>
      <c r="P771" s="43"/>
      <c r="Q771" s="43" t="s">
        <v>2740</v>
      </c>
      <c r="T771" s="43" t="s">
        <v>1568</v>
      </c>
      <c r="U771" s="43" t="s">
        <v>5046</v>
      </c>
      <c r="V771" s="43" t="s">
        <v>3839</v>
      </c>
      <c r="W771" s="43" t="s">
        <v>4303</v>
      </c>
      <c r="X771" s="43" t="s">
        <v>3293</v>
      </c>
      <c r="Y771" s="43" t="s">
        <v>1239</v>
      </c>
    </row>
    <row r="772" spans="14:25" x14ac:dyDescent="0.25">
      <c r="N772" s="45"/>
      <c r="O772" s="43" t="s">
        <v>2747</v>
      </c>
      <c r="P772" s="43"/>
      <c r="Q772" s="43" t="s">
        <v>3663</v>
      </c>
      <c r="T772" s="43" t="s">
        <v>1548</v>
      </c>
      <c r="U772" s="43" t="s">
        <v>5047</v>
      </c>
      <c r="V772" s="43" t="s">
        <v>3840</v>
      </c>
      <c r="W772" s="43" t="s">
        <v>4019</v>
      </c>
      <c r="X772" s="43" t="s">
        <v>2291</v>
      </c>
      <c r="Y772" s="43" t="s">
        <v>4004</v>
      </c>
    </row>
    <row r="773" spans="14:25" x14ac:dyDescent="0.25">
      <c r="N773" s="45"/>
      <c r="O773" s="43" t="s">
        <v>1570</v>
      </c>
      <c r="P773" s="43"/>
      <c r="Q773" s="43" t="s">
        <v>2741</v>
      </c>
      <c r="T773" s="43" t="s">
        <v>3818</v>
      </c>
      <c r="U773" s="43" t="s">
        <v>4405</v>
      </c>
      <c r="V773" s="43" t="s">
        <v>1538</v>
      </c>
      <c r="W773" s="43" t="s">
        <v>3597</v>
      </c>
      <c r="X773" s="43" t="s">
        <v>2297</v>
      </c>
      <c r="Y773" s="43" t="s">
        <v>1345</v>
      </c>
    </row>
    <row r="774" spans="14:25" x14ac:dyDescent="0.25">
      <c r="N774" s="45"/>
      <c r="O774" s="43" t="s">
        <v>3673</v>
      </c>
      <c r="P774" s="43"/>
      <c r="Q774" s="43" t="s">
        <v>4049</v>
      </c>
      <c r="T774" s="43" t="s">
        <v>3819</v>
      </c>
      <c r="U774" s="43" t="s">
        <v>4498</v>
      </c>
      <c r="V774" s="43" t="s">
        <v>2222</v>
      </c>
      <c r="W774" s="43" t="s">
        <v>4020</v>
      </c>
      <c r="X774" s="43" t="s">
        <v>1528</v>
      </c>
      <c r="Y774" s="43" t="s">
        <v>4006</v>
      </c>
    </row>
    <row r="775" spans="14:25" x14ac:dyDescent="0.25">
      <c r="N775" s="45"/>
      <c r="O775" s="43" t="s">
        <v>3674</v>
      </c>
      <c r="P775" s="43"/>
      <c r="Q775" s="43" t="s">
        <v>2220</v>
      </c>
      <c r="T775" s="43" t="s">
        <v>2826</v>
      </c>
      <c r="U775" s="43" t="s">
        <v>858</v>
      </c>
      <c r="V775" s="43" t="s">
        <v>1363</v>
      </c>
      <c r="W775" s="43" t="s">
        <v>2694</v>
      </c>
      <c r="X775" s="43" t="s">
        <v>2293</v>
      </c>
      <c r="Y775" s="43" t="s">
        <v>4480</v>
      </c>
    </row>
    <row r="776" spans="14:25" x14ac:dyDescent="0.25">
      <c r="N776" s="45"/>
      <c r="O776" s="43" t="s">
        <v>2978</v>
      </c>
      <c r="P776" s="43"/>
      <c r="Q776" s="43" t="s">
        <v>3664</v>
      </c>
      <c r="T776" s="43" t="s">
        <v>2827</v>
      </c>
      <c r="U776" s="43" t="s">
        <v>4499</v>
      </c>
      <c r="V776" s="43" t="s">
        <v>2208</v>
      </c>
      <c r="W776" s="43" t="s">
        <v>2695</v>
      </c>
      <c r="X776" s="43" t="s">
        <v>2792</v>
      </c>
      <c r="Y776" s="43" t="s">
        <v>3585</v>
      </c>
    </row>
    <row r="777" spans="14:25" x14ac:dyDescent="0.25">
      <c r="N777" s="45"/>
      <c r="O777" s="43" t="s">
        <v>3675</v>
      </c>
      <c r="P777" s="43"/>
      <c r="Q777" s="43" t="s">
        <v>3665</v>
      </c>
      <c r="T777" s="43" t="s">
        <v>3822</v>
      </c>
      <c r="U777" s="43" t="s">
        <v>1377</v>
      </c>
      <c r="V777" s="43" t="s">
        <v>4362</v>
      </c>
      <c r="W777" s="43" t="s">
        <v>4488</v>
      </c>
      <c r="X777" s="43" t="s">
        <v>4238</v>
      </c>
      <c r="Y777" s="43" t="s">
        <v>951</v>
      </c>
    </row>
    <row r="778" spans="14:25" x14ac:dyDescent="0.25">
      <c r="N778" s="45"/>
      <c r="O778" s="43" t="s">
        <v>3676</v>
      </c>
      <c r="P778" s="43"/>
      <c r="Q778" s="43" t="s">
        <v>3666</v>
      </c>
      <c r="T778" s="43" t="s">
        <v>890</v>
      </c>
      <c r="U778" s="43" t="s">
        <v>3611</v>
      </c>
      <c r="V778" s="43" t="s">
        <v>3846</v>
      </c>
      <c r="W778" s="43" t="s">
        <v>3598</v>
      </c>
      <c r="X778" s="43" t="s">
        <v>1462</v>
      </c>
      <c r="Y778" s="43" t="s">
        <v>4481</v>
      </c>
    </row>
    <row r="779" spans="14:25" x14ac:dyDescent="0.25">
      <c r="N779" s="45"/>
      <c r="O779" s="43" t="s">
        <v>2948</v>
      </c>
      <c r="P779" s="43"/>
      <c r="Q779" s="43" t="s">
        <v>2742</v>
      </c>
      <c r="T779" s="43" t="s">
        <v>4127</v>
      </c>
      <c r="U779" s="43" t="s">
        <v>763</v>
      </c>
      <c r="V779" s="43" t="s">
        <v>3114</v>
      </c>
      <c r="W779" s="43" t="s">
        <v>4304</v>
      </c>
      <c r="X779" s="43" t="s">
        <v>2129</v>
      </c>
      <c r="Y779" s="43" t="s">
        <v>891</v>
      </c>
    </row>
    <row r="780" spans="14:25" x14ac:dyDescent="0.25">
      <c r="N780" s="45"/>
      <c r="O780" s="43" t="s">
        <v>3677</v>
      </c>
      <c r="P780" s="43"/>
      <c r="Q780" s="43" t="s">
        <v>2451</v>
      </c>
      <c r="T780" s="43" t="s">
        <v>2996</v>
      </c>
      <c r="U780" s="43" t="s">
        <v>2928</v>
      </c>
      <c r="V780" s="43" t="s">
        <v>4255</v>
      </c>
      <c r="W780" s="43" t="s">
        <v>2899</v>
      </c>
      <c r="X780" s="43" t="s">
        <v>2131</v>
      </c>
      <c r="Y780" s="43" t="s">
        <v>1444</v>
      </c>
    </row>
    <row r="781" spans="14:25" x14ac:dyDescent="0.25">
      <c r="N781" s="45"/>
      <c r="O781" s="43" t="s">
        <v>2452</v>
      </c>
      <c r="P781" s="43"/>
      <c r="Q781" s="43" t="s">
        <v>3068</v>
      </c>
      <c r="T781" s="43" t="s">
        <v>2434</v>
      </c>
      <c r="U781" s="43" t="s">
        <v>3613</v>
      </c>
      <c r="V781" s="43" t="s">
        <v>2908</v>
      </c>
      <c r="W781" s="43" t="s">
        <v>4489</v>
      </c>
      <c r="X781" s="43" t="s">
        <v>3200</v>
      </c>
      <c r="Y781" s="43" t="s">
        <v>1282</v>
      </c>
    </row>
    <row r="782" spans="14:25" x14ac:dyDescent="0.25">
      <c r="N782" s="45"/>
      <c r="O782" s="43" t="s">
        <v>3678</v>
      </c>
      <c r="P782" s="43"/>
      <c r="Q782" s="43" t="s">
        <v>1250</v>
      </c>
      <c r="T782" s="43" t="s">
        <v>4253</v>
      </c>
      <c r="U782" s="43" t="s">
        <v>2929</v>
      </c>
      <c r="V782" s="43" t="s">
        <v>3847</v>
      </c>
      <c r="W782" s="43" t="s">
        <v>3058</v>
      </c>
      <c r="X782" s="43" t="s">
        <v>3201</v>
      </c>
      <c r="Y782" s="43" t="s">
        <v>2909</v>
      </c>
    </row>
    <row r="783" spans="14:25" x14ac:dyDescent="0.25">
      <c r="N783" s="45"/>
      <c r="O783" s="43" t="s">
        <v>2450</v>
      </c>
      <c r="P783" s="43"/>
      <c r="Q783" s="43" t="s">
        <v>1251</v>
      </c>
      <c r="T783" s="43" t="s">
        <v>1394</v>
      </c>
      <c r="U783" s="43" t="s">
        <v>2097</v>
      </c>
      <c r="V783" s="43" t="s">
        <v>3848</v>
      </c>
      <c r="W783" s="43" t="s">
        <v>2477</v>
      </c>
      <c r="X783" s="43" t="s">
        <v>4770</v>
      </c>
      <c r="Y783" s="43" t="s">
        <v>923</v>
      </c>
    </row>
    <row r="784" spans="14:25" x14ac:dyDescent="0.25">
      <c r="N784" s="45"/>
      <c r="O784" s="43" t="s">
        <v>3679</v>
      </c>
      <c r="P784" s="43"/>
      <c r="Q784" s="43" t="s">
        <v>3668</v>
      </c>
      <c r="T784" s="43" t="s">
        <v>3826</v>
      </c>
      <c r="U784" s="43" t="s">
        <v>2225</v>
      </c>
      <c r="V784" s="43" t="s">
        <v>2444</v>
      </c>
      <c r="W784" s="43" t="s">
        <v>1931</v>
      </c>
      <c r="X784" s="43" t="s">
        <v>922</v>
      </c>
      <c r="Y784" s="43" t="s">
        <v>1455</v>
      </c>
    </row>
    <row r="785" spans="14:25" x14ac:dyDescent="0.25">
      <c r="N785" s="45"/>
      <c r="O785" s="43" t="s">
        <v>3680</v>
      </c>
      <c r="P785" s="43"/>
      <c r="Q785" s="43" t="s">
        <v>2743</v>
      </c>
      <c r="T785" s="43" t="s">
        <v>2833</v>
      </c>
      <c r="U785" s="43" t="s">
        <v>881</v>
      </c>
      <c r="V785" s="43" t="s">
        <v>3851</v>
      </c>
      <c r="W785" s="43" t="s">
        <v>4021</v>
      </c>
      <c r="X785" s="43" t="s">
        <v>4771</v>
      </c>
      <c r="Y785" s="43" t="s">
        <v>4868</v>
      </c>
    </row>
    <row r="786" spans="14:25" x14ac:dyDescent="0.25">
      <c r="N786" s="45"/>
      <c r="O786" s="43" t="s">
        <v>3681</v>
      </c>
      <c r="P786" s="43"/>
      <c r="Q786" s="43" t="s">
        <v>2744</v>
      </c>
      <c r="T786" s="43" t="s">
        <v>3828</v>
      </c>
      <c r="U786" s="43" t="s">
        <v>4025</v>
      </c>
      <c r="V786" s="43" t="s">
        <v>3853</v>
      </c>
      <c r="W786" s="43" t="s">
        <v>3601</v>
      </c>
      <c r="X786" s="43" t="s">
        <v>2139</v>
      </c>
      <c r="Y786" s="43" t="s">
        <v>2117</v>
      </c>
    </row>
    <row r="787" spans="14:25" x14ac:dyDescent="0.25">
      <c r="N787" s="45"/>
      <c r="O787" s="43" t="s">
        <v>3682</v>
      </c>
      <c r="P787" s="43"/>
      <c r="Q787" s="43" t="s">
        <v>1343</v>
      </c>
      <c r="T787" s="43" t="s">
        <v>1459</v>
      </c>
      <c r="U787" s="43" t="s">
        <v>3614</v>
      </c>
      <c r="V787" s="43" t="s">
        <v>4363</v>
      </c>
      <c r="W787" s="43" t="s">
        <v>3602</v>
      </c>
      <c r="X787" s="43" t="s">
        <v>2140</v>
      </c>
      <c r="Y787" s="43" t="s">
        <v>1328</v>
      </c>
    </row>
    <row r="788" spans="14:25" x14ac:dyDescent="0.25">
      <c r="N788" s="45"/>
      <c r="O788" s="43" t="s">
        <v>834</v>
      </c>
      <c r="P788" s="43"/>
      <c r="Q788" s="43" t="s">
        <v>2745</v>
      </c>
      <c r="T788" s="43" t="s">
        <v>4254</v>
      </c>
      <c r="U788" s="43" t="s">
        <v>2706</v>
      </c>
      <c r="V788" s="43" t="s">
        <v>3854</v>
      </c>
      <c r="W788" s="43" t="s">
        <v>3603</v>
      </c>
      <c r="X788" s="43" t="s">
        <v>4772</v>
      </c>
      <c r="Y788" s="43" t="s">
        <v>4301</v>
      </c>
    </row>
    <row r="789" spans="14:25" x14ac:dyDescent="0.25">
      <c r="N789" s="45"/>
      <c r="O789" s="43" t="s">
        <v>2748</v>
      </c>
      <c r="P789" s="43"/>
      <c r="Q789" s="43" t="s">
        <v>2746</v>
      </c>
      <c r="T789" s="43" t="s">
        <v>1425</v>
      </c>
      <c r="U789" s="43" t="s">
        <v>1566</v>
      </c>
      <c r="V789" s="43" t="s">
        <v>4258</v>
      </c>
      <c r="W789" s="43" t="s">
        <v>2696</v>
      </c>
      <c r="X789" s="43" t="s">
        <v>942</v>
      </c>
      <c r="Y789" s="43" t="s">
        <v>3057</v>
      </c>
    </row>
    <row r="790" spans="14:25" x14ac:dyDescent="0.25">
      <c r="N790" s="45"/>
      <c r="O790" s="43" t="s">
        <v>3683</v>
      </c>
      <c r="P790" s="43"/>
      <c r="Q790" s="43" t="s">
        <v>3672</v>
      </c>
      <c r="T790" s="43" t="s">
        <v>1445</v>
      </c>
      <c r="U790" s="43" t="s">
        <v>4307</v>
      </c>
      <c r="V790" s="43" t="s">
        <v>4364</v>
      </c>
      <c r="W790" s="43" t="s">
        <v>4490</v>
      </c>
      <c r="X790" s="43" t="s">
        <v>917</v>
      </c>
      <c r="Y790" s="43" t="s">
        <v>3586</v>
      </c>
    </row>
    <row r="791" spans="14:25" x14ac:dyDescent="0.25">
      <c r="N791" s="45"/>
      <c r="O791" s="43" t="s">
        <v>3684</v>
      </c>
      <c r="P791" s="43"/>
      <c r="Q791" s="43" t="s">
        <v>2747</v>
      </c>
      <c r="T791" s="43" t="s">
        <v>1237</v>
      </c>
      <c r="U791" s="43" t="s">
        <v>886</v>
      </c>
      <c r="V791" s="43" t="s">
        <v>4365</v>
      </c>
      <c r="W791" s="43" t="s">
        <v>1810</v>
      </c>
      <c r="X791" s="43" t="s">
        <v>4394</v>
      </c>
      <c r="Y791" s="43" t="s">
        <v>2975</v>
      </c>
    </row>
    <row r="792" spans="14:25" x14ac:dyDescent="0.25">
      <c r="N792" s="45"/>
      <c r="O792" s="43" t="s">
        <v>3685</v>
      </c>
      <c r="P792" s="43"/>
      <c r="Q792" s="43" t="s">
        <v>1570</v>
      </c>
      <c r="T792" s="43" t="s">
        <v>1552</v>
      </c>
      <c r="U792" s="43" t="s">
        <v>2223</v>
      </c>
      <c r="V792" s="43" t="s">
        <v>1268</v>
      </c>
      <c r="W792" s="43" t="s">
        <v>2697</v>
      </c>
      <c r="X792" s="43" t="s">
        <v>805</v>
      </c>
      <c r="Y792" s="43" t="s">
        <v>1360</v>
      </c>
    </row>
    <row r="793" spans="14:25" x14ac:dyDescent="0.25">
      <c r="N793" s="45"/>
      <c r="O793" s="43" t="s">
        <v>3686</v>
      </c>
      <c r="P793" s="43"/>
      <c r="Q793" s="43" t="s">
        <v>3673</v>
      </c>
      <c r="T793" s="43" t="s">
        <v>3831</v>
      </c>
      <c r="U793" s="43" t="s">
        <v>1520</v>
      </c>
      <c r="V793" s="43" t="s">
        <v>2518</v>
      </c>
      <c r="W793" s="43" t="s">
        <v>2698</v>
      </c>
      <c r="X793" s="43" t="s">
        <v>2795</v>
      </c>
      <c r="Y793" s="43" t="s">
        <v>3587</v>
      </c>
    </row>
    <row r="794" spans="14:25" x14ac:dyDescent="0.25">
      <c r="N794" s="45"/>
      <c r="O794" s="43" t="s">
        <v>1506</v>
      </c>
      <c r="P794" s="43"/>
      <c r="Q794" s="43" t="s">
        <v>3675</v>
      </c>
      <c r="T794" s="43" t="s">
        <v>2910</v>
      </c>
      <c r="U794" s="43" t="s">
        <v>1620</v>
      </c>
      <c r="V794" s="43" t="s">
        <v>2436</v>
      </c>
      <c r="W794" s="43" t="s">
        <v>2228</v>
      </c>
      <c r="X794" s="43" t="s">
        <v>2104</v>
      </c>
      <c r="Y794" s="43" t="s">
        <v>4008</v>
      </c>
    </row>
    <row r="795" spans="14:25" x14ac:dyDescent="0.25">
      <c r="N795" s="45"/>
      <c r="O795" s="43" t="s">
        <v>3069</v>
      </c>
      <c r="P795" s="43"/>
      <c r="Q795" s="43" t="s">
        <v>3676</v>
      </c>
      <c r="T795" s="43" t="s">
        <v>3109</v>
      </c>
      <c r="U795" s="43" t="s">
        <v>2707</v>
      </c>
      <c r="V795" s="43" t="s">
        <v>4139</v>
      </c>
      <c r="W795" s="43" t="s">
        <v>4491</v>
      </c>
      <c r="X795" s="43" t="s">
        <v>2109</v>
      </c>
      <c r="Y795" s="43" t="s">
        <v>807</v>
      </c>
    </row>
    <row r="796" spans="14:25" x14ac:dyDescent="0.25">
      <c r="N796" s="45"/>
      <c r="O796" s="43" t="s">
        <v>771</v>
      </c>
      <c r="P796" s="43"/>
      <c r="Q796" s="43" t="s">
        <v>2948</v>
      </c>
      <c r="T796" s="43" t="s">
        <v>2911</v>
      </c>
      <c r="U796" s="43" t="s">
        <v>2708</v>
      </c>
      <c r="V796" s="43" t="s">
        <v>4366</v>
      </c>
      <c r="W796" s="43" t="s">
        <v>2275</v>
      </c>
      <c r="X796" s="43" t="s">
        <v>2796</v>
      </c>
      <c r="Y796" s="43" t="s">
        <v>2568</v>
      </c>
    </row>
    <row r="797" spans="14:25" x14ac:dyDescent="0.25">
      <c r="N797" s="45"/>
      <c r="O797" s="43" t="s">
        <v>3687</v>
      </c>
      <c r="P797" s="43"/>
      <c r="Q797" s="43" t="s">
        <v>3677</v>
      </c>
      <c r="T797" s="43" t="s">
        <v>2443</v>
      </c>
      <c r="U797" s="43" t="s">
        <v>2709</v>
      </c>
      <c r="V797" s="43" t="s">
        <v>3153</v>
      </c>
      <c r="W797" s="43" t="s">
        <v>1255</v>
      </c>
      <c r="X797" s="43" t="s">
        <v>1339</v>
      </c>
      <c r="Y797" s="43" t="s">
        <v>954</v>
      </c>
    </row>
    <row r="798" spans="14:25" x14ac:dyDescent="0.25">
      <c r="N798" s="45"/>
      <c r="O798" s="43" t="s">
        <v>3070</v>
      </c>
      <c r="P798" s="43"/>
      <c r="Q798" s="43" t="s">
        <v>2452</v>
      </c>
      <c r="T798" s="43" t="s">
        <v>1349</v>
      </c>
      <c r="U798" s="43" t="s">
        <v>1446</v>
      </c>
      <c r="V798" s="43" t="s">
        <v>2596</v>
      </c>
      <c r="W798" s="43" t="s">
        <v>1758</v>
      </c>
      <c r="X798" s="43" t="s">
        <v>1410</v>
      </c>
      <c r="Y798" s="43" t="s">
        <v>2570</v>
      </c>
    </row>
    <row r="799" spans="14:25" x14ac:dyDescent="0.25">
      <c r="N799" s="45"/>
      <c r="O799" s="43" t="s">
        <v>2750</v>
      </c>
      <c r="P799" s="43"/>
      <c r="Q799" s="43" t="s">
        <v>3678</v>
      </c>
      <c r="T799" s="43" t="s">
        <v>3833</v>
      </c>
      <c r="U799" s="43" t="s">
        <v>5048</v>
      </c>
      <c r="V799" s="43" t="s">
        <v>4367</v>
      </c>
      <c r="W799" s="43" t="s">
        <v>4492</v>
      </c>
      <c r="X799" s="43" t="s">
        <v>2276</v>
      </c>
      <c r="Y799" s="43" t="s">
        <v>2571</v>
      </c>
    </row>
    <row r="800" spans="14:25" x14ac:dyDescent="0.25">
      <c r="N800" s="45"/>
      <c r="O800" s="43" t="s">
        <v>2751</v>
      </c>
      <c r="P800" s="43"/>
      <c r="Q800" s="43" t="s">
        <v>2450</v>
      </c>
      <c r="T800" s="43" t="s">
        <v>2838</v>
      </c>
      <c r="U800" s="43" t="s">
        <v>2710</v>
      </c>
      <c r="V800" s="43" t="s">
        <v>2471</v>
      </c>
      <c r="W800" s="43" t="s">
        <v>1825</v>
      </c>
      <c r="X800" s="43" t="s">
        <v>776</v>
      </c>
      <c r="Y800" s="43" t="s">
        <v>2572</v>
      </c>
    </row>
    <row r="801" spans="14:25" x14ac:dyDescent="0.25">
      <c r="N801" s="45"/>
      <c r="O801" s="43" t="s">
        <v>3688</v>
      </c>
      <c r="P801" s="43"/>
      <c r="Q801" s="43" t="s">
        <v>3679</v>
      </c>
      <c r="T801" s="43" t="s">
        <v>3110</v>
      </c>
      <c r="U801" s="43" t="s">
        <v>2236</v>
      </c>
      <c r="V801" s="43" t="s">
        <v>2472</v>
      </c>
      <c r="W801" s="43" t="s">
        <v>1317</v>
      </c>
      <c r="X801" s="43" t="s">
        <v>1475</v>
      </c>
      <c r="Y801" s="43" t="s">
        <v>3588</v>
      </c>
    </row>
    <row r="802" spans="14:25" x14ac:dyDescent="0.25">
      <c r="N802" s="45"/>
      <c r="O802" s="43" t="s">
        <v>1872</v>
      </c>
      <c r="P802" s="43"/>
      <c r="Q802" s="43" t="s">
        <v>3680</v>
      </c>
      <c r="T802" s="43" t="s">
        <v>1434</v>
      </c>
      <c r="U802" s="43" t="s">
        <v>1436</v>
      </c>
      <c r="V802" s="43" t="s">
        <v>1897</v>
      </c>
      <c r="W802" s="43" t="s">
        <v>4209</v>
      </c>
      <c r="X802" s="43" t="s">
        <v>2121</v>
      </c>
      <c r="Y802" s="43" t="s">
        <v>2573</v>
      </c>
    </row>
    <row r="803" spans="14:25" x14ac:dyDescent="0.25">
      <c r="N803" s="45"/>
      <c r="O803" s="43" t="s">
        <v>2284</v>
      </c>
      <c r="P803" s="43"/>
      <c r="Q803" s="43" t="s">
        <v>3682</v>
      </c>
      <c r="T803" s="43" t="s">
        <v>3834</v>
      </c>
      <c r="U803" s="43" t="s">
        <v>1437</v>
      </c>
      <c r="V803" s="43" t="s">
        <v>1435</v>
      </c>
      <c r="W803" s="43" t="s">
        <v>818</v>
      </c>
      <c r="X803" s="43" t="s">
        <v>2941</v>
      </c>
      <c r="Y803" s="43" t="s">
        <v>854</v>
      </c>
    </row>
    <row r="804" spans="14:25" x14ac:dyDescent="0.25">
      <c r="N804" s="45"/>
      <c r="O804" s="43" t="s">
        <v>889</v>
      </c>
      <c r="P804" s="43"/>
      <c r="Q804" s="43" t="s">
        <v>834</v>
      </c>
      <c r="T804" s="43" t="s">
        <v>1738</v>
      </c>
      <c r="U804" s="43" t="s">
        <v>4503</v>
      </c>
      <c r="V804" s="43" t="s">
        <v>1955</v>
      </c>
      <c r="W804" s="43" t="s">
        <v>1725</v>
      </c>
      <c r="X804" s="43" t="s">
        <v>4338</v>
      </c>
      <c r="Y804" s="43" t="s">
        <v>2575</v>
      </c>
    </row>
    <row r="805" spans="14:25" x14ac:dyDescent="0.25">
      <c r="N805" s="45"/>
      <c r="O805" s="43" t="s">
        <v>3689</v>
      </c>
      <c r="P805" s="43"/>
      <c r="Q805" s="43" t="s">
        <v>2748</v>
      </c>
      <c r="T805" s="43" t="s">
        <v>1905</v>
      </c>
      <c r="U805" s="43" t="s">
        <v>898</v>
      </c>
      <c r="V805" s="43" t="s">
        <v>1843</v>
      </c>
      <c r="W805" s="43" t="s">
        <v>1720</v>
      </c>
      <c r="X805" s="43" t="s">
        <v>2194</v>
      </c>
      <c r="Y805" s="43" t="s">
        <v>1357</v>
      </c>
    </row>
    <row r="806" spans="14:25" x14ac:dyDescent="0.25">
      <c r="N806" s="45"/>
      <c r="O806" s="43" t="s">
        <v>1354</v>
      </c>
      <c r="P806" s="43"/>
      <c r="Q806" s="43" t="s">
        <v>2749</v>
      </c>
      <c r="T806" s="43" t="s">
        <v>1906</v>
      </c>
      <c r="U806" s="43" t="s">
        <v>1427</v>
      </c>
      <c r="V806" s="43" t="s">
        <v>3306</v>
      </c>
      <c r="W806" s="43" t="s">
        <v>3604</v>
      </c>
      <c r="X806" s="43" t="s">
        <v>2798</v>
      </c>
      <c r="Y806" s="43" t="s">
        <v>2028</v>
      </c>
    </row>
    <row r="807" spans="14:25" x14ac:dyDescent="0.25">
      <c r="N807" s="45"/>
      <c r="O807" s="43" t="s">
        <v>3192</v>
      </c>
      <c r="P807" s="43"/>
      <c r="Q807" s="43" t="s">
        <v>3069</v>
      </c>
      <c r="T807" s="43" t="s">
        <v>903</v>
      </c>
      <c r="U807" s="43" t="s">
        <v>1408</v>
      </c>
      <c r="V807" s="43" t="s">
        <v>2432</v>
      </c>
      <c r="W807" s="43" t="s">
        <v>3605</v>
      </c>
      <c r="X807" s="43" t="s">
        <v>2799</v>
      </c>
      <c r="Y807" s="43" t="s">
        <v>4204</v>
      </c>
    </row>
    <row r="808" spans="14:25" x14ac:dyDescent="0.25">
      <c r="N808" s="45"/>
      <c r="O808" s="43" t="s">
        <v>3690</v>
      </c>
      <c r="P808" s="43"/>
      <c r="Q808" s="43" t="s">
        <v>771</v>
      </c>
      <c r="T808" s="43" t="s">
        <v>2920</v>
      </c>
      <c r="U808" s="43" t="s">
        <v>3274</v>
      </c>
      <c r="V808" s="43" t="s">
        <v>4144</v>
      </c>
      <c r="W808" s="43" t="s">
        <v>1721</v>
      </c>
      <c r="X808" s="43" t="s">
        <v>4244</v>
      </c>
      <c r="Y808" s="43" t="s">
        <v>4009</v>
      </c>
    </row>
    <row r="809" spans="14:25" x14ac:dyDescent="0.25">
      <c r="N809" s="45"/>
      <c r="O809" s="43" t="s">
        <v>1373</v>
      </c>
      <c r="P809" s="43"/>
      <c r="Q809" s="43" t="s">
        <v>3687</v>
      </c>
      <c r="T809" s="43" t="s">
        <v>1831</v>
      </c>
      <c r="U809" s="43" t="s">
        <v>3616</v>
      </c>
      <c r="V809" s="43" t="s">
        <v>2459</v>
      </c>
      <c r="W809" s="43" t="s">
        <v>1722</v>
      </c>
      <c r="X809" s="43" t="s">
        <v>3785</v>
      </c>
      <c r="Y809" s="43" t="s">
        <v>4010</v>
      </c>
    </row>
    <row r="810" spans="14:25" x14ac:dyDescent="0.25">
      <c r="N810" s="45"/>
      <c r="O810" s="43" t="s">
        <v>3691</v>
      </c>
      <c r="P810" s="43"/>
      <c r="Q810" s="43" t="s">
        <v>2750</v>
      </c>
      <c r="T810" s="43" t="s">
        <v>1596</v>
      </c>
      <c r="U810" s="43" t="s">
        <v>3061</v>
      </c>
      <c r="V810" s="43" t="s">
        <v>2864</v>
      </c>
      <c r="W810" s="43" t="s">
        <v>1723</v>
      </c>
      <c r="X810" s="43" t="s">
        <v>2801</v>
      </c>
      <c r="Y810" s="43" t="s">
        <v>4011</v>
      </c>
    </row>
    <row r="811" spans="14:25" x14ac:dyDescent="0.25">
      <c r="N811" s="45"/>
      <c r="O811" s="43" t="s">
        <v>1501</v>
      </c>
      <c r="P811" s="43"/>
      <c r="Q811" s="43" t="s">
        <v>4050</v>
      </c>
      <c r="T811" s="43" t="s">
        <v>1833</v>
      </c>
      <c r="U811" s="43" t="s">
        <v>3617</v>
      </c>
      <c r="V811" s="43" t="s">
        <v>1361</v>
      </c>
      <c r="W811" s="43" t="s">
        <v>2699</v>
      </c>
      <c r="X811" s="43" t="s">
        <v>4773</v>
      </c>
      <c r="Y811" s="43" t="s">
        <v>1959</v>
      </c>
    </row>
    <row r="812" spans="14:25" x14ac:dyDescent="0.25">
      <c r="N812" s="45"/>
      <c r="O812" s="43" t="s">
        <v>3692</v>
      </c>
      <c r="P812" s="43"/>
      <c r="Q812" s="43" t="s">
        <v>2751</v>
      </c>
      <c r="T812" s="43" t="s">
        <v>2318</v>
      </c>
      <c r="U812" s="43" t="s">
        <v>1316</v>
      </c>
      <c r="V812" s="43" t="s">
        <v>3215</v>
      </c>
      <c r="W812" s="43" t="s">
        <v>1724</v>
      </c>
      <c r="X812" s="43" t="s">
        <v>3786</v>
      </c>
      <c r="Y812" s="43" t="s">
        <v>4869</v>
      </c>
    </row>
    <row r="813" spans="14:25" x14ac:dyDescent="0.25">
      <c r="N813" s="45"/>
      <c r="O813" s="43" t="s">
        <v>3693</v>
      </c>
      <c r="P813" s="43"/>
      <c r="Q813" s="43" t="s">
        <v>4051</v>
      </c>
      <c r="T813" s="43" t="s">
        <v>2320</v>
      </c>
      <c r="U813" s="43" t="s">
        <v>1903</v>
      </c>
      <c r="V813" s="43" t="s">
        <v>3216</v>
      </c>
      <c r="W813" s="43" t="s">
        <v>2700</v>
      </c>
      <c r="X813" s="43" t="s">
        <v>1591</v>
      </c>
      <c r="Y813" s="43" t="s">
        <v>2448</v>
      </c>
    </row>
    <row r="814" spans="14:25" x14ac:dyDescent="0.25">
      <c r="N814" s="45"/>
      <c r="O814" s="43" t="s">
        <v>2393</v>
      </c>
      <c r="P814" s="43"/>
      <c r="Q814" s="43" t="s">
        <v>4052</v>
      </c>
      <c r="T814" s="43" t="s">
        <v>1863</v>
      </c>
      <c r="U814" s="43" t="s">
        <v>5049</v>
      </c>
      <c r="V814" s="43" t="s">
        <v>1257</v>
      </c>
      <c r="W814" s="43" t="s">
        <v>777</v>
      </c>
      <c r="X814" s="43" t="s">
        <v>3787</v>
      </c>
      <c r="Y814" s="43" t="s">
        <v>1567</v>
      </c>
    </row>
    <row r="815" spans="14:25" x14ac:dyDescent="0.25">
      <c r="N815" s="45"/>
      <c r="O815" s="43" t="s">
        <v>3694</v>
      </c>
      <c r="P815" s="43"/>
      <c r="Q815" s="43" t="s">
        <v>2752</v>
      </c>
      <c r="T815" s="43" t="s">
        <v>1818</v>
      </c>
      <c r="U815" s="43" t="s">
        <v>941</v>
      </c>
      <c r="V815" s="43" t="s">
        <v>2589</v>
      </c>
      <c r="W815" s="43" t="s">
        <v>704</v>
      </c>
      <c r="X815" s="43" t="s">
        <v>2469</v>
      </c>
      <c r="Y815" s="43" t="s">
        <v>3589</v>
      </c>
    </row>
    <row r="816" spans="14:25" x14ac:dyDescent="0.25">
      <c r="N816" s="45"/>
      <c r="O816" s="43" t="s">
        <v>3695</v>
      </c>
      <c r="P816" s="43"/>
      <c r="Q816" s="43" t="s">
        <v>2284</v>
      </c>
      <c r="T816" s="43" t="s">
        <v>1832</v>
      </c>
      <c r="U816" s="43" t="s">
        <v>4029</v>
      </c>
      <c r="V816" s="43" t="s">
        <v>2590</v>
      </c>
      <c r="W816" s="43" t="s">
        <v>3606</v>
      </c>
      <c r="X816" s="43" t="s">
        <v>1310</v>
      </c>
      <c r="Y816" s="43" t="s">
        <v>1305</v>
      </c>
    </row>
    <row r="817" spans="14:25" x14ac:dyDescent="0.25">
      <c r="N817" s="45"/>
      <c r="O817" s="43" t="s">
        <v>1748</v>
      </c>
      <c r="P817" s="43"/>
      <c r="Q817" s="43" t="s">
        <v>889</v>
      </c>
      <c r="T817" s="43" t="s">
        <v>3835</v>
      </c>
      <c r="U817" s="43" t="s">
        <v>2713</v>
      </c>
      <c r="V817" s="43" t="s">
        <v>4368</v>
      </c>
      <c r="W817" s="43" t="s">
        <v>1379</v>
      </c>
      <c r="X817" s="43" t="s">
        <v>2498</v>
      </c>
      <c r="Y817" s="43" t="s">
        <v>1463</v>
      </c>
    </row>
    <row r="818" spans="14:25" x14ac:dyDescent="0.25">
      <c r="N818" s="45"/>
      <c r="O818" s="43" t="s">
        <v>2754</v>
      </c>
      <c r="P818" s="43"/>
      <c r="Q818" s="43" t="s">
        <v>4053</v>
      </c>
      <c r="T818" s="43" t="s">
        <v>1719</v>
      </c>
      <c r="U818" s="43" t="s">
        <v>1298</v>
      </c>
      <c r="V818" s="43" t="s">
        <v>1813</v>
      </c>
      <c r="W818" s="43" t="s">
        <v>826</v>
      </c>
      <c r="X818" s="43" t="s">
        <v>2272</v>
      </c>
      <c r="Y818" s="43" t="s">
        <v>4870</v>
      </c>
    </row>
    <row r="819" spans="14:25" x14ac:dyDescent="0.25">
      <c r="N819" s="45"/>
      <c r="O819" s="43" t="s">
        <v>3696</v>
      </c>
      <c r="P819" s="43"/>
      <c r="Q819" s="43" t="s">
        <v>2026</v>
      </c>
      <c r="T819" s="43" t="s">
        <v>1579</v>
      </c>
      <c r="U819" s="43" t="s">
        <v>2930</v>
      </c>
      <c r="V819" s="43" t="s">
        <v>3307</v>
      </c>
      <c r="W819" s="43" t="s">
        <v>3607</v>
      </c>
      <c r="X819" s="43" t="s">
        <v>3788</v>
      </c>
      <c r="Y819" s="43" t="s">
        <v>1977</v>
      </c>
    </row>
    <row r="820" spans="14:25" x14ac:dyDescent="0.25">
      <c r="N820" s="45"/>
      <c r="O820" s="43" t="s">
        <v>1764</v>
      </c>
      <c r="P820" s="43"/>
      <c r="Q820" s="43" t="s">
        <v>3689</v>
      </c>
      <c r="T820" s="43" t="s">
        <v>2842</v>
      </c>
      <c r="U820" s="43" t="s">
        <v>1588</v>
      </c>
      <c r="V820" s="43" t="s">
        <v>926</v>
      </c>
      <c r="W820" s="43" t="s">
        <v>4493</v>
      </c>
      <c r="X820" s="43" t="s">
        <v>865</v>
      </c>
      <c r="Y820" s="43" t="s">
        <v>3590</v>
      </c>
    </row>
    <row r="821" spans="14:25" x14ac:dyDescent="0.25">
      <c r="N821" s="45"/>
      <c r="O821" s="43" t="s">
        <v>1438</v>
      </c>
      <c r="P821" s="43"/>
      <c r="Q821" s="43" t="s">
        <v>1354</v>
      </c>
      <c r="T821" s="43" t="s">
        <v>3837</v>
      </c>
      <c r="U821" s="43" t="s">
        <v>1734</v>
      </c>
      <c r="V821" s="43" t="s">
        <v>3880</v>
      </c>
      <c r="W821" s="43" t="s">
        <v>2196</v>
      </c>
      <c r="X821" s="43" t="s">
        <v>2805</v>
      </c>
      <c r="Y821" s="43" t="s">
        <v>3591</v>
      </c>
    </row>
    <row r="822" spans="14:25" x14ac:dyDescent="0.25">
      <c r="N822" s="45"/>
      <c r="O822" s="43" t="s">
        <v>2755</v>
      </c>
      <c r="P822" s="43"/>
      <c r="Q822" s="43" t="s">
        <v>3192</v>
      </c>
      <c r="T822" s="43" t="s">
        <v>1383</v>
      </c>
      <c r="U822" s="43" t="s">
        <v>1730</v>
      </c>
      <c r="V822" s="43" t="s">
        <v>1378</v>
      </c>
      <c r="W822" s="43" t="s">
        <v>4022</v>
      </c>
      <c r="X822" s="43" t="s">
        <v>860</v>
      </c>
      <c r="Y822" s="43" t="s">
        <v>4486</v>
      </c>
    </row>
    <row r="823" spans="14:25" x14ac:dyDescent="0.25">
      <c r="N823" s="45"/>
      <c r="O823" s="43" t="s">
        <v>1514</v>
      </c>
      <c r="P823" s="43"/>
      <c r="Q823" s="43" t="s">
        <v>3691</v>
      </c>
      <c r="T823" s="43" t="s">
        <v>2578</v>
      </c>
      <c r="U823" s="43" t="s">
        <v>1731</v>
      </c>
      <c r="V823" s="43" t="s">
        <v>1465</v>
      </c>
      <c r="W823" s="43" t="s">
        <v>3608</v>
      </c>
      <c r="X823" s="43" t="s">
        <v>1626</v>
      </c>
      <c r="Y823" s="43" t="s">
        <v>3592</v>
      </c>
    </row>
    <row r="824" spans="14:25" x14ac:dyDescent="0.25">
      <c r="N824" s="45"/>
      <c r="O824" s="43" t="s">
        <v>1293</v>
      </c>
      <c r="P824" s="43"/>
      <c r="Q824" s="43" t="s">
        <v>2753</v>
      </c>
      <c r="T824" s="43" t="s">
        <v>1466</v>
      </c>
      <c r="U824" s="43" t="s">
        <v>1732</v>
      </c>
      <c r="V824" s="43" t="s">
        <v>2050</v>
      </c>
      <c r="W824" s="43" t="s">
        <v>2702</v>
      </c>
      <c r="X824" s="43" t="s">
        <v>2811</v>
      </c>
      <c r="Y824" s="43" t="s">
        <v>4014</v>
      </c>
    </row>
    <row r="825" spans="14:25" x14ac:dyDescent="0.25">
      <c r="N825" s="45"/>
      <c r="O825" s="43" t="s">
        <v>1790</v>
      </c>
      <c r="P825" s="43"/>
      <c r="Q825" s="43" t="s">
        <v>4054</v>
      </c>
      <c r="T825" s="43" t="s">
        <v>2843</v>
      </c>
      <c r="U825" s="43" t="s">
        <v>1733</v>
      </c>
      <c r="V825" s="43" t="s">
        <v>2591</v>
      </c>
      <c r="W825" s="43" t="s">
        <v>4494</v>
      </c>
      <c r="X825" s="43" t="s">
        <v>2134</v>
      </c>
      <c r="Y825" s="43" t="s">
        <v>4015</v>
      </c>
    </row>
    <row r="826" spans="14:25" x14ac:dyDescent="0.25">
      <c r="N826" s="45"/>
      <c r="O826" s="43" t="s">
        <v>2756</v>
      </c>
      <c r="P826" s="43"/>
      <c r="Q826" s="43" t="s">
        <v>3693</v>
      </c>
      <c r="T826" s="43" t="s">
        <v>1537</v>
      </c>
      <c r="U826" s="43" t="s">
        <v>1735</v>
      </c>
      <c r="V826" s="43" t="s">
        <v>2934</v>
      </c>
      <c r="W826" s="43" t="s">
        <v>2703</v>
      </c>
      <c r="X826" s="43" t="s">
        <v>4110</v>
      </c>
      <c r="Y826" s="43" t="s">
        <v>4302</v>
      </c>
    </row>
    <row r="827" spans="14:25" x14ac:dyDescent="0.25">
      <c r="N827" s="45"/>
      <c r="O827" s="43" t="s">
        <v>1385</v>
      </c>
      <c r="P827" s="43"/>
      <c r="Q827" s="43" t="s">
        <v>1747</v>
      </c>
      <c r="T827" s="43" t="s">
        <v>842</v>
      </c>
      <c r="U827" s="43" t="s">
        <v>3622</v>
      </c>
      <c r="V827" s="43" t="s">
        <v>4369</v>
      </c>
      <c r="W827" s="43" t="s">
        <v>1652</v>
      </c>
      <c r="X827" s="43" t="s">
        <v>1447</v>
      </c>
      <c r="Y827" s="43" t="s">
        <v>1757</v>
      </c>
    </row>
    <row r="828" spans="14:25" x14ac:dyDescent="0.25">
      <c r="N828" s="45"/>
      <c r="O828" s="43" t="s">
        <v>3697</v>
      </c>
      <c r="P828" s="43"/>
      <c r="Q828" s="43" t="s">
        <v>2393</v>
      </c>
      <c r="T828" s="43" t="s">
        <v>1536</v>
      </c>
      <c r="U828" s="43" t="s">
        <v>1578</v>
      </c>
      <c r="V828" s="43" t="s">
        <v>1844</v>
      </c>
      <c r="W828" s="43" t="s">
        <v>692</v>
      </c>
      <c r="X828" s="43" t="s">
        <v>4774</v>
      </c>
      <c r="Y828" s="43" t="s">
        <v>2482</v>
      </c>
    </row>
    <row r="829" spans="14:25" x14ac:dyDescent="0.25">
      <c r="N829" s="45"/>
      <c r="O829" s="43" t="s">
        <v>775</v>
      </c>
      <c r="P829" s="43"/>
      <c r="Q829" s="43" t="s">
        <v>3694</v>
      </c>
      <c r="T829" s="43" t="s">
        <v>3839</v>
      </c>
      <c r="U829" s="43" t="s">
        <v>3623</v>
      </c>
      <c r="V829" s="43" t="s">
        <v>3217</v>
      </c>
      <c r="W829" s="43" t="s">
        <v>2116</v>
      </c>
      <c r="X829" s="43" t="s">
        <v>4111</v>
      </c>
      <c r="Y829" s="43" t="s">
        <v>4016</v>
      </c>
    </row>
    <row r="830" spans="14:25" x14ac:dyDescent="0.25">
      <c r="N830" s="45"/>
      <c r="O830" s="43" t="s">
        <v>1944</v>
      </c>
      <c r="P830" s="43"/>
      <c r="Q830" s="43" t="s">
        <v>3695</v>
      </c>
      <c r="T830" s="43" t="s">
        <v>3840</v>
      </c>
      <c r="U830" s="43" t="s">
        <v>3062</v>
      </c>
      <c r="V830" s="43" t="s">
        <v>745</v>
      </c>
      <c r="W830" s="43" t="s">
        <v>1864</v>
      </c>
      <c r="X830" s="43" t="s">
        <v>4775</v>
      </c>
      <c r="Y830" s="43" t="s">
        <v>2691</v>
      </c>
    </row>
    <row r="831" spans="14:25" x14ac:dyDescent="0.25">
      <c r="N831" s="45"/>
      <c r="O831" s="43" t="s">
        <v>2473</v>
      </c>
      <c r="P831" s="43"/>
      <c r="Q831" s="43" t="s">
        <v>1748</v>
      </c>
      <c r="T831" s="43" t="s">
        <v>1538</v>
      </c>
      <c r="U831" s="43" t="s">
        <v>3624</v>
      </c>
      <c r="V831" s="43" t="s">
        <v>1285</v>
      </c>
      <c r="W831" s="43" t="s">
        <v>825</v>
      </c>
      <c r="X831" s="43" t="s">
        <v>4776</v>
      </c>
      <c r="Y831" s="43" t="s">
        <v>1569</v>
      </c>
    </row>
    <row r="832" spans="14:25" x14ac:dyDescent="0.25">
      <c r="N832" s="45"/>
      <c r="O832" s="43" t="s">
        <v>3071</v>
      </c>
      <c r="P832" s="43"/>
      <c r="Q832" s="43" t="s">
        <v>1746</v>
      </c>
      <c r="T832" s="43" t="s">
        <v>1542</v>
      </c>
      <c r="U832" s="43" t="s">
        <v>1983</v>
      </c>
      <c r="V832" s="43" t="s">
        <v>2332</v>
      </c>
      <c r="W832" s="43" t="s">
        <v>1676</v>
      </c>
      <c r="X832" s="43" t="s">
        <v>2813</v>
      </c>
      <c r="Y832" s="43" t="s">
        <v>2692</v>
      </c>
    </row>
    <row r="833" spans="14:25" x14ac:dyDescent="0.25">
      <c r="N833" s="45"/>
      <c r="O833" s="43" t="s">
        <v>3698</v>
      </c>
      <c r="P833" s="43"/>
      <c r="Q833" s="43" t="s">
        <v>2754</v>
      </c>
      <c r="T833" s="43" t="s">
        <v>1543</v>
      </c>
      <c r="U833" s="43" t="s">
        <v>2947</v>
      </c>
      <c r="V833" s="43" t="s">
        <v>1573</v>
      </c>
      <c r="W833" s="43" t="s">
        <v>1880</v>
      </c>
      <c r="X833" s="43" t="s">
        <v>2815</v>
      </c>
      <c r="Y833" s="43" t="s">
        <v>3593</v>
      </c>
    </row>
    <row r="834" spans="14:25" x14ac:dyDescent="0.25">
      <c r="N834" s="45"/>
      <c r="O834" s="43" t="s">
        <v>3699</v>
      </c>
      <c r="P834" s="43"/>
      <c r="Q834" s="43" t="s">
        <v>1764</v>
      </c>
      <c r="T834" s="43" t="s">
        <v>3211</v>
      </c>
      <c r="U834" s="43" t="s">
        <v>819</v>
      </c>
      <c r="V834" s="43" t="s">
        <v>3126</v>
      </c>
      <c r="W834" s="43" t="s">
        <v>1654</v>
      </c>
      <c r="X834" s="43" t="s">
        <v>1709</v>
      </c>
      <c r="Y834" s="43" t="s">
        <v>3594</v>
      </c>
    </row>
    <row r="835" spans="14:25" x14ac:dyDescent="0.25">
      <c r="N835" s="45"/>
      <c r="O835" s="43" t="s">
        <v>2584</v>
      </c>
      <c r="P835" s="43"/>
      <c r="Q835" s="43" t="s">
        <v>4055</v>
      </c>
      <c r="T835" s="43" t="s">
        <v>1715</v>
      </c>
      <c r="U835" s="43" t="s">
        <v>932</v>
      </c>
      <c r="V835" s="43" t="s">
        <v>3127</v>
      </c>
      <c r="W835" s="43" t="s">
        <v>3060</v>
      </c>
      <c r="X835" s="43" t="s">
        <v>1865</v>
      </c>
      <c r="Y835" s="43" t="s">
        <v>4017</v>
      </c>
    </row>
    <row r="836" spans="14:25" x14ac:dyDescent="0.25">
      <c r="N836" s="45"/>
      <c r="O836" s="43" t="s">
        <v>3700</v>
      </c>
      <c r="P836" s="43"/>
      <c r="Q836" s="43" t="s">
        <v>2755</v>
      </c>
      <c r="T836" s="43" t="s">
        <v>3843</v>
      </c>
      <c r="U836" s="43" t="s">
        <v>4308</v>
      </c>
      <c r="V836" s="43" t="s">
        <v>1574</v>
      </c>
      <c r="W836" s="43" t="s">
        <v>2037</v>
      </c>
      <c r="X836" s="43" t="s">
        <v>739</v>
      </c>
      <c r="Y836" s="43" t="s">
        <v>4205</v>
      </c>
    </row>
    <row r="837" spans="14:25" x14ac:dyDescent="0.25">
      <c r="N837" s="45"/>
      <c r="O837" s="43" t="s">
        <v>2758</v>
      </c>
      <c r="P837" s="43"/>
      <c r="Q837" s="43" t="s">
        <v>1514</v>
      </c>
      <c r="T837" s="43" t="s">
        <v>3113</v>
      </c>
      <c r="U837" s="43" t="s">
        <v>1862</v>
      </c>
      <c r="V837" s="43" t="s">
        <v>1603</v>
      </c>
      <c r="W837" s="43" t="s">
        <v>4495</v>
      </c>
      <c r="X837" s="43" t="s">
        <v>2816</v>
      </c>
      <c r="Y837" s="43" t="s">
        <v>4206</v>
      </c>
    </row>
    <row r="838" spans="14:25" x14ac:dyDescent="0.25">
      <c r="N838" s="45"/>
      <c r="O838" s="43" t="s">
        <v>3701</v>
      </c>
      <c r="P838" s="43"/>
      <c r="Q838" s="43" t="s">
        <v>4056</v>
      </c>
      <c r="T838" s="43" t="s">
        <v>2844</v>
      </c>
      <c r="U838" s="43" t="s">
        <v>1348</v>
      </c>
      <c r="V838" s="43" t="s">
        <v>1812</v>
      </c>
      <c r="W838" s="43" t="s">
        <v>4496</v>
      </c>
      <c r="X838" s="43" t="s">
        <v>1479</v>
      </c>
      <c r="Y838" s="43" t="s">
        <v>4871</v>
      </c>
    </row>
    <row r="839" spans="14:25" x14ac:dyDescent="0.25">
      <c r="N839" s="45"/>
      <c r="O839" s="43" t="s">
        <v>2759</v>
      </c>
      <c r="P839" s="43"/>
      <c r="Q839" s="43" t="s">
        <v>1293</v>
      </c>
      <c r="T839" s="43" t="s">
        <v>3844</v>
      </c>
      <c r="U839" s="43" t="s">
        <v>3626</v>
      </c>
      <c r="V839" s="43" t="s">
        <v>1365</v>
      </c>
      <c r="W839" s="43" t="s">
        <v>1509</v>
      </c>
      <c r="X839" s="43" t="s">
        <v>3099</v>
      </c>
      <c r="Y839" s="43" t="s">
        <v>2693</v>
      </c>
    </row>
    <row r="840" spans="14:25" x14ac:dyDescent="0.25">
      <c r="N840" s="45"/>
      <c r="O840" s="43" t="s">
        <v>2268</v>
      </c>
      <c r="P840" s="43"/>
      <c r="Q840" s="43" t="s">
        <v>1790</v>
      </c>
      <c r="T840" s="43" t="s">
        <v>3845</v>
      </c>
      <c r="U840" s="43" t="s">
        <v>4211</v>
      </c>
      <c r="V840" s="43" t="s">
        <v>810</v>
      </c>
      <c r="W840" s="43" t="s">
        <v>1313</v>
      </c>
      <c r="X840" s="43" t="s">
        <v>3100</v>
      </c>
      <c r="Y840" s="43" t="s">
        <v>1576</v>
      </c>
    </row>
    <row r="841" spans="14:25" x14ac:dyDescent="0.25">
      <c r="N841" s="45"/>
      <c r="O841" s="43" t="s">
        <v>2979</v>
      </c>
      <c r="P841" s="43"/>
      <c r="Q841" s="43" t="s">
        <v>2756</v>
      </c>
      <c r="T841" s="43" t="s">
        <v>2904</v>
      </c>
      <c r="U841" s="43" t="s">
        <v>2171</v>
      </c>
      <c r="V841" s="43" t="s">
        <v>2462</v>
      </c>
      <c r="W841" s="43" t="s">
        <v>1507</v>
      </c>
      <c r="X841" s="43" t="s">
        <v>1544</v>
      </c>
      <c r="Y841" s="43" t="s">
        <v>1448</v>
      </c>
    </row>
    <row r="842" spans="14:25" x14ac:dyDescent="0.25">
      <c r="N842" s="45"/>
      <c r="O842" s="43" t="s">
        <v>2273</v>
      </c>
      <c r="P842" s="43"/>
      <c r="Q842" s="43" t="s">
        <v>1956</v>
      </c>
      <c r="T842" s="43" t="s">
        <v>2208</v>
      </c>
      <c r="U842" s="43" t="s">
        <v>1505</v>
      </c>
      <c r="V842" s="43" t="s">
        <v>2540</v>
      </c>
      <c r="W842" s="43" t="s">
        <v>2704</v>
      </c>
      <c r="X842" s="43" t="s">
        <v>2580</v>
      </c>
      <c r="Y842" s="43" t="s">
        <v>1324</v>
      </c>
    </row>
    <row r="843" spans="14:25" x14ac:dyDescent="0.25">
      <c r="N843" s="45"/>
      <c r="O843" s="43" t="s">
        <v>1430</v>
      </c>
      <c r="P843" s="43"/>
      <c r="Q843" s="43" t="s">
        <v>3697</v>
      </c>
      <c r="T843" s="43" t="s">
        <v>3846</v>
      </c>
      <c r="U843" s="43" t="s">
        <v>2716</v>
      </c>
      <c r="V843" s="43" t="s">
        <v>1366</v>
      </c>
      <c r="W843" s="43" t="s">
        <v>3609</v>
      </c>
      <c r="X843" s="43" t="s">
        <v>2577</v>
      </c>
      <c r="Y843" s="43" t="s">
        <v>1223</v>
      </c>
    </row>
    <row r="844" spans="14:25" x14ac:dyDescent="0.25">
      <c r="N844" s="45"/>
      <c r="O844" s="43" t="s">
        <v>1431</v>
      </c>
      <c r="P844" s="43"/>
      <c r="Q844" s="43" t="s">
        <v>2473</v>
      </c>
      <c r="T844" s="43" t="s">
        <v>3114</v>
      </c>
      <c r="U844" s="43" t="s">
        <v>2085</v>
      </c>
      <c r="V844" s="43" t="s">
        <v>4370</v>
      </c>
      <c r="W844" s="43" t="s">
        <v>4024</v>
      </c>
      <c r="X844" s="43" t="s">
        <v>4777</v>
      </c>
      <c r="Y844" s="43" t="s">
        <v>3595</v>
      </c>
    </row>
    <row r="845" spans="14:25" x14ac:dyDescent="0.25">
      <c r="N845" s="45"/>
      <c r="O845" s="43" t="s">
        <v>1673</v>
      </c>
      <c r="P845" s="43"/>
      <c r="Q845" s="43" t="s">
        <v>4057</v>
      </c>
      <c r="T845" s="43" t="s">
        <v>4255</v>
      </c>
      <c r="U845" s="43" t="s">
        <v>850</v>
      </c>
      <c r="V845" s="43" t="s">
        <v>4371</v>
      </c>
      <c r="W845" s="43" t="s">
        <v>4497</v>
      </c>
      <c r="X845" s="43" t="s">
        <v>3101</v>
      </c>
      <c r="Y845" s="43" t="s">
        <v>1898</v>
      </c>
    </row>
    <row r="846" spans="14:25" x14ac:dyDescent="0.25">
      <c r="N846" s="45"/>
      <c r="O846" s="43" t="s">
        <v>3702</v>
      </c>
      <c r="P846" s="43"/>
      <c r="Q846" s="43" t="s">
        <v>3700</v>
      </c>
      <c r="T846" s="43" t="s">
        <v>1386</v>
      </c>
      <c r="U846" s="43" t="s">
        <v>2086</v>
      </c>
      <c r="V846" s="43" t="s">
        <v>4372</v>
      </c>
      <c r="W846" s="43" t="s">
        <v>2705</v>
      </c>
      <c r="X846" s="43" t="s">
        <v>2388</v>
      </c>
      <c r="Y846" s="43" t="s">
        <v>4207</v>
      </c>
    </row>
    <row r="847" spans="14:25" x14ac:dyDescent="0.25">
      <c r="N847" s="45"/>
      <c r="O847" s="43" t="s">
        <v>1374</v>
      </c>
      <c r="P847" s="43"/>
      <c r="Q847" s="43" t="s">
        <v>2758</v>
      </c>
      <c r="T847" s="43" t="s">
        <v>3847</v>
      </c>
      <c r="U847" s="43" t="s">
        <v>2550</v>
      </c>
      <c r="V847" s="43" t="s">
        <v>2595</v>
      </c>
      <c r="W847" s="43" t="s">
        <v>2052</v>
      </c>
      <c r="X847" s="43" t="s">
        <v>2389</v>
      </c>
      <c r="Y847" s="43" t="s">
        <v>3596</v>
      </c>
    </row>
    <row r="848" spans="14:25" x14ac:dyDescent="0.25">
      <c r="N848" s="45"/>
      <c r="O848" s="43" t="s">
        <v>3072</v>
      </c>
      <c r="P848" s="43"/>
      <c r="Q848" s="43" t="s">
        <v>1443</v>
      </c>
      <c r="T848" s="43" t="s">
        <v>4256</v>
      </c>
      <c r="U848" s="43" t="s">
        <v>3627</v>
      </c>
      <c r="V848" s="43" t="s">
        <v>759</v>
      </c>
      <c r="W848" s="43" t="s">
        <v>877</v>
      </c>
      <c r="X848" s="43" t="s">
        <v>2902</v>
      </c>
      <c r="Y848" s="43" t="s">
        <v>913</v>
      </c>
    </row>
    <row r="849" spans="14:25" x14ac:dyDescent="0.25">
      <c r="N849" s="45"/>
      <c r="O849" s="43" t="s">
        <v>1234</v>
      </c>
      <c r="P849" s="43"/>
      <c r="Q849" s="43" t="s">
        <v>2759</v>
      </c>
      <c r="T849" s="43" t="s">
        <v>3848</v>
      </c>
      <c r="U849" s="43" t="s">
        <v>3628</v>
      </c>
      <c r="V849" s="43" t="s">
        <v>838</v>
      </c>
      <c r="W849" s="43" t="s">
        <v>1996</v>
      </c>
      <c r="X849" s="43" t="s">
        <v>4609</v>
      </c>
      <c r="Y849" s="43" t="s">
        <v>1395</v>
      </c>
    </row>
    <row r="850" spans="14:25" x14ac:dyDescent="0.25">
      <c r="N850" s="45"/>
      <c r="O850" s="43" t="s">
        <v>3703</v>
      </c>
      <c r="P850" s="43"/>
      <c r="Q850" s="43" t="s">
        <v>2273</v>
      </c>
      <c r="T850" s="43" t="s">
        <v>2847</v>
      </c>
      <c r="U850" s="43" t="s">
        <v>738</v>
      </c>
      <c r="V850" s="43" t="s">
        <v>2485</v>
      </c>
      <c r="W850" s="43" t="s">
        <v>2314</v>
      </c>
      <c r="X850" s="43" t="s">
        <v>3102</v>
      </c>
      <c r="Y850" s="43" t="s">
        <v>929</v>
      </c>
    </row>
    <row r="851" spans="14:25" x14ac:dyDescent="0.25">
      <c r="N851" s="45"/>
      <c r="O851" s="43" t="s">
        <v>2760</v>
      </c>
      <c r="P851" s="43"/>
      <c r="Q851" s="43" t="s">
        <v>1431</v>
      </c>
      <c r="T851" s="43" t="s">
        <v>4257</v>
      </c>
      <c r="U851" s="43" t="s">
        <v>1604</v>
      </c>
      <c r="V851" s="43" t="s">
        <v>1247</v>
      </c>
      <c r="W851" s="43" t="s">
        <v>4498</v>
      </c>
      <c r="X851" s="43" t="s">
        <v>4118</v>
      </c>
      <c r="Y851" s="43" t="s">
        <v>833</v>
      </c>
    </row>
    <row r="852" spans="14:25" x14ac:dyDescent="0.25">
      <c r="N852" s="45"/>
      <c r="O852" s="43" t="s">
        <v>3704</v>
      </c>
      <c r="P852" s="43"/>
      <c r="Q852" s="43" t="s">
        <v>3702</v>
      </c>
      <c r="T852" s="43" t="s">
        <v>1323</v>
      </c>
      <c r="U852" s="43" t="s">
        <v>1768</v>
      </c>
      <c r="V852" s="43" t="s">
        <v>2529</v>
      </c>
      <c r="W852" s="43" t="s">
        <v>4499</v>
      </c>
      <c r="X852" s="43" t="s">
        <v>2496</v>
      </c>
      <c r="Y852" s="43" t="s">
        <v>2281</v>
      </c>
    </row>
    <row r="853" spans="14:25" x14ac:dyDescent="0.25">
      <c r="N853" s="45"/>
      <c r="O853" s="43" t="s">
        <v>3705</v>
      </c>
      <c r="P853" s="43"/>
      <c r="Q853" s="43" t="s">
        <v>1374</v>
      </c>
      <c r="T853" s="43" t="s">
        <v>1401</v>
      </c>
      <c r="U853" s="43" t="s">
        <v>2717</v>
      </c>
      <c r="V853" s="43" t="s">
        <v>2326</v>
      </c>
      <c r="W853" s="43" t="s">
        <v>1377</v>
      </c>
      <c r="X853" s="43" t="s">
        <v>1331</v>
      </c>
      <c r="Y853" s="43" t="s">
        <v>3183</v>
      </c>
    </row>
    <row r="854" spans="14:25" x14ac:dyDescent="0.25">
      <c r="N854" s="45"/>
      <c r="O854" s="43" t="s">
        <v>2027</v>
      </c>
      <c r="P854" s="43"/>
      <c r="Q854" s="43" t="s">
        <v>3703</v>
      </c>
      <c r="T854" s="43" t="s">
        <v>3851</v>
      </c>
      <c r="U854" s="43" t="s">
        <v>4891</v>
      </c>
      <c r="V854" s="43" t="s">
        <v>1642</v>
      </c>
      <c r="W854" s="43" t="s">
        <v>4500</v>
      </c>
      <c r="X854" s="43" t="s">
        <v>2818</v>
      </c>
      <c r="Y854" s="43" t="s">
        <v>729</v>
      </c>
    </row>
    <row r="855" spans="14:25" x14ac:dyDescent="0.25">
      <c r="N855" s="45"/>
      <c r="O855" s="43" t="s">
        <v>3706</v>
      </c>
      <c r="P855" s="43"/>
      <c r="Q855" s="43" t="s">
        <v>4058</v>
      </c>
      <c r="T855" s="43" t="s">
        <v>3852</v>
      </c>
      <c r="U855" s="43" t="s">
        <v>1527</v>
      </c>
      <c r="V855" s="43" t="s">
        <v>4373</v>
      </c>
      <c r="W855" s="43" t="s">
        <v>763</v>
      </c>
      <c r="X855" s="43" t="s">
        <v>690</v>
      </c>
      <c r="Y855" s="43" t="s">
        <v>1233</v>
      </c>
    </row>
    <row r="856" spans="14:25" x14ac:dyDescent="0.25">
      <c r="N856" s="45"/>
      <c r="O856" s="43" t="s">
        <v>1585</v>
      </c>
      <c r="P856" s="43"/>
      <c r="Q856" s="43" t="s">
        <v>2760</v>
      </c>
      <c r="T856" s="43" t="s">
        <v>3853</v>
      </c>
      <c r="U856" s="43" t="s">
        <v>3629</v>
      </c>
      <c r="V856" s="43" t="s">
        <v>3128</v>
      </c>
      <c r="W856" s="43" t="s">
        <v>701</v>
      </c>
      <c r="X856" s="43" t="s">
        <v>1478</v>
      </c>
      <c r="Y856" s="43" t="s">
        <v>887</v>
      </c>
    </row>
    <row r="857" spans="14:25" x14ac:dyDescent="0.25">
      <c r="N857" s="45"/>
      <c r="O857" s="43" t="s">
        <v>2762</v>
      </c>
      <c r="P857" s="43"/>
      <c r="Q857" s="43" t="s">
        <v>2761</v>
      </c>
      <c r="T857" s="43" t="s">
        <v>3854</v>
      </c>
      <c r="U857" s="43" t="s">
        <v>1545</v>
      </c>
      <c r="V857" s="43" t="s">
        <v>3897</v>
      </c>
      <c r="W857" s="43" t="s">
        <v>2097</v>
      </c>
      <c r="X857" s="43" t="s">
        <v>4248</v>
      </c>
      <c r="Y857" s="43" t="s">
        <v>4019</v>
      </c>
    </row>
    <row r="858" spans="14:25" x14ac:dyDescent="0.25">
      <c r="N858" s="45"/>
      <c r="O858" s="43" t="s">
        <v>3707</v>
      </c>
      <c r="P858" s="43"/>
      <c r="Q858" s="43" t="s">
        <v>3704</v>
      </c>
      <c r="T858" s="43" t="s">
        <v>3116</v>
      </c>
      <c r="U858" s="43" t="s">
        <v>724</v>
      </c>
      <c r="V858" s="43" t="s">
        <v>3900</v>
      </c>
      <c r="W858" s="43" t="s">
        <v>2225</v>
      </c>
      <c r="X858" s="43" t="s">
        <v>3804</v>
      </c>
      <c r="Y858" s="43" t="s">
        <v>4208</v>
      </c>
    </row>
    <row r="859" spans="14:25" x14ac:dyDescent="0.25">
      <c r="N859" s="45"/>
      <c r="O859" s="43" t="s">
        <v>1402</v>
      </c>
      <c r="P859" s="43"/>
      <c r="Q859" s="43" t="s">
        <v>4059</v>
      </c>
      <c r="T859" s="43" t="s">
        <v>4258</v>
      </c>
      <c r="U859" s="43" t="s">
        <v>2719</v>
      </c>
      <c r="V859" s="43" t="s">
        <v>772</v>
      </c>
      <c r="W859" s="43" t="s">
        <v>881</v>
      </c>
      <c r="X859" s="43" t="s">
        <v>4345</v>
      </c>
      <c r="Y859" s="43" t="s">
        <v>3597</v>
      </c>
    </row>
    <row r="860" spans="14:25" x14ac:dyDescent="0.25">
      <c r="N860" s="45"/>
      <c r="O860" s="43" t="s">
        <v>2174</v>
      </c>
      <c r="P860" s="43"/>
      <c r="Q860" s="43" t="s">
        <v>2762</v>
      </c>
      <c r="T860" s="43" t="s">
        <v>3117</v>
      </c>
      <c r="U860" s="43" t="s">
        <v>2720</v>
      </c>
      <c r="V860" s="43" t="s">
        <v>1987</v>
      </c>
      <c r="W860" s="43" t="s">
        <v>1739</v>
      </c>
      <c r="X860" s="43" t="s">
        <v>3805</v>
      </c>
      <c r="Y860" s="43" t="s">
        <v>2694</v>
      </c>
    </row>
    <row r="861" spans="14:25" x14ac:dyDescent="0.25">
      <c r="N861" s="45"/>
      <c r="O861" s="43" t="s">
        <v>878</v>
      </c>
      <c r="P861" s="43"/>
      <c r="Q861" s="43" t="s">
        <v>3707</v>
      </c>
      <c r="T861" s="43" t="s">
        <v>2307</v>
      </c>
      <c r="U861" s="43" t="s">
        <v>1502</v>
      </c>
      <c r="V861" s="43" t="s">
        <v>4157</v>
      </c>
      <c r="W861" s="43" t="s">
        <v>4025</v>
      </c>
      <c r="X861" s="43" t="s">
        <v>2585</v>
      </c>
      <c r="Y861" s="43" t="s">
        <v>2695</v>
      </c>
    </row>
    <row r="862" spans="14:25" x14ac:dyDescent="0.25">
      <c r="N862" s="45"/>
      <c r="O862" s="43" t="s">
        <v>909</v>
      </c>
      <c r="P862" s="43"/>
      <c r="Q862" s="43" t="s">
        <v>1402</v>
      </c>
      <c r="T862" s="43" t="s">
        <v>2269</v>
      </c>
      <c r="U862" s="43" t="s">
        <v>2721</v>
      </c>
      <c r="V862" s="43" t="s">
        <v>3901</v>
      </c>
      <c r="W862" s="43" t="s">
        <v>2706</v>
      </c>
      <c r="X862" s="43" t="s">
        <v>3808</v>
      </c>
      <c r="Y862" s="43" t="s">
        <v>916</v>
      </c>
    </row>
    <row r="863" spans="14:25" x14ac:dyDescent="0.25">
      <c r="N863" s="45"/>
      <c r="O863" s="43" t="s">
        <v>2229</v>
      </c>
      <c r="P863" s="43"/>
      <c r="Q863" s="43" t="s">
        <v>4060</v>
      </c>
      <c r="T863" s="43" t="s">
        <v>2303</v>
      </c>
      <c r="U863" s="43" t="s">
        <v>1807</v>
      </c>
      <c r="V863" s="43" t="s">
        <v>3902</v>
      </c>
      <c r="W863" s="43" t="s">
        <v>1566</v>
      </c>
      <c r="X863" s="43" t="s">
        <v>1995</v>
      </c>
      <c r="Y863" s="43" t="s">
        <v>4488</v>
      </c>
    </row>
    <row r="864" spans="14:25" x14ac:dyDescent="0.25">
      <c r="N864" s="45"/>
      <c r="O864" s="43" t="s">
        <v>3073</v>
      </c>
      <c r="P864" s="43"/>
      <c r="Q864" s="43" t="s">
        <v>2174</v>
      </c>
      <c r="T864" s="43" t="s">
        <v>3859</v>
      </c>
      <c r="U864" s="43" t="s">
        <v>874</v>
      </c>
      <c r="V864" s="43" t="s">
        <v>3903</v>
      </c>
      <c r="W864" s="43" t="s">
        <v>1743</v>
      </c>
      <c r="X864" s="43" t="s">
        <v>1264</v>
      </c>
      <c r="Y864" s="43" t="s">
        <v>4872</v>
      </c>
    </row>
    <row r="865" spans="14:25" x14ac:dyDescent="0.25">
      <c r="N865" s="45"/>
      <c r="O865" s="43" t="s">
        <v>1577</v>
      </c>
      <c r="P865" s="43"/>
      <c r="Q865" s="43" t="s">
        <v>878</v>
      </c>
      <c r="T865" s="43" t="s">
        <v>3860</v>
      </c>
      <c r="U865" s="43" t="s">
        <v>2230</v>
      </c>
      <c r="V865" s="43" t="s">
        <v>4162</v>
      </c>
      <c r="W865" s="43" t="s">
        <v>1744</v>
      </c>
      <c r="X865" s="43" t="s">
        <v>4778</v>
      </c>
      <c r="Y865" s="43" t="s">
        <v>4304</v>
      </c>
    </row>
    <row r="866" spans="14:25" x14ac:dyDescent="0.25">
      <c r="N866" s="45"/>
      <c r="O866" s="43" t="s">
        <v>2763</v>
      </c>
      <c r="P866" s="43"/>
      <c r="Q866" s="43" t="s">
        <v>909</v>
      </c>
      <c r="T866" s="43" t="s">
        <v>2436</v>
      </c>
      <c r="U866" s="43" t="s">
        <v>3276</v>
      </c>
      <c r="V866" s="43" t="s">
        <v>4163</v>
      </c>
      <c r="W866" s="43" t="s">
        <v>1751</v>
      </c>
      <c r="X866" s="43" t="s">
        <v>1329</v>
      </c>
      <c r="Y866" s="43" t="s">
        <v>2899</v>
      </c>
    </row>
    <row r="867" spans="14:25" x14ac:dyDescent="0.25">
      <c r="N867" s="45"/>
      <c r="O867" s="43" t="s">
        <v>3074</v>
      </c>
      <c r="P867" s="43"/>
      <c r="Q867" s="43" t="s">
        <v>3073</v>
      </c>
      <c r="T867" s="43" t="s">
        <v>3862</v>
      </c>
      <c r="U867" s="43" t="s">
        <v>1697</v>
      </c>
      <c r="V867" s="43" t="s">
        <v>1421</v>
      </c>
      <c r="W867" s="43" t="s">
        <v>4026</v>
      </c>
      <c r="X867" s="43" t="s">
        <v>4779</v>
      </c>
      <c r="Y867" s="43" t="s">
        <v>4873</v>
      </c>
    </row>
    <row r="868" spans="14:25" x14ac:dyDescent="0.25">
      <c r="N868" s="45"/>
      <c r="O868" s="43" t="s">
        <v>3708</v>
      </c>
      <c r="P868" s="43"/>
      <c r="Q868" s="43" t="s">
        <v>4061</v>
      </c>
      <c r="T868" s="43" t="s">
        <v>3118</v>
      </c>
      <c r="U868" s="43" t="s">
        <v>4506</v>
      </c>
      <c r="V868" s="43" t="s">
        <v>2872</v>
      </c>
      <c r="W868" s="43" t="s">
        <v>4501</v>
      </c>
      <c r="X868" s="43" t="s">
        <v>1318</v>
      </c>
      <c r="Y868" s="43" t="s">
        <v>4874</v>
      </c>
    </row>
    <row r="869" spans="14:25" x14ac:dyDescent="0.25">
      <c r="N869" s="45"/>
      <c r="O869" s="43" t="s">
        <v>3709</v>
      </c>
      <c r="P869" s="43"/>
      <c r="Q869" s="43" t="s">
        <v>1599</v>
      </c>
      <c r="T869" s="43" t="s">
        <v>2852</v>
      </c>
      <c r="U869" s="43" t="s">
        <v>2722</v>
      </c>
      <c r="V869" s="43" t="s">
        <v>2873</v>
      </c>
      <c r="W869" s="43" t="s">
        <v>1589</v>
      </c>
      <c r="X869" s="43" t="s">
        <v>3813</v>
      </c>
      <c r="Y869" s="43" t="s">
        <v>3058</v>
      </c>
    </row>
    <row r="870" spans="14:25" x14ac:dyDescent="0.25">
      <c r="N870" s="45"/>
      <c r="O870" s="43" t="s">
        <v>2764</v>
      </c>
      <c r="P870" s="43"/>
      <c r="Q870" s="43" t="s">
        <v>2763</v>
      </c>
      <c r="T870" s="43" t="s">
        <v>802</v>
      </c>
      <c r="U870" s="43" t="s">
        <v>1879</v>
      </c>
      <c r="V870" s="43" t="s">
        <v>1997</v>
      </c>
      <c r="W870" s="43" t="s">
        <v>886</v>
      </c>
      <c r="X870" s="43" t="s">
        <v>3206</v>
      </c>
      <c r="Y870" s="43" t="s">
        <v>1931</v>
      </c>
    </row>
    <row r="871" spans="14:25" x14ac:dyDescent="0.25">
      <c r="N871" s="45"/>
      <c r="O871" s="43" t="s">
        <v>3075</v>
      </c>
      <c r="P871" s="43"/>
      <c r="Q871" s="43" t="s">
        <v>3074</v>
      </c>
      <c r="T871" s="43" t="s">
        <v>4140</v>
      </c>
      <c r="U871" s="43" t="s">
        <v>4031</v>
      </c>
      <c r="V871" s="43" t="s">
        <v>3904</v>
      </c>
      <c r="W871" s="43" t="s">
        <v>2223</v>
      </c>
      <c r="X871" s="43" t="s">
        <v>799</v>
      </c>
      <c r="Y871" s="43" t="s">
        <v>3059</v>
      </c>
    </row>
    <row r="872" spans="14:25" x14ac:dyDescent="0.25">
      <c r="N872" s="45"/>
      <c r="O872" s="43" t="s">
        <v>2766</v>
      </c>
      <c r="P872" s="43"/>
      <c r="Q872" s="43" t="s">
        <v>3708</v>
      </c>
      <c r="T872" s="43" t="s">
        <v>2855</v>
      </c>
      <c r="U872" s="43" t="s">
        <v>4032</v>
      </c>
      <c r="V872" s="43" t="s">
        <v>3905</v>
      </c>
      <c r="W872" s="43" t="s">
        <v>1520</v>
      </c>
      <c r="X872" s="43" t="s">
        <v>4617</v>
      </c>
      <c r="Y872" s="43" t="s">
        <v>4729</v>
      </c>
    </row>
    <row r="873" spans="14:25" x14ac:dyDescent="0.25">
      <c r="N873" s="45"/>
      <c r="O873" s="43" t="s">
        <v>3710</v>
      </c>
      <c r="P873" s="43"/>
      <c r="Q873" s="43" t="s">
        <v>3709</v>
      </c>
      <c r="T873" s="43" t="s">
        <v>3213</v>
      </c>
      <c r="U873" s="43" t="s">
        <v>4033</v>
      </c>
      <c r="V873" s="43" t="s">
        <v>1243</v>
      </c>
      <c r="W873" s="43" t="s">
        <v>1620</v>
      </c>
      <c r="X873" s="43" t="s">
        <v>4618</v>
      </c>
      <c r="Y873" s="43" t="s">
        <v>3600</v>
      </c>
    </row>
    <row r="874" spans="14:25" x14ac:dyDescent="0.25">
      <c r="N874" s="45"/>
      <c r="O874" s="43" t="s">
        <v>2900</v>
      </c>
      <c r="P874" s="43"/>
      <c r="Q874" s="43" t="s">
        <v>2765</v>
      </c>
      <c r="T874" s="43" t="s">
        <v>1435</v>
      </c>
      <c r="U874" s="43" t="s">
        <v>4312</v>
      </c>
      <c r="V874" s="43" t="s">
        <v>2442</v>
      </c>
      <c r="W874" s="43" t="s">
        <v>885</v>
      </c>
      <c r="X874" s="43" t="s">
        <v>4619</v>
      </c>
      <c r="Y874" s="43" t="s">
        <v>3601</v>
      </c>
    </row>
    <row r="875" spans="14:25" x14ac:dyDescent="0.25">
      <c r="N875" s="45"/>
      <c r="O875" s="43" t="s">
        <v>1480</v>
      </c>
      <c r="P875" s="43"/>
      <c r="Q875" s="43" t="s">
        <v>3075</v>
      </c>
      <c r="T875" s="43" t="s">
        <v>4259</v>
      </c>
      <c r="U875" s="43" t="s">
        <v>861</v>
      </c>
      <c r="V875" s="43" t="s">
        <v>2441</v>
      </c>
      <c r="W875" s="43" t="s">
        <v>2707</v>
      </c>
      <c r="X875" s="43" t="s">
        <v>4620</v>
      </c>
      <c r="Y875" s="43" t="s">
        <v>3602</v>
      </c>
    </row>
    <row r="876" spans="14:25" x14ac:dyDescent="0.25">
      <c r="N876" s="45"/>
      <c r="O876" s="43" t="s">
        <v>3711</v>
      </c>
      <c r="P876" s="43"/>
      <c r="Q876" s="43" t="s">
        <v>2766</v>
      </c>
      <c r="T876" s="43" t="s">
        <v>3863</v>
      </c>
      <c r="U876" s="43" t="s">
        <v>5050</v>
      </c>
      <c r="V876" s="43" t="s">
        <v>2989</v>
      </c>
      <c r="W876" s="43" t="s">
        <v>1495</v>
      </c>
      <c r="X876" s="43" t="s">
        <v>4621</v>
      </c>
      <c r="Y876" s="43" t="s">
        <v>4875</v>
      </c>
    </row>
    <row r="877" spans="14:25" x14ac:dyDescent="0.25">
      <c r="N877" s="45"/>
      <c r="O877" s="43" t="s">
        <v>837</v>
      </c>
      <c r="P877" s="43"/>
      <c r="Q877" s="43" t="s">
        <v>3710</v>
      </c>
      <c r="T877" s="43" t="s">
        <v>3864</v>
      </c>
      <c r="U877" s="43" t="s">
        <v>3632</v>
      </c>
      <c r="V877" s="43" t="s">
        <v>1998</v>
      </c>
      <c r="W877" s="43" t="s">
        <v>4502</v>
      </c>
      <c r="X877" s="43" t="s">
        <v>4622</v>
      </c>
      <c r="Y877" s="43" t="s">
        <v>3603</v>
      </c>
    </row>
    <row r="878" spans="14:25" x14ac:dyDescent="0.25">
      <c r="N878" s="45"/>
      <c r="O878" s="43" t="s">
        <v>1500</v>
      </c>
      <c r="P878" s="43"/>
      <c r="Q878" s="43" t="s">
        <v>2900</v>
      </c>
      <c r="T878" s="43" t="s">
        <v>2857</v>
      </c>
      <c r="U878" s="43" t="s">
        <v>3633</v>
      </c>
      <c r="V878" s="43" t="s">
        <v>1971</v>
      </c>
      <c r="W878" s="43" t="s">
        <v>2708</v>
      </c>
      <c r="X878" s="43" t="s">
        <v>4623</v>
      </c>
      <c r="Y878" s="43" t="s">
        <v>2696</v>
      </c>
    </row>
    <row r="879" spans="14:25" x14ac:dyDescent="0.25">
      <c r="N879" s="45"/>
      <c r="O879" s="43" t="s">
        <v>2767</v>
      </c>
      <c r="P879" s="43"/>
      <c r="Q879" s="43" t="s">
        <v>796</v>
      </c>
      <c r="T879" s="43" t="s">
        <v>3866</v>
      </c>
      <c r="U879" s="43" t="s">
        <v>705</v>
      </c>
      <c r="V879" s="43" t="s">
        <v>1974</v>
      </c>
      <c r="W879" s="43" t="s">
        <v>1446</v>
      </c>
      <c r="X879" s="43" t="s">
        <v>4624</v>
      </c>
      <c r="Y879" s="43" t="s">
        <v>2946</v>
      </c>
    </row>
    <row r="880" spans="14:25" x14ac:dyDescent="0.25">
      <c r="N880" s="45"/>
      <c r="O880" s="43" t="s">
        <v>3712</v>
      </c>
      <c r="P880" s="43"/>
      <c r="Q880" s="43" t="s">
        <v>4062</v>
      </c>
      <c r="T880" s="43" t="s">
        <v>1235</v>
      </c>
      <c r="U880" s="43" t="s">
        <v>2200</v>
      </c>
      <c r="V880" s="43" t="s">
        <v>2582</v>
      </c>
      <c r="W880" s="43" t="s">
        <v>2710</v>
      </c>
      <c r="X880" s="43" t="s">
        <v>4625</v>
      </c>
      <c r="Y880" s="43" t="s">
        <v>1810</v>
      </c>
    </row>
    <row r="881" spans="14:25" x14ac:dyDescent="0.25">
      <c r="N881" s="45"/>
      <c r="O881" s="43" t="s">
        <v>2088</v>
      </c>
      <c r="P881" s="43"/>
      <c r="Q881" s="43" t="s">
        <v>3711</v>
      </c>
      <c r="T881" s="43" t="s">
        <v>2861</v>
      </c>
      <c r="U881" s="43" t="s">
        <v>1849</v>
      </c>
      <c r="V881" s="43" t="s">
        <v>3132</v>
      </c>
      <c r="W881" s="43" t="s">
        <v>3615</v>
      </c>
      <c r="X881" s="43" t="s">
        <v>4626</v>
      </c>
      <c r="Y881" s="43" t="s">
        <v>2228</v>
      </c>
    </row>
    <row r="882" spans="14:25" x14ac:dyDescent="0.25">
      <c r="N882" s="45"/>
      <c r="O882" s="43" t="s">
        <v>2274</v>
      </c>
      <c r="P882" s="43"/>
      <c r="Q882" s="43" t="s">
        <v>4063</v>
      </c>
      <c r="T882" s="43" t="s">
        <v>4260</v>
      </c>
      <c r="U882" s="43" t="s">
        <v>1850</v>
      </c>
      <c r="V882" s="43" t="s">
        <v>1851</v>
      </c>
      <c r="W882" s="43" t="s">
        <v>2313</v>
      </c>
      <c r="X882" s="43" t="s">
        <v>4251</v>
      </c>
      <c r="Y882" s="43" t="s">
        <v>4491</v>
      </c>
    </row>
    <row r="883" spans="14:25" x14ac:dyDescent="0.25">
      <c r="N883" s="45"/>
      <c r="O883" s="43" t="s">
        <v>1976</v>
      </c>
      <c r="P883" s="43"/>
      <c r="Q883" s="43" t="s">
        <v>2767</v>
      </c>
      <c r="T883" s="43" t="s">
        <v>1843</v>
      </c>
      <c r="U883" s="43" t="s">
        <v>1848</v>
      </c>
      <c r="V883" s="43" t="s">
        <v>846</v>
      </c>
      <c r="W883" s="43" t="s">
        <v>2236</v>
      </c>
      <c r="X883" s="43" t="s">
        <v>3814</v>
      </c>
      <c r="Y883" s="43" t="s">
        <v>2275</v>
      </c>
    </row>
    <row r="884" spans="14:25" x14ac:dyDescent="0.25">
      <c r="N884" s="45"/>
      <c r="O884" s="43" t="s">
        <v>1353</v>
      </c>
      <c r="P884" s="43"/>
      <c r="Q884" s="43" t="s">
        <v>3712</v>
      </c>
      <c r="T884" s="43" t="s">
        <v>3870</v>
      </c>
      <c r="U884" s="43" t="s">
        <v>3635</v>
      </c>
      <c r="V884" s="43" t="s">
        <v>2470</v>
      </c>
      <c r="W884" s="43" t="s">
        <v>1436</v>
      </c>
      <c r="X884" s="43" t="s">
        <v>4628</v>
      </c>
      <c r="Y884" s="43" t="s">
        <v>1255</v>
      </c>
    </row>
    <row r="885" spans="14:25" x14ac:dyDescent="0.25">
      <c r="N885" s="45"/>
      <c r="O885" s="43" t="s">
        <v>3713</v>
      </c>
      <c r="P885" s="43"/>
      <c r="Q885" s="43" t="s">
        <v>2036</v>
      </c>
      <c r="T885" s="43" t="s">
        <v>3214</v>
      </c>
      <c r="U885" s="43" t="s">
        <v>3636</v>
      </c>
      <c r="V885" s="43" t="s">
        <v>1940</v>
      </c>
      <c r="W885" s="43" t="s">
        <v>4503</v>
      </c>
      <c r="X885" s="43" t="s">
        <v>4629</v>
      </c>
      <c r="Y885" s="43" t="s">
        <v>1758</v>
      </c>
    </row>
    <row r="886" spans="14:25" x14ac:dyDescent="0.25">
      <c r="N886" s="45"/>
      <c r="O886" s="43" t="s">
        <v>3714</v>
      </c>
      <c r="P886" s="43"/>
      <c r="Q886" s="43" t="s">
        <v>2088</v>
      </c>
      <c r="T886" s="43" t="s">
        <v>4142</v>
      </c>
      <c r="U886" s="43" t="s">
        <v>3637</v>
      </c>
      <c r="V886" s="43" t="s">
        <v>4374</v>
      </c>
      <c r="W886" s="43" t="s">
        <v>898</v>
      </c>
      <c r="X886" s="43" t="s">
        <v>4630</v>
      </c>
      <c r="Y886" s="43" t="s">
        <v>4876</v>
      </c>
    </row>
    <row r="887" spans="14:25" x14ac:dyDescent="0.25">
      <c r="N887" s="45"/>
      <c r="O887" s="43" t="s">
        <v>2768</v>
      </c>
      <c r="P887" s="43"/>
      <c r="Q887" s="43" t="s">
        <v>2215</v>
      </c>
      <c r="T887" s="43" t="s">
        <v>794</v>
      </c>
      <c r="U887" s="43" t="s">
        <v>3638</v>
      </c>
      <c r="V887" s="43" t="s">
        <v>2192</v>
      </c>
      <c r="W887" s="43" t="s">
        <v>1427</v>
      </c>
      <c r="X887" s="43" t="s">
        <v>4631</v>
      </c>
      <c r="Y887" s="43" t="s">
        <v>1317</v>
      </c>
    </row>
    <row r="888" spans="14:25" x14ac:dyDescent="0.25">
      <c r="N888" s="45"/>
      <c r="O888" s="43" t="s">
        <v>3077</v>
      </c>
      <c r="P888" s="43"/>
      <c r="Q888" s="43" t="s">
        <v>2274</v>
      </c>
      <c r="T888" s="43" t="s">
        <v>3872</v>
      </c>
      <c r="U888" s="43" t="s">
        <v>3639</v>
      </c>
      <c r="V888" s="43" t="s">
        <v>2191</v>
      </c>
      <c r="W888" s="43" t="s">
        <v>1408</v>
      </c>
      <c r="X888" s="43" t="s">
        <v>4632</v>
      </c>
      <c r="Y888" s="43" t="s">
        <v>4877</v>
      </c>
    </row>
    <row r="889" spans="14:25" x14ac:dyDescent="0.25">
      <c r="N889" s="45"/>
      <c r="O889" s="43" t="s">
        <v>1572</v>
      </c>
      <c r="P889" s="43"/>
      <c r="Q889" s="43" t="s">
        <v>1353</v>
      </c>
      <c r="T889" s="43" t="s">
        <v>3121</v>
      </c>
      <c r="U889" s="43" t="s">
        <v>1523</v>
      </c>
      <c r="V889" s="43" t="s">
        <v>2503</v>
      </c>
      <c r="W889" s="43" t="s">
        <v>2711</v>
      </c>
      <c r="X889" s="43" t="s">
        <v>4633</v>
      </c>
      <c r="Y889" s="43" t="s">
        <v>4209</v>
      </c>
    </row>
    <row r="890" spans="14:25" x14ac:dyDescent="0.25">
      <c r="N890" s="45"/>
      <c r="O890" s="43" t="s">
        <v>873</v>
      </c>
      <c r="P890" s="43"/>
      <c r="Q890" s="43" t="s">
        <v>4064</v>
      </c>
      <c r="T890" s="43" t="s">
        <v>2862</v>
      </c>
      <c r="U890" s="43" t="s">
        <v>1682</v>
      </c>
      <c r="V890" s="43" t="s">
        <v>2536</v>
      </c>
      <c r="W890" s="43" t="s">
        <v>3274</v>
      </c>
      <c r="X890" s="43" t="s">
        <v>1973</v>
      </c>
      <c r="Y890" s="43" t="s">
        <v>1720</v>
      </c>
    </row>
    <row r="891" spans="14:25" x14ac:dyDescent="0.25">
      <c r="N891" s="45"/>
      <c r="O891" s="43" t="s">
        <v>3715</v>
      </c>
      <c r="P891" s="43"/>
      <c r="Q891" s="43" t="s">
        <v>3714</v>
      </c>
      <c r="T891" s="43" t="s">
        <v>3874</v>
      </c>
      <c r="U891" s="43" t="s">
        <v>3640</v>
      </c>
      <c r="V891" s="43" t="s">
        <v>2062</v>
      </c>
      <c r="W891" s="43" t="s">
        <v>3616</v>
      </c>
      <c r="X891" s="43" t="s">
        <v>1554</v>
      </c>
      <c r="Y891" s="43" t="s">
        <v>3604</v>
      </c>
    </row>
    <row r="892" spans="14:25" x14ac:dyDescent="0.25">
      <c r="N892" s="45"/>
      <c r="O892" s="43" t="s">
        <v>1704</v>
      </c>
      <c r="P892" s="43"/>
      <c r="Q892" s="43" t="s">
        <v>2768</v>
      </c>
      <c r="T892" s="43" t="s">
        <v>3122</v>
      </c>
      <c r="U892" s="43" t="s">
        <v>1382</v>
      </c>
      <c r="V892" s="43" t="s">
        <v>1605</v>
      </c>
      <c r="W892" s="43" t="s">
        <v>2298</v>
      </c>
      <c r="X892" s="43" t="s">
        <v>2823</v>
      </c>
      <c r="Y892" s="43" t="s">
        <v>3605</v>
      </c>
    </row>
    <row r="893" spans="14:25" x14ac:dyDescent="0.25">
      <c r="N893" s="45"/>
      <c r="O893" s="43" t="s">
        <v>706</v>
      </c>
      <c r="P893" s="43"/>
      <c r="Q893" s="43" t="s">
        <v>2054</v>
      </c>
      <c r="T893" s="43" t="s">
        <v>2432</v>
      </c>
      <c r="U893" s="43" t="s">
        <v>1633</v>
      </c>
      <c r="V893" s="43" t="s">
        <v>4375</v>
      </c>
      <c r="W893" s="43" t="s">
        <v>3061</v>
      </c>
      <c r="X893" s="43" t="s">
        <v>829</v>
      </c>
      <c r="Y893" s="43" t="s">
        <v>1721</v>
      </c>
    </row>
    <row r="894" spans="14:25" x14ac:dyDescent="0.25">
      <c r="N894" s="45"/>
      <c r="O894" s="43" t="s">
        <v>839</v>
      </c>
      <c r="P894" s="43"/>
      <c r="Q894" s="43" t="s">
        <v>4065</v>
      </c>
      <c r="T894" s="43" t="s">
        <v>1549</v>
      </c>
      <c r="U894" s="43" t="s">
        <v>1422</v>
      </c>
      <c r="V894" s="43" t="s">
        <v>4376</v>
      </c>
      <c r="W894" s="43" t="s">
        <v>3617</v>
      </c>
      <c r="X894" s="43" t="s">
        <v>1568</v>
      </c>
      <c r="Y894" s="43" t="s">
        <v>1722</v>
      </c>
    </row>
    <row r="895" spans="14:25" x14ac:dyDescent="0.25">
      <c r="N895" s="45"/>
      <c r="O895" s="43" t="s">
        <v>1441</v>
      </c>
      <c r="P895" s="43"/>
      <c r="Q895" s="43" t="s">
        <v>4066</v>
      </c>
      <c r="T895" s="43" t="s">
        <v>4261</v>
      </c>
      <c r="U895" s="43" t="s">
        <v>3641</v>
      </c>
      <c r="V895" s="43" t="s">
        <v>4168</v>
      </c>
      <c r="W895" s="43" t="s">
        <v>773</v>
      </c>
      <c r="X895" s="43" t="s">
        <v>1548</v>
      </c>
      <c r="Y895" s="43" t="s">
        <v>1723</v>
      </c>
    </row>
    <row r="896" spans="14:25" x14ac:dyDescent="0.25">
      <c r="N896" s="45"/>
      <c r="O896" s="43" t="s">
        <v>1440</v>
      </c>
      <c r="P896" s="43"/>
      <c r="Q896" s="43" t="s">
        <v>1572</v>
      </c>
      <c r="T896" s="43" t="s">
        <v>4262</v>
      </c>
      <c r="U896" s="43" t="s">
        <v>4034</v>
      </c>
      <c r="V896" s="43" t="s">
        <v>1429</v>
      </c>
      <c r="W896" s="43" t="s">
        <v>1881</v>
      </c>
      <c r="X896" s="43" t="s">
        <v>830</v>
      </c>
      <c r="Y896" s="43" t="s">
        <v>2699</v>
      </c>
    </row>
    <row r="897" spans="14:25" x14ac:dyDescent="0.25">
      <c r="N897" s="45"/>
      <c r="O897" s="43" t="s">
        <v>3410</v>
      </c>
      <c r="P897" s="43"/>
      <c r="Q897" s="43" t="s">
        <v>873</v>
      </c>
      <c r="T897" s="43" t="s">
        <v>1481</v>
      </c>
      <c r="U897" s="43" t="s">
        <v>2172</v>
      </c>
      <c r="V897" s="43" t="s">
        <v>4377</v>
      </c>
      <c r="W897" s="43" t="s">
        <v>4029</v>
      </c>
      <c r="X897" s="43" t="s">
        <v>2825</v>
      </c>
      <c r="Y897" s="43" t="s">
        <v>1724</v>
      </c>
    </row>
    <row r="898" spans="14:25" x14ac:dyDescent="0.25">
      <c r="N898" s="45"/>
      <c r="O898" s="43" t="s">
        <v>3716</v>
      </c>
      <c r="P898" s="43"/>
      <c r="Q898" s="43" t="s">
        <v>3150</v>
      </c>
      <c r="T898" s="43" t="s">
        <v>3875</v>
      </c>
      <c r="U898" s="43" t="s">
        <v>2181</v>
      </c>
      <c r="V898" s="43" t="s">
        <v>2501</v>
      </c>
      <c r="W898" s="43" t="s">
        <v>2713</v>
      </c>
      <c r="X898" s="43" t="s">
        <v>934</v>
      </c>
      <c r="Y898" s="43" t="s">
        <v>2700</v>
      </c>
    </row>
    <row r="899" spans="14:25" x14ac:dyDescent="0.25">
      <c r="N899" s="45"/>
      <c r="O899" s="43" t="s">
        <v>1801</v>
      </c>
      <c r="P899" s="43"/>
      <c r="Q899" s="43" t="s">
        <v>4067</v>
      </c>
      <c r="T899" s="43" t="s">
        <v>2864</v>
      </c>
      <c r="U899" s="43" t="s">
        <v>2239</v>
      </c>
      <c r="V899" s="43" t="s">
        <v>3923</v>
      </c>
      <c r="W899" s="43" t="s">
        <v>1298</v>
      </c>
      <c r="X899" s="43" t="s">
        <v>2163</v>
      </c>
      <c r="Y899" s="43" t="s">
        <v>777</v>
      </c>
    </row>
    <row r="900" spans="14:25" x14ac:dyDescent="0.25">
      <c r="N900" s="45"/>
      <c r="O900" s="43" t="s">
        <v>3717</v>
      </c>
      <c r="P900" s="43"/>
      <c r="Q900" s="43" t="s">
        <v>1704</v>
      </c>
      <c r="T900" s="43" t="s">
        <v>1483</v>
      </c>
      <c r="U900" s="43" t="s">
        <v>2167</v>
      </c>
      <c r="V900" s="43" t="s">
        <v>3223</v>
      </c>
      <c r="W900" s="43" t="s">
        <v>3619</v>
      </c>
      <c r="X900" s="43" t="s">
        <v>2234</v>
      </c>
      <c r="Y900" s="43" t="s">
        <v>1840</v>
      </c>
    </row>
    <row r="901" spans="14:25" x14ac:dyDescent="0.25">
      <c r="N901" s="45"/>
      <c r="O901" s="43" t="s">
        <v>2769</v>
      </c>
      <c r="P901" s="43"/>
      <c r="Q901" s="43" t="s">
        <v>1767</v>
      </c>
      <c r="T901" s="43" t="s">
        <v>3215</v>
      </c>
      <c r="U901" s="43" t="s">
        <v>1610</v>
      </c>
      <c r="V901" s="43" t="s">
        <v>897</v>
      </c>
      <c r="W901" s="43" t="s">
        <v>1588</v>
      </c>
      <c r="X901" s="43" t="s">
        <v>2828</v>
      </c>
      <c r="Y901" s="43" t="s">
        <v>4305</v>
      </c>
    </row>
    <row r="902" spans="14:25" x14ac:dyDescent="0.25">
      <c r="N902" s="45"/>
      <c r="O902" s="43" t="s">
        <v>3078</v>
      </c>
      <c r="P902" s="43"/>
      <c r="Q902" s="43" t="s">
        <v>706</v>
      </c>
      <c r="T902" s="43" t="s">
        <v>3216</v>
      </c>
      <c r="U902" s="43" t="s">
        <v>1294</v>
      </c>
      <c r="V902" s="43" t="s">
        <v>1240</v>
      </c>
      <c r="W902" s="43" t="s">
        <v>1734</v>
      </c>
      <c r="X902" s="43" t="s">
        <v>2829</v>
      </c>
      <c r="Y902" s="43" t="s">
        <v>1428</v>
      </c>
    </row>
    <row r="903" spans="14:25" x14ac:dyDescent="0.25">
      <c r="N903" s="45"/>
      <c r="O903" s="43" t="s">
        <v>2175</v>
      </c>
      <c r="P903" s="43"/>
      <c r="Q903" s="43" t="s">
        <v>839</v>
      </c>
      <c r="T903" s="43" t="s">
        <v>1257</v>
      </c>
      <c r="U903" s="43" t="s">
        <v>700</v>
      </c>
      <c r="V903" s="43" t="s">
        <v>3933</v>
      </c>
      <c r="W903" s="43" t="s">
        <v>3620</v>
      </c>
      <c r="X903" s="43" t="s">
        <v>4351</v>
      </c>
      <c r="Y903" s="43" t="s">
        <v>3606</v>
      </c>
    </row>
    <row r="904" spans="14:25" x14ac:dyDescent="0.25">
      <c r="N904" s="45"/>
      <c r="O904" s="43" t="s">
        <v>3718</v>
      </c>
      <c r="P904" s="43"/>
      <c r="Q904" s="43" t="s">
        <v>3410</v>
      </c>
      <c r="T904" s="43" t="s">
        <v>2866</v>
      </c>
      <c r="U904" s="43" t="s">
        <v>2059</v>
      </c>
      <c r="V904" s="43" t="s">
        <v>817</v>
      </c>
      <c r="W904" s="43" t="s">
        <v>2714</v>
      </c>
      <c r="X904" s="43" t="s">
        <v>4352</v>
      </c>
      <c r="Y904" s="43" t="s">
        <v>1379</v>
      </c>
    </row>
    <row r="905" spans="14:25" x14ac:dyDescent="0.25">
      <c r="N905" s="45"/>
      <c r="O905" s="43" t="s">
        <v>3719</v>
      </c>
      <c r="P905" s="43"/>
      <c r="Q905" s="43" t="s">
        <v>3716</v>
      </c>
      <c r="T905" s="43" t="s">
        <v>2211</v>
      </c>
      <c r="U905" s="43" t="s">
        <v>2723</v>
      </c>
      <c r="V905" s="43" t="s">
        <v>3935</v>
      </c>
      <c r="W905" s="43" t="s">
        <v>1730</v>
      </c>
      <c r="X905" s="43" t="s">
        <v>4353</v>
      </c>
      <c r="Y905" s="43" t="s">
        <v>1839</v>
      </c>
    </row>
    <row r="906" spans="14:25" x14ac:dyDescent="0.25">
      <c r="N906" s="45"/>
      <c r="O906" s="43" t="s">
        <v>2162</v>
      </c>
      <c r="P906" s="43"/>
      <c r="Q906" s="43" t="s">
        <v>1801</v>
      </c>
      <c r="T906" s="43" t="s">
        <v>3123</v>
      </c>
      <c r="U906" s="43" t="s">
        <v>3064</v>
      </c>
      <c r="V906" s="43" t="s">
        <v>2494</v>
      </c>
      <c r="W906" s="43" t="s">
        <v>1731</v>
      </c>
      <c r="X906" s="43" t="s">
        <v>1954</v>
      </c>
      <c r="Y906" s="43" t="s">
        <v>3607</v>
      </c>
    </row>
    <row r="907" spans="14:25" x14ac:dyDescent="0.25">
      <c r="N907" s="45"/>
      <c r="O907" s="43" t="s">
        <v>2043</v>
      </c>
      <c r="P907" s="43"/>
      <c r="Q907" s="43" t="s">
        <v>907</v>
      </c>
      <c r="T907" s="43" t="s">
        <v>788</v>
      </c>
      <c r="U907" s="43" t="s">
        <v>2231</v>
      </c>
      <c r="V907" s="43" t="s">
        <v>2891</v>
      </c>
      <c r="W907" s="43" t="s">
        <v>1732</v>
      </c>
      <c r="X907" s="43" t="s">
        <v>3210</v>
      </c>
      <c r="Y907" s="43" t="s">
        <v>4878</v>
      </c>
    </row>
    <row r="908" spans="14:25" x14ac:dyDescent="0.25">
      <c r="N908" s="45"/>
      <c r="O908" s="43" t="s">
        <v>1474</v>
      </c>
      <c r="P908" s="43"/>
      <c r="Q908" s="43" t="s">
        <v>2270</v>
      </c>
      <c r="T908" s="43" t="s">
        <v>1400</v>
      </c>
      <c r="U908" s="43" t="s">
        <v>3187</v>
      </c>
      <c r="V908" s="43" t="s">
        <v>2892</v>
      </c>
      <c r="W908" s="43" t="s">
        <v>1733</v>
      </c>
      <c r="X908" s="43" t="s">
        <v>1934</v>
      </c>
      <c r="Y908" s="43" t="s">
        <v>3184</v>
      </c>
    </row>
    <row r="909" spans="14:25" x14ac:dyDescent="0.25">
      <c r="N909" s="45"/>
      <c r="O909" s="43" t="s">
        <v>783</v>
      </c>
      <c r="P909" s="43"/>
      <c r="Q909" s="43" t="s">
        <v>3717</v>
      </c>
      <c r="T909" s="43" t="s">
        <v>3877</v>
      </c>
      <c r="U909" s="43" t="s">
        <v>4037</v>
      </c>
      <c r="V909" s="43" t="s">
        <v>2583</v>
      </c>
      <c r="W909" s="43" t="s">
        <v>1735</v>
      </c>
      <c r="X909" s="43" t="s">
        <v>1939</v>
      </c>
      <c r="Y909" s="43" t="s">
        <v>2196</v>
      </c>
    </row>
    <row r="910" spans="14:25" x14ac:dyDescent="0.25">
      <c r="N910" s="45"/>
      <c r="O910" s="43" t="s">
        <v>1770</v>
      </c>
      <c r="P910" s="43"/>
      <c r="Q910" s="43" t="s">
        <v>1893</v>
      </c>
      <c r="T910" s="43" t="s">
        <v>1378</v>
      </c>
      <c r="U910" s="43" t="s">
        <v>2505</v>
      </c>
      <c r="V910" s="43" t="s">
        <v>1337</v>
      </c>
      <c r="W910" s="43" t="s">
        <v>3622</v>
      </c>
      <c r="X910" s="43" t="s">
        <v>1935</v>
      </c>
      <c r="Y910" s="43" t="s">
        <v>2513</v>
      </c>
    </row>
    <row r="911" spans="14:25" x14ac:dyDescent="0.25">
      <c r="N911" s="45"/>
      <c r="O911" s="43" t="s">
        <v>1769</v>
      </c>
      <c r="P911" s="43"/>
      <c r="Q911" s="43" t="s">
        <v>2312</v>
      </c>
      <c r="T911" s="43" t="s">
        <v>1468</v>
      </c>
      <c r="U911" s="43" t="s">
        <v>3642</v>
      </c>
      <c r="V911" s="43" t="s">
        <v>1342</v>
      </c>
      <c r="W911" s="43" t="s">
        <v>1578</v>
      </c>
      <c r="X911" s="43" t="s">
        <v>1936</v>
      </c>
      <c r="Y911" s="43" t="s">
        <v>4022</v>
      </c>
    </row>
    <row r="912" spans="14:25" x14ac:dyDescent="0.25">
      <c r="N912" s="45"/>
      <c r="O912" s="43" t="s">
        <v>2770</v>
      </c>
      <c r="P912" s="43"/>
      <c r="Q912" s="43" t="s">
        <v>2769</v>
      </c>
      <c r="T912" s="43" t="s">
        <v>3882</v>
      </c>
      <c r="U912" s="43" t="s">
        <v>1295</v>
      </c>
      <c r="V912" s="43" t="s">
        <v>2029</v>
      </c>
      <c r="W912" s="43" t="s">
        <v>4504</v>
      </c>
      <c r="X912" s="43" t="s">
        <v>1937</v>
      </c>
      <c r="Y912" s="43" t="s">
        <v>3608</v>
      </c>
    </row>
    <row r="913" spans="14:25" x14ac:dyDescent="0.25">
      <c r="N913" s="45"/>
      <c r="O913" s="43" t="s">
        <v>703</v>
      </c>
      <c r="P913" s="43"/>
      <c r="Q913" s="43" t="s">
        <v>4068</v>
      </c>
      <c r="T913" s="43" t="s">
        <v>1546</v>
      </c>
      <c r="U913" s="43" t="s">
        <v>1752</v>
      </c>
      <c r="V913" s="43" t="s">
        <v>2398</v>
      </c>
      <c r="W913" s="43" t="s">
        <v>1655</v>
      </c>
      <c r="X913" s="43" t="s">
        <v>4780</v>
      </c>
      <c r="Y913" s="43" t="s">
        <v>4879</v>
      </c>
    </row>
    <row r="914" spans="14:25" x14ac:dyDescent="0.25">
      <c r="N914" s="45"/>
      <c r="O914" s="43" t="s">
        <v>3720</v>
      </c>
      <c r="P914" s="43"/>
      <c r="Q914" s="43" t="s">
        <v>3078</v>
      </c>
      <c r="T914" s="43" t="s">
        <v>3883</v>
      </c>
      <c r="U914" s="43" t="s">
        <v>2396</v>
      </c>
      <c r="V914" s="43" t="s">
        <v>4378</v>
      </c>
      <c r="W914" s="43" t="s">
        <v>4505</v>
      </c>
      <c r="X914" s="43" t="s">
        <v>857</v>
      </c>
      <c r="Y914" s="43" t="s">
        <v>2702</v>
      </c>
    </row>
    <row r="915" spans="14:25" x14ac:dyDescent="0.25">
      <c r="N915" s="45"/>
      <c r="O915" s="43" t="s">
        <v>1766</v>
      </c>
      <c r="P915" s="43"/>
      <c r="Q915" s="43" t="s">
        <v>2175</v>
      </c>
      <c r="T915" s="43" t="s">
        <v>3125</v>
      </c>
      <c r="U915" s="43" t="s">
        <v>1452</v>
      </c>
      <c r="V915" s="43" t="s">
        <v>4379</v>
      </c>
      <c r="W915" s="43" t="s">
        <v>3623</v>
      </c>
      <c r="X915" s="43" t="s">
        <v>2467</v>
      </c>
      <c r="Y915" s="43" t="s">
        <v>2703</v>
      </c>
    </row>
    <row r="916" spans="14:25" x14ac:dyDescent="0.25">
      <c r="N916" s="45"/>
      <c r="O916" s="43" t="s">
        <v>752</v>
      </c>
      <c r="P916" s="43"/>
      <c r="Q916" s="43" t="s">
        <v>4069</v>
      </c>
      <c r="T916" s="43" t="s">
        <v>3218</v>
      </c>
      <c r="U916" s="43" t="s">
        <v>1453</v>
      </c>
      <c r="W916" s="43" t="s">
        <v>3062</v>
      </c>
      <c r="X916" s="43" t="s">
        <v>4354</v>
      </c>
      <c r="Y916" s="43" t="s">
        <v>692</v>
      </c>
    </row>
    <row r="917" spans="14:25" x14ac:dyDescent="0.25">
      <c r="N917" s="45"/>
      <c r="O917" s="43" t="s">
        <v>1530</v>
      </c>
      <c r="P917" s="43"/>
      <c r="Q917" s="43" t="s">
        <v>3282</v>
      </c>
      <c r="T917" s="43" t="s">
        <v>1573</v>
      </c>
      <c r="U917" s="43" t="s">
        <v>3643</v>
      </c>
      <c r="W917" s="43" t="s">
        <v>3624</v>
      </c>
      <c r="X917" s="43" t="s">
        <v>4128</v>
      </c>
      <c r="Y917" s="43" t="s">
        <v>2116</v>
      </c>
    </row>
    <row r="918" spans="14:25" x14ac:dyDescent="0.25">
      <c r="N918" s="45"/>
      <c r="O918" s="43" t="s">
        <v>1236</v>
      </c>
      <c r="P918" s="43"/>
      <c r="Q918" s="43" t="s">
        <v>1991</v>
      </c>
      <c r="T918" s="43" t="s">
        <v>3126</v>
      </c>
      <c r="U918" s="43" t="s">
        <v>1896</v>
      </c>
      <c r="W918" s="43" t="s">
        <v>1983</v>
      </c>
      <c r="X918" s="43" t="s">
        <v>2434</v>
      </c>
      <c r="Y918" s="43" t="s">
        <v>825</v>
      </c>
    </row>
    <row r="919" spans="14:25" x14ac:dyDescent="0.25">
      <c r="N919" s="45"/>
      <c r="O919" s="43" t="s">
        <v>3008</v>
      </c>
      <c r="P919" s="43"/>
      <c r="Q919" s="43" t="s">
        <v>3151</v>
      </c>
      <c r="T919" s="43" t="s">
        <v>3127</v>
      </c>
      <c r="U919" s="43" t="s">
        <v>1424</v>
      </c>
      <c r="W919" s="43" t="s">
        <v>819</v>
      </c>
      <c r="X919" s="43" t="s">
        <v>779</v>
      </c>
      <c r="Y919" s="43" t="s">
        <v>1676</v>
      </c>
    </row>
    <row r="920" spans="14:25" x14ac:dyDescent="0.25">
      <c r="N920" s="45"/>
      <c r="O920" s="43" t="s">
        <v>3721</v>
      </c>
      <c r="P920" s="43"/>
      <c r="Q920" s="43" t="s">
        <v>2468</v>
      </c>
      <c r="T920" s="43" t="s">
        <v>4263</v>
      </c>
      <c r="U920" s="43" t="s">
        <v>900</v>
      </c>
      <c r="W920" s="43" t="s">
        <v>2715</v>
      </c>
      <c r="X920" s="43" t="s">
        <v>4638</v>
      </c>
      <c r="Y920" s="43" t="s">
        <v>1880</v>
      </c>
    </row>
    <row r="921" spans="14:25" x14ac:dyDescent="0.25">
      <c r="N921" s="45"/>
      <c r="O921" s="43" t="s">
        <v>3079</v>
      </c>
      <c r="P921" s="43"/>
      <c r="Q921" s="43" t="s">
        <v>3719</v>
      </c>
      <c r="T921" s="43" t="s">
        <v>4264</v>
      </c>
      <c r="U921" s="43" t="s">
        <v>1411</v>
      </c>
      <c r="W921" s="43" t="s">
        <v>932</v>
      </c>
      <c r="X921" s="43" t="s">
        <v>1394</v>
      </c>
      <c r="Y921" s="43" t="s">
        <v>4880</v>
      </c>
    </row>
    <row r="922" spans="14:25" x14ac:dyDescent="0.25">
      <c r="N922" s="45"/>
      <c r="O922" s="43" t="s">
        <v>2913</v>
      </c>
      <c r="P922" s="43"/>
      <c r="Q922" s="43" t="s">
        <v>1474</v>
      </c>
      <c r="T922" s="43" t="s">
        <v>1574</v>
      </c>
      <c r="U922" s="43" t="s">
        <v>735</v>
      </c>
      <c r="W922" s="43" t="s">
        <v>876</v>
      </c>
      <c r="X922" s="43" t="s">
        <v>2833</v>
      </c>
      <c r="Y922" s="43" t="s">
        <v>4495</v>
      </c>
    </row>
    <row r="923" spans="14:25" x14ac:dyDescent="0.25">
      <c r="N923" s="45"/>
      <c r="O923" s="43" t="s">
        <v>3722</v>
      </c>
      <c r="P923" s="43"/>
      <c r="Q923" s="43" t="s">
        <v>783</v>
      </c>
      <c r="T923" s="43" t="s">
        <v>1603</v>
      </c>
      <c r="U923" s="43" t="s">
        <v>3644</v>
      </c>
      <c r="W923" s="43" t="s">
        <v>1861</v>
      </c>
      <c r="X923" s="43" t="s">
        <v>1459</v>
      </c>
      <c r="Y923" s="43" t="s">
        <v>4881</v>
      </c>
    </row>
    <row r="924" spans="14:25" x14ac:dyDescent="0.25">
      <c r="N924" s="45"/>
      <c r="O924" s="43" t="s">
        <v>3723</v>
      </c>
      <c r="P924" s="43"/>
      <c r="Q924" s="43" t="s">
        <v>1770</v>
      </c>
      <c r="T924" s="43" t="s">
        <v>4146</v>
      </c>
      <c r="U924" s="43" t="s">
        <v>914</v>
      </c>
      <c r="W924" s="43" t="s">
        <v>3625</v>
      </c>
      <c r="X924" s="43" t="s">
        <v>1488</v>
      </c>
      <c r="Y924" s="43" t="s">
        <v>4496</v>
      </c>
    </row>
    <row r="925" spans="14:25" x14ac:dyDescent="0.25">
      <c r="N925" s="45"/>
      <c r="O925" s="43" t="s">
        <v>2435</v>
      </c>
      <c r="P925" s="43"/>
      <c r="Q925" s="43" t="s">
        <v>1769</v>
      </c>
      <c r="T925" s="43" t="s">
        <v>3888</v>
      </c>
      <c r="U925" s="43" t="s">
        <v>1253</v>
      </c>
      <c r="W925" s="43" t="s">
        <v>3626</v>
      </c>
      <c r="X925" s="43" t="s">
        <v>2118</v>
      </c>
      <c r="Y925" s="43" t="s">
        <v>4023</v>
      </c>
    </row>
    <row r="926" spans="14:25" x14ac:dyDescent="0.25">
      <c r="N926" s="45"/>
      <c r="O926" s="43" t="s">
        <v>2771</v>
      </c>
      <c r="P926" s="43"/>
      <c r="Q926" s="43" t="s">
        <v>4070</v>
      </c>
      <c r="T926" s="43" t="s">
        <v>4265</v>
      </c>
      <c r="U926" s="43" t="s">
        <v>789</v>
      </c>
      <c r="W926" s="43" t="s">
        <v>4211</v>
      </c>
      <c r="X926" s="43" t="s">
        <v>2903</v>
      </c>
      <c r="Y926" s="43" t="s">
        <v>1509</v>
      </c>
    </row>
    <row r="927" spans="14:25" x14ac:dyDescent="0.25">
      <c r="N927" s="45"/>
      <c r="O927" s="43" t="s">
        <v>2772</v>
      </c>
      <c r="P927" s="43"/>
      <c r="Q927" s="43" t="s">
        <v>2125</v>
      </c>
      <c r="T927" s="43" t="s">
        <v>4266</v>
      </c>
      <c r="U927" s="43" t="s">
        <v>1244</v>
      </c>
      <c r="W927" s="43" t="s">
        <v>2716</v>
      </c>
      <c r="X927" s="43" t="s">
        <v>1552</v>
      </c>
      <c r="Y927" s="43" t="s">
        <v>1313</v>
      </c>
    </row>
    <row r="928" spans="14:25" x14ac:dyDescent="0.25">
      <c r="N928" s="45"/>
      <c r="O928" s="43" t="s">
        <v>3724</v>
      </c>
      <c r="P928" s="43"/>
      <c r="Q928" s="43" t="s">
        <v>1984</v>
      </c>
      <c r="T928" s="43" t="s">
        <v>3889</v>
      </c>
      <c r="U928" s="43" t="s">
        <v>3188</v>
      </c>
      <c r="W928" s="43" t="s">
        <v>2085</v>
      </c>
      <c r="X928" s="43" t="s">
        <v>3107</v>
      </c>
      <c r="Y928" s="43" t="s">
        <v>1507</v>
      </c>
    </row>
    <row r="929" spans="14:25" x14ac:dyDescent="0.25">
      <c r="N929" s="45"/>
      <c r="O929" s="43" t="s">
        <v>3725</v>
      </c>
      <c r="P929" s="43"/>
      <c r="Q929" s="43" t="s">
        <v>2770</v>
      </c>
      <c r="T929" s="43" t="s">
        <v>1291</v>
      </c>
      <c r="U929" s="43" t="s">
        <v>1256</v>
      </c>
      <c r="W929" s="43" t="s">
        <v>850</v>
      </c>
      <c r="X929" s="43" t="s">
        <v>1845</v>
      </c>
      <c r="Y929" s="43" t="s">
        <v>3609</v>
      </c>
    </row>
    <row r="930" spans="14:25" x14ac:dyDescent="0.25">
      <c r="N930" s="45"/>
      <c r="O930" s="43" t="s">
        <v>871</v>
      </c>
      <c r="P930" s="43"/>
      <c r="Q930" s="43" t="s">
        <v>703</v>
      </c>
      <c r="T930" s="43" t="s">
        <v>3891</v>
      </c>
      <c r="U930" s="43" t="s">
        <v>1246</v>
      </c>
      <c r="W930" s="43" t="s">
        <v>2086</v>
      </c>
      <c r="X930" s="43" t="s">
        <v>1835</v>
      </c>
      <c r="Y930" s="43" t="s">
        <v>4024</v>
      </c>
    </row>
    <row r="931" spans="14:25" x14ac:dyDescent="0.25">
      <c r="N931" s="45"/>
      <c r="O931" s="43" t="s">
        <v>1426</v>
      </c>
      <c r="P931" s="43"/>
      <c r="Q931" s="43" t="s">
        <v>1766</v>
      </c>
      <c r="T931" s="43" t="s">
        <v>1562</v>
      </c>
      <c r="U931" s="43" t="s">
        <v>3189</v>
      </c>
      <c r="W931" s="43" t="s">
        <v>1808</v>
      </c>
      <c r="X931" s="43" t="s">
        <v>2836</v>
      </c>
      <c r="Y931" s="43" t="s">
        <v>2052</v>
      </c>
    </row>
    <row r="932" spans="14:25" x14ac:dyDescent="0.25">
      <c r="N932" s="45"/>
      <c r="O932" s="43" t="s">
        <v>2773</v>
      </c>
      <c r="P932" s="43"/>
      <c r="Q932" s="43" t="s">
        <v>752</v>
      </c>
      <c r="T932" s="43" t="s">
        <v>2999</v>
      </c>
      <c r="U932" s="43" t="s">
        <v>3645</v>
      </c>
      <c r="W932" s="43" t="s">
        <v>2919</v>
      </c>
      <c r="X932" s="43" t="s">
        <v>2910</v>
      </c>
      <c r="Y932" s="43" t="s">
        <v>877</v>
      </c>
    </row>
    <row r="933" spans="14:25" x14ac:dyDescent="0.25">
      <c r="N933" s="45"/>
      <c r="O933" s="43" t="s">
        <v>1283</v>
      </c>
      <c r="P933" s="43"/>
      <c r="Q933" s="43" t="s">
        <v>2931</v>
      </c>
      <c r="T933" s="43" t="s">
        <v>2998</v>
      </c>
      <c r="U933" s="43" t="s">
        <v>1242</v>
      </c>
      <c r="W933" s="43" t="s">
        <v>3627</v>
      </c>
      <c r="X933" s="43" t="s">
        <v>3109</v>
      </c>
      <c r="Y933" s="43" t="s">
        <v>1996</v>
      </c>
    </row>
    <row r="934" spans="14:25" x14ac:dyDescent="0.25">
      <c r="N934" s="45"/>
      <c r="O934" s="43" t="s">
        <v>3726</v>
      </c>
      <c r="P934" s="43"/>
      <c r="Q934" s="43" t="s">
        <v>1236</v>
      </c>
      <c r="T934" s="43" t="s">
        <v>4148</v>
      </c>
      <c r="U934" s="43" t="s">
        <v>3646</v>
      </c>
      <c r="W934" s="43" t="s">
        <v>3628</v>
      </c>
      <c r="X934" s="43" t="s">
        <v>2911</v>
      </c>
      <c r="Y934" s="43" t="s">
        <v>2314</v>
      </c>
    </row>
    <row r="935" spans="14:25" x14ac:dyDescent="0.25">
      <c r="N935" s="45"/>
      <c r="O935" s="43" t="s">
        <v>2023</v>
      </c>
      <c r="P935" s="43"/>
      <c r="Q935" s="43" t="s">
        <v>3079</v>
      </c>
      <c r="T935" s="43" t="s">
        <v>4149</v>
      </c>
      <c r="U935" s="43" t="s">
        <v>3065</v>
      </c>
      <c r="W935" s="43" t="s">
        <v>738</v>
      </c>
      <c r="X935" s="43" t="s">
        <v>1477</v>
      </c>
      <c r="Y935" s="43" t="s">
        <v>1797</v>
      </c>
    </row>
    <row r="936" spans="14:25" x14ac:dyDescent="0.25">
      <c r="N936" s="45"/>
      <c r="O936" s="43" t="s">
        <v>3080</v>
      </c>
      <c r="P936" s="43"/>
      <c r="Q936" s="43" t="s">
        <v>3722</v>
      </c>
      <c r="T936" s="43" t="s">
        <v>1334</v>
      </c>
      <c r="U936" s="43" t="s">
        <v>3647</v>
      </c>
      <c r="W936" s="43" t="s">
        <v>1604</v>
      </c>
      <c r="X936" s="43" t="s">
        <v>2443</v>
      </c>
      <c r="Y936" s="43" t="s">
        <v>3244</v>
      </c>
    </row>
    <row r="937" spans="14:25" x14ac:dyDescent="0.25">
      <c r="N937" s="45"/>
      <c r="O937" s="43" t="s">
        <v>3727</v>
      </c>
      <c r="P937" s="43"/>
      <c r="Q937" s="43" t="s">
        <v>4071</v>
      </c>
      <c r="T937" s="43" t="s">
        <v>3893</v>
      </c>
      <c r="U937" s="43" t="s">
        <v>3648</v>
      </c>
      <c r="W937" s="43" t="s">
        <v>1768</v>
      </c>
      <c r="X937" s="43" t="s">
        <v>3832</v>
      </c>
      <c r="Y937" s="43" t="s">
        <v>3610</v>
      </c>
    </row>
    <row r="938" spans="14:25" x14ac:dyDescent="0.25">
      <c r="N938" s="45"/>
      <c r="O938" s="43" t="s">
        <v>3728</v>
      </c>
      <c r="P938" s="43"/>
      <c r="Q938" s="43" t="s">
        <v>3723</v>
      </c>
      <c r="T938" s="43" t="s">
        <v>2870</v>
      </c>
      <c r="U938" s="43" t="s">
        <v>5051</v>
      </c>
      <c r="W938" s="43" t="s">
        <v>2717</v>
      </c>
      <c r="X938" s="43" t="s">
        <v>800</v>
      </c>
      <c r="Y938" s="43" t="s">
        <v>4498</v>
      </c>
    </row>
    <row r="939" spans="14:25" x14ac:dyDescent="0.25">
      <c r="N939" s="45"/>
      <c r="O939" s="43" t="s">
        <v>3729</v>
      </c>
      <c r="P939" s="43"/>
      <c r="Q939" s="43" t="s">
        <v>2771</v>
      </c>
      <c r="T939" s="43" t="s">
        <v>3897</v>
      </c>
      <c r="U939" s="43" t="s">
        <v>5052</v>
      </c>
      <c r="W939" s="43" t="s">
        <v>1527</v>
      </c>
      <c r="X939" s="43" t="s">
        <v>1434</v>
      </c>
      <c r="Y939" s="43" t="s">
        <v>4499</v>
      </c>
    </row>
    <row r="940" spans="14:25" x14ac:dyDescent="0.25">
      <c r="N940" s="45"/>
      <c r="O940" s="43" t="s">
        <v>2510</v>
      </c>
      <c r="P940" s="43"/>
      <c r="Q940" s="43" t="s">
        <v>2772</v>
      </c>
      <c r="T940" s="43" t="s">
        <v>3898</v>
      </c>
      <c r="U940" s="43" t="s">
        <v>2454</v>
      </c>
      <c r="W940" s="43" t="s">
        <v>1545</v>
      </c>
      <c r="X940" s="43" t="s">
        <v>1666</v>
      </c>
      <c r="Y940" s="43" t="s">
        <v>1377</v>
      </c>
    </row>
    <row r="941" spans="14:25" x14ac:dyDescent="0.25">
      <c r="N941" s="45"/>
      <c r="O941" s="43" t="s">
        <v>2775</v>
      </c>
      <c r="P941" s="43"/>
      <c r="Q941" s="43" t="s">
        <v>3724</v>
      </c>
      <c r="T941" s="43" t="s">
        <v>778</v>
      </c>
      <c r="U941" s="43" t="s">
        <v>4513</v>
      </c>
      <c r="W941" s="43" t="s">
        <v>3630</v>
      </c>
      <c r="X941" s="43" t="s">
        <v>1640</v>
      </c>
      <c r="Y941" s="43" t="s">
        <v>4882</v>
      </c>
    </row>
    <row r="942" spans="14:25" x14ac:dyDescent="0.25">
      <c r="N942" s="45"/>
      <c r="O942" s="43" t="s">
        <v>2901</v>
      </c>
      <c r="P942" s="43"/>
      <c r="Q942" s="43" t="s">
        <v>3725</v>
      </c>
      <c r="T942" s="43" t="s">
        <v>3899</v>
      </c>
      <c r="U942" s="43" t="s">
        <v>2455</v>
      </c>
      <c r="W942" s="43" t="s">
        <v>724</v>
      </c>
      <c r="X942" s="43" t="s">
        <v>4781</v>
      </c>
      <c r="Y942" s="43" t="s">
        <v>3611</v>
      </c>
    </row>
    <row r="943" spans="14:25" x14ac:dyDescent="0.25">
      <c r="N943" s="45"/>
      <c r="O943" s="43" t="s">
        <v>2776</v>
      </c>
      <c r="P943" s="43"/>
      <c r="Q943" s="43" t="s">
        <v>1781</v>
      </c>
      <c r="T943" s="43" t="s">
        <v>3900</v>
      </c>
      <c r="U943" s="43" t="s">
        <v>5053</v>
      </c>
      <c r="W943" s="43" t="s">
        <v>2718</v>
      </c>
      <c r="X943" s="43" t="s">
        <v>2081</v>
      </c>
      <c r="Y943" s="43" t="s">
        <v>3612</v>
      </c>
    </row>
    <row r="944" spans="14:25" x14ac:dyDescent="0.25">
      <c r="N944" s="45"/>
      <c r="O944" s="43" t="s">
        <v>3081</v>
      </c>
      <c r="P944" s="43"/>
      <c r="Q944" s="43" t="s">
        <v>871</v>
      </c>
      <c r="T944" s="43" t="s">
        <v>3129</v>
      </c>
      <c r="U944" s="43" t="s">
        <v>1303</v>
      </c>
      <c r="W944" s="43" t="s">
        <v>2719</v>
      </c>
      <c r="X944" s="43" t="s">
        <v>1727</v>
      </c>
      <c r="Y944" s="43" t="s">
        <v>4500</v>
      </c>
    </row>
    <row r="945" spans="14:25" x14ac:dyDescent="0.25">
      <c r="N945" s="45"/>
      <c r="O945" s="43" t="s">
        <v>848</v>
      </c>
      <c r="P945" s="43"/>
      <c r="Q945" s="43" t="s">
        <v>1426</v>
      </c>
      <c r="T945" s="43" t="s">
        <v>2871</v>
      </c>
      <c r="U945" s="43" t="s">
        <v>2415</v>
      </c>
      <c r="W945" s="43" t="s">
        <v>2720</v>
      </c>
      <c r="X945" s="43" t="s">
        <v>2255</v>
      </c>
      <c r="Y945" s="43" t="s">
        <v>763</v>
      </c>
    </row>
    <row r="946" spans="14:25" x14ac:dyDescent="0.25">
      <c r="N946" s="45"/>
      <c r="O946" s="43" t="s">
        <v>1915</v>
      </c>
      <c r="P946" s="43"/>
      <c r="Q946" s="43" t="s">
        <v>1659</v>
      </c>
      <c r="T946" s="43" t="s">
        <v>772</v>
      </c>
      <c r="U946" s="43" t="s">
        <v>1369</v>
      </c>
      <c r="W946" s="43" t="s">
        <v>1502</v>
      </c>
      <c r="X946" s="43" t="s">
        <v>2920</v>
      </c>
      <c r="Y946" s="43" t="s">
        <v>2928</v>
      </c>
    </row>
    <row r="947" spans="14:25" x14ac:dyDescent="0.25">
      <c r="N947" s="45"/>
      <c r="O947" s="43" t="s">
        <v>3286</v>
      </c>
      <c r="P947" s="43"/>
      <c r="Q947" s="43" t="s">
        <v>2773</v>
      </c>
      <c r="T947" s="43" t="s">
        <v>1301</v>
      </c>
      <c r="U947" s="43" t="s">
        <v>2405</v>
      </c>
      <c r="W947" s="43" t="s">
        <v>2721</v>
      </c>
      <c r="X947" s="43" t="s">
        <v>1371</v>
      </c>
      <c r="Y947" s="43" t="s">
        <v>3613</v>
      </c>
    </row>
    <row r="948" spans="14:25" x14ac:dyDescent="0.25">
      <c r="N948" s="45"/>
      <c r="O948" s="43" t="s">
        <v>1914</v>
      </c>
      <c r="P948" s="43"/>
      <c r="Q948" s="43" t="s">
        <v>1283</v>
      </c>
      <c r="T948" s="43" t="s">
        <v>2875</v>
      </c>
      <c r="U948" s="43" t="s">
        <v>2487</v>
      </c>
      <c r="W948" s="43" t="s">
        <v>785</v>
      </c>
      <c r="X948" s="43" t="s">
        <v>1833</v>
      </c>
      <c r="Y948" s="43" t="s">
        <v>2929</v>
      </c>
    </row>
    <row r="949" spans="14:25" x14ac:dyDescent="0.25">
      <c r="N949" s="45"/>
      <c r="O949" s="43" t="s">
        <v>3287</v>
      </c>
      <c r="P949" s="43"/>
      <c r="Q949" s="43" t="s">
        <v>3726</v>
      </c>
      <c r="T949" s="43" t="s">
        <v>3905</v>
      </c>
      <c r="U949" s="43" t="s">
        <v>2488</v>
      </c>
      <c r="W949" s="43" t="s">
        <v>910</v>
      </c>
      <c r="X949" s="43" t="s">
        <v>1641</v>
      </c>
      <c r="Y949" s="43" t="s">
        <v>701</v>
      </c>
    </row>
    <row r="950" spans="14:25" x14ac:dyDescent="0.25">
      <c r="N950" s="45"/>
      <c r="O950" s="43" t="s">
        <v>754</v>
      </c>
      <c r="P950" s="43"/>
      <c r="Q950" s="43" t="s">
        <v>2023</v>
      </c>
      <c r="T950" s="43" t="s">
        <v>2940</v>
      </c>
      <c r="U950" s="43" t="s">
        <v>2516</v>
      </c>
      <c r="W950" s="43" t="s">
        <v>1807</v>
      </c>
      <c r="X950" s="43" t="s">
        <v>1821</v>
      </c>
      <c r="Y950" s="43" t="s">
        <v>2097</v>
      </c>
    </row>
    <row r="951" spans="14:25" x14ac:dyDescent="0.25">
      <c r="N951" s="45"/>
      <c r="O951" s="43" t="s">
        <v>1927</v>
      </c>
      <c r="P951" s="43"/>
      <c r="Q951" s="43" t="s">
        <v>2774</v>
      </c>
      <c r="T951" s="43" t="s">
        <v>2442</v>
      </c>
      <c r="U951" s="43" t="s">
        <v>4038</v>
      </c>
      <c r="W951" s="43" t="s">
        <v>1697</v>
      </c>
      <c r="X951" s="43" t="s">
        <v>4395</v>
      </c>
      <c r="Y951" s="43" t="s">
        <v>2225</v>
      </c>
    </row>
    <row r="952" spans="14:25" x14ac:dyDescent="0.25">
      <c r="N952" s="45"/>
      <c r="O952" s="43" t="s">
        <v>883</v>
      </c>
      <c r="P952" s="43"/>
      <c r="Q952" s="43" t="s">
        <v>1783</v>
      </c>
      <c r="T952" s="43" t="s">
        <v>3131</v>
      </c>
      <c r="U952" s="43" t="s">
        <v>2725</v>
      </c>
      <c r="W952" s="43" t="s">
        <v>4506</v>
      </c>
      <c r="X952" s="43" t="s">
        <v>950</v>
      </c>
      <c r="Y952" s="43" t="s">
        <v>881</v>
      </c>
    </row>
    <row r="953" spans="14:25" x14ac:dyDescent="0.25">
      <c r="N953" s="45"/>
      <c r="O953" s="43" t="s">
        <v>1929</v>
      </c>
      <c r="P953" s="43"/>
      <c r="Q953" s="43" t="s">
        <v>1782</v>
      </c>
      <c r="T953" s="43" t="s">
        <v>3005</v>
      </c>
      <c r="U953" s="43" t="s">
        <v>1469</v>
      </c>
      <c r="W953" s="43" t="s">
        <v>3631</v>
      </c>
      <c r="X953" s="43" t="s">
        <v>2318</v>
      </c>
      <c r="Y953" s="43" t="s">
        <v>4025</v>
      </c>
    </row>
    <row r="954" spans="14:25" x14ac:dyDescent="0.25">
      <c r="N954" s="45"/>
      <c r="O954" s="43" t="s">
        <v>1930</v>
      </c>
      <c r="P954" s="43"/>
      <c r="Q954" s="43" t="s">
        <v>841</v>
      </c>
      <c r="T954" s="43" t="s">
        <v>3906</v>
      </c>
      <c r="U954" s="43" t="s">
        <v>2413</v>
      </c>
      <c r="W954" s="43" t="s">
        <v>2722</v>
      </c>
      <c r="X954" s="43" t="s">
        <v>1582</v>
      </c>
      <c r="Y954" s="43" t="s">
        <v>3614</v>
      </c>
    </row>
    <row r="955" spans="14:25" x14ac:dyDescent="0.25">
      <c r="N955" s="45"/>
      <c r="O955" s="43" t="s">
        <v>1918</v>
      </c>
      <c r="P955" s="43"/>
      <c r="Q955" s="43" t="s">
        <v>4072</v>
      </c>
      <c r="T955" s="43" t="s">
        <v>2880</v>
      </c>
      <c r="U955" s="43" t="s">
        <v>2414</v>
      </c>
      <c r="W955" s="43" t="s">
        <v>4311</v>
      </c>
      <c r="X955" s="43" t="s">
        <v>1863</v>
      </c>
      <c r="Y955" s="43" t="s">
        <v>2706</v>
      </c>
    </row>
    <row r="956" spans="14:25" x14ac:dyDescent="0.25">
      <c r="N956" s="45"/>
      <c r="O956" s="43" t="s">
        <v>1917</v>
      </c>
      <c r="P956" s="43"/>
      <c r="Q956" s="43" t="s">
        <v>3728</v>
      </c>
      <c r="T956" s="43" t="s">
        <v>781</v>
      </c>
      <c r="U956" s="43" t="s">
        <v>2517</v>
      </c>
      <c r="W956" s="43" t="s">
        <v>1879</v>
      </c>
      <c r="X956" s="43" t="s">
        <v>853</v>
      </c>
      <c r="Y956" s="43" t="s">
        <v>1566</v>
      </c>
    </row>
    <row r="957" spans="14:25" x14ac:dyDescent="0.25">
      <c r="N957" s="45"/>
      <c r="O957" s="43" t="s">
        <v>1600</v>
      </c>
      <c r="P957" s="43"/>
      <c r="Q957" s="43" t="s">
        <v>4073</v>
      </c>
      <c r="T957" s="43" t="s">
        <v>943</v>
      </c>
      <c r="U957" s="43" t="s">
        <v>2478</v>
      </c>
      <c r="W957" s="43" t="s">
        <v>4031</v>
      </c>
      <c r="X957" s="43" t="s">
        <v>4360</v>
      </c>
      <c r="Y957" s="43" t="s">
        <v>4307</v>
      </c>
    </row>
    <row r="958" spans="14:25" x14ac:dyDescent="0.25">
      <c r="N958" s="45"/>
      <c r="O958" s="43" t="s">
        <v>1908</v>
      </c>
      <c r="P958" s="43"/>
      <c r="Q958" s="43" t="s">
        <v>4074</v>
      </c>
      <c r="T958" s="43" t="s">
        <v>1476</v>
      </c>
      <c r="U958" s="43" t="s">
        <v>2479</v>
      </c>
      <c r="W958" s="43" t="s">
        <v>4033</v>
      </c>
      <c r="X958" s="43" t="s">
        <v>3111</v>
      </c>
      <c r="Y958" s="43" t="s">
        <v>1744</v>
      </c>
    </row>
    <row r="959" spans="14:25" x14ac:dyDescent="0.25">
      <c r="N959" s="45"/>
      <c r="O959" s="43" t="s">
        <v>1909</v>
      </c>
      <c r="P959" s="43"/>
      <c r="Q959" s="43" t="s">
        <v>4075</v>
      </c>
      <c r="T959" s="43" t="s">
        <v>4267</v>
      </c>
      <c r="U959" s="43" t="s">
        <v>2383</v>
      </c>
      <c r="W959" s="43" t="s">
        <v>4312</v>
      </c>
      <c r="X959" s="43" t="s">
        <v>1834</v>
      </c>
      <c r="Y959" s="43" t="s">
        <v>1751</v>
      </c>
    </row>
    <row r="960" spans="14:25" x14ac:dyDescent="0.25">
      <c r="N960" s="45"/>
      <c r="O960" s="43" t="s">
        <v>908</v>
      </c>
      <c r="P960" s="43"/>
      <c r="Q960" s="43" t="s">
        <v>4076</v>
      </c>
      <c r="T960" s="43" t="s">
        <v>2884</v>
      </c>
      <c r="U960" s="43" t="s">
        <v>4314</v>
      </c>
      <c r="W960" s="43" t="s">
        <v>861</v>
      </c>
      <c r="X960" s="43" t="s">
        <v>1838</v>
      </c>
      <c r="Y960" s="43" t="s">
        <v>2223</v>
      </c>
    </row>
    <row r="961" spans="14:25" x14ac:dyDescent="0.25">
      <c r="N961" s="45"/>
      <c r="O961" s="43" t="s">
        <v>1910</v>
      </c>
      <c r="P961" s="43"/>
      <c r="Q961" s="43" t="s">
        <v>4077</v>
      </c>
      <c r="T961" s="43" t="s">
        <v>2582</v>
      </c>
      <c r="U961" s="43" t="s">
        <v>905</v>
      </c>
      <c r="W961" s="43" t="s">
        <v>2190</v>
      </c>
      <c r="X961" s="43" t="s">
        <v>3836</v>
      </c>
      <c r="Y961" s="43" t="s">
        <v>1520</v>
      </c>
    </row>
    <row r="962" spans="14:25" x14ac:dyDescent="0.25">
      <c r="N962" s="45"/>
      <c r="O962" s="43" t="s">
        <v>1911</v>
      </c>
      <c r="P962" s="43"/>
      <c r="Q962" s="43" t="s">
        <v>2775</v>
      </c>
      <c r="T962" s="43" t="s">
        <v>2897</v>
      </c>
      <c r="U962" s="43" t="s">
        <v>1637</v>
      </c>
      <c r="W962" s="43" t="s">
        <v>3632</v>
      </c>
      <c r="X962" s="43" t="s">
        <v>1581</v>
      </c>
      <c r="Y962" s="43" t="s">
        <v>1620</v>
      </c>
    </row>
    <row r="963" spans="14:25" x14ac:dyDescent="0.25">
      <c r="N963" s="45"/>
      <c r="O963" s="43" t="s">
        <v>743</v>
      </c>
      <c r="P963" s="43"/>
      <c r="Q963" s="43" t="s">
        <v>2901</v>
      </c>
      <c r="T963" s="43" t="s">
        <v>750</v>
      </c>
      <c r="U963" s="43" t="s">
        <v>2976</v>
      </c>
      <c r="W963" s="43" t="s">
        <v>705</v>
      </c>
      <c r="X963" s="43" t="s">
        <v>1583</v>
      </c>
      <c r="Y963" s="43" t="s">
        <v>885</v>
      </c>
    </row>
    <row r="964" spans="14:25" x14ac:dyDescent="0.25">
      <c r="N964" s="45"/>
      <c r="O964" s="43" t="s">
        <v>1907</v>
      </c>
      <c r="P964" s="43"/>
      <c r="Q964" s="43" t="s">
        <v>4078</v>
      </c>
      <c r="T964" s="43" t="s">
        <v>3910</v>
      </c>
      <c r="U964" s="43" t="s">
        <v>2136</v>
      </c>
      <c r="W964" s="43" t="s">
        <v>1849</v>
      </c>
      <c r="X964" s="43" t="s">
        <v>1665</v>
      </c>
      <c r="Y964" s="43" t="s">
        <v>2707</v>
      </c>
    </row>
    <row r="965" spans="14:25" x14ac:dyDescent="0.25">
      <c r="N965" s="45"/>
      <c r="O965" s="43" t="s">
        <v>2777</v>
      </c>
      <c r="P965" s="43"/>
      <c r="Q965" s="43" t="s">
        <v>2776</v>
      </c>
      <c r="T965" s="43" t="s">
        <v>2885</v>
      </c>
      <c r="U965" s="43" t="s">
        <v>809</v>
      </c>
      <c r="W965" s="43" t="s">
        <v>1848</v>
      </c>
      <c r="X965" s="43" t="s">
        <v>828</v>
      </c>
      <c r="Y965" s="43" t="s">
        <v>1495</v>
      </c>
    </row>
    <row r="966" spans="14:25" x14ac:dyDescent="0.25">
      <c r="N966" s="45"/>
      <c r="O966" s="43" t="s">
        <v>3730</v>
      </c>
      <c r="P966" s="43"/>
      <c r="Q966" s="43" t="s">
        <v>3081</v>
      </c>
      <c r="T966" s="43" t="s">
        <v>3134</v>
      </c>
      <c r="U966" s="43" t="s">
        <v>1299</v>
      </c>
      <c r="W966" s="43" t="s">
        <v>3634</v>
      </c>
      <c r="X966" s="43" t="s">
        <v>4782</v>
      </c>
      <c r="Y966" s="43" t="s">
        <v>2708</v>
      </c>
    </row>
    <row r="967" spans="14:25" x14ac:dyDescent="0.25">
      <c r="N967" s="45"/>
      <c r="O967" s="43" t="s">
        <v>3731</v>
      </c>
      <c r="P967" s="43"/>
      <c r="Q967" s="43" t="s">
        <v>1913</v>
      </c>
      <c r="T967" s="43" t="s">
        <v>3915</v>
      </c>
      <c r="U967" s="43" t="s">
        <v>1852</v>
      </c>
      <c r="W967" s="43" t="s">
        <v>3635</v>
      </c>
      <c r="X967" s="43" t="s">
        <v>3838</v>
      </c>
      <c r="Y967" s="43" t="s">
        <v>2709</v>
      </c>
    </row>
    <row r="968" spans="14:25" x14ac:dyDescent="0.25">
      <c r="N968" s="45"/>
      <c r="O968" s="43" t="s">
        <v>2980</v>
      </c>
      <c r="P968" s="43"/>
      <c r="Q968" s="43" t="s">
        <v>848</v>
      </c>
      <c r="T968" s="43" t="s">
        <v>3916</v>
      </c>
      <c r="U968" s="43" t="s">
        <v>836</v>
      </c>
      <c r="W968" s="43" t="s">
        <v>3636</v>
      </c>
      <c r="X968" s="43" t="s">
        <v>2578</v>
      </c>
      <c r="Y968" s="43" t="s">
        <v>1446</v>
      </c>
    </row>
    <row r="969" spans="14:25" x14ac:dyDescent="0.25">
      <c r="N969" s="45"/>
      <c r="O969" s="43" t="s">
        <v>3732</v>
      </c>
      <c r="P969" s="43"/>
      <c r="Q969" s="43" t="s">
        <v>3082</v>
      </c>
      <c r="T969" s="43" t="s">
        <v>2062</v>
      </c>
      <c r="U969" s="43" t="s">
        <v>4039</v>
      </c>
      <c r="W969" s="43" t="s">
        <v>4507</v>
      </c>
      <c r="X969" s="43" t="s">
        <v>1308</v>
      </c>
      <c r="Y969" s="43" t="s">
        <v>4883</v>
      </c>
    </row>
    <row r="970" spans="14:25" x14ac:dyDescent="0.25">
      <c r="N970" s="45"/>
      <c r="O970" s="43" t="s">
        <v>1433</v>
      </c>
      <c r="P970" s="43"/>
      <c r="Q970" s="43" t="s">
        <v>1915</v>
      </c>
      <c r="T970" s="43" t="s">
        <v>3917</v>
      </c>
      <c r="U970" s="43" t="s">
        <v>4040</v>
      </c>
      <c r="W970" s="43" t="s">
        <v>3637</v>
      </c>
      <c r="X970" s="43" t="s">
        <v>1537</v>
      </c>
      <c r="Y970" s="43" t="s">
        <v>4884</v>
      </c>
    </row>
    <row r="971" spans="14:25" x14ac:dyDescent="0.25">
      <c r="N971" s="45"/>
      <c r="O971" s="43" t="s">
        <v>3733</v>
      </c>
      <c r="P971" s="43"/>
      <c r="Q971" s="43" t="s">
        <v>3286</v>
      </c>
      <c r="T971" s="43" t="s">
        <v>2030</v>
      </c>
      <c r="U971" s="43" t="s">
        <v>1254</v>
      </c>
      <c r="W971" s="43" t="s">
        <v>3638</v>
      </c>
      <c r="X971" s="43" t="s">
        <v>842</v>
      </c>
      <c r="Y971" s="43" t="s">
        <v>2710</v>
      </c>
    </row>
    <row r="972" spans="14:25" x14ac:dyDescent="0.25">
      <c r="N972" s="45"/>
      <c r="O972" s="43" t="s">
        <v>3734</v>
      </c>
      <c r="P972" s="43"/>
      <c r="Q972" s="43" t="s">
        <v>1914</v>
      </c>
      <c r="T972" s="43" t="s">
        <v>4268</v>
      </c>
      <c r="U972" s="43" t="s">
        <v>3190</v>
      </c>
      <c r="W972" s="43" t="s">
        <v>3639</v>
      </c>
      <c r="X972" s="43" t="s">
        <v>1536</v>
      </c>
      <c r="Y972" s="43" t="s">
        <v>4885</v>
      </c>
    </row>
    <row r="973" spans="14:25" x14ac:dyDescent="0.25">
      <c r="N973" s="45"/>
      <c r="O973" s="43" t="s">
        <v>1450</v>
      </c>
      <c r="P973" s="43"/>
      <c r="Q973" s="43" t="s">
        <v>3287</v>
      </c>
      <c r="T973" s="43" t="s">
        <v>1429</v>
      </c>
      <c r="U973" s="43" t="s">
        <v>4041</v>
      </c>
      <c r="W973" s="43" t="s">
        <v>1531</v>
      </c>
      <c r="X973" s="43" t="s">
        <v>3839</v>
      </c>
      <c r="Y973" s="43" t="s">
        <v>3615</v>
      </c>
    </row>
    <row r="974" spans="14:25" x14ac:dyDescent="0.25">
      <c r="N974" s="45"/>
      <c r="O974" s="43" t="s">
        <v>1658</v>
      </c>
      <c r="P974" s="43"/>
      <c r="Q974" s="43" t="s">
        <v>4079</v>
      </c>
      <c r="T974" s="43" t="s">
        <v>3925</v>
      </c>
      <c r="U974" s="43" t="s">
        <v>3191</v>
      </c>
      <c r="W974" s="43" t="s">
        <v>4508</v>
      </c>
      <c r="X974" s="43" t="s">
        <v>3840</v>
      </c>
      <c r="Y974" s="43" t="s">
        <v>2313</v>
      </c>
    </row>
    <row r="975" spans="14:25" x14ac:dyDescent="0.25">
      <c r="N975" s="45"/>
      <c r="O975" s="43" t="s">
        <v>3735</v>
      </c>
      <c r="P975" s="43"/>
      <c r="Q975" s="43" t="s">
        <v>754</v>
      </c>
      <c r="T975" s="43" t="s">
        <v>2031</v>
      </c>
      <c r="U975" s="43" t="s">
        <v>3650</v>
      </c>
      <c r="W975" s="43" t="s">
        <v>1523</v>
      </c>
      <c r="X975" s="43" t="s">
        <v>1538</v>
      </c>
      <c r="Y975" s="43" t="s">
        <v>2236</v>
      </c>
    </row>
    <row r="976" spans="14:25" x14ac:dyDescent="0.25">
      <c r="N976" s="45"/>
      <c r="O976" s="43" t="s">
        <v>1457</v>
      </c>
      <c r="P976" s="43"/>
      <c r="Q976" s="43" t="s">
        <v>1927</v>
      </c>
      <c r="T976" s="43" t="s">
        <v>3927</v>
      </c>
      <c r="U976" s="43" t="s">
        <v>2726</v>
      </c>
      <c r="W976" s="43" t="s">
        <v>4509</v>
      </c>
      <c r="X976" s="43" t="s">
        <v>1542</v>
      </c>
      <c r="Y976" s="43" t="s">
        <v>1436</v>
      </c>
    </row>
    <row r="977" spans="14:25" x14ac:dyDescent="0.25">
      <c r="N977" s="45"/>
      <c r="O977" s="43" t="s">
        <v>3736</v>
      </c>
      <c r="P977" s="43"/>
      <c r="Q977" s="43" t="s">
        <v>883</v>
      </c>
      <c r="T977" s="43" t="s">
        <v>3929</v>
      </c>
      <c r="U977" s="43" t="s">
        <v>2465</v>
      </c>
      <c r="W977" s="43" t="s">
        <v>1682</v>
      </c>
      <c r="X977" s="43" t="s">
        <v>1543</v>
      </c>
      <c r="Y977" s="43" t="s">
        <v>1437</v>
      </c>
    </row>
    <row r="978" spans="14:25" x14ac:dyDescent="0.25">
      <c r="N978" s="45"/>
      <c r="O978" s="43" t="s">
        <v>880</v>
      </c>
      <c r="P978" s="43"/>
      <c r="Q978" s="43" t="s">
        <v>1928</v>
      </c>
      <c r="T978" s="43" t="s">
        <v>3931</v>
      </c>
      <c r="U978" s="43" t="s">
        <v>4214</v>
      </c>
      <c r="W978" s="43" t="s">
        <v>3640</v>
      </c>
      <c r="X978" s="43" t="s">
        <v>3211</v>
      </c>
      <c r="Y978" s="43" t="s">
        <v>4503</v>
      </c>
    </row>
    <row r="979" spans="14:25" x14ac:dyDescent="0.25">
      <c r="N979" s="45"/>
      <c r="O979" s="43" t="s">
        <v>3737</v>
      </c>
      <c r="P979" s="43"/>
      <c r="Q979" s="43" t="s">
        <v>1929</v>
      </c>
      <c r="T979" s="43" t="s">
        <v>4170</v>
      </c>
      <c r="U979" s="43" t="s">
        <v>5054</v>
      </c>
      <c r="W979" s="43" t="s">
        <v>1633</v>
      </c>
      <c r="X979" s="43" t="s">
        <v>3112</v>
      </c>
      <c r="Y979" s="43" t="s">
        <v>898</v>
      </c>
    </row>
    <row r="980" spans="14:25" x14ac:dyDescent="0.25">
      <c r="N980" s="45"/>
      <c r="O980" s="43" t="s">
        <v>2778</v>
      </c>
      <c r="P980" s="43"/>
      <c r="Q980" s="43" t="s">
        <v>1930</v>
      </c>
      <c r="T980" s="43" t="s">
        <v>3138</v>
      </c>
      <c r="U980" s="43" t="s">
        <v>5055</v>
      </c>
      <c r="W980" s="43" t="s">
        <v>1422</v>
      </c>
      <c r="X980" s="43" t="s">
        <v>1715</v>
      </c>
      <c r="Y980" s="43" t="s">
        <v>1408</v>
      </c>
    </row>
    <row r="981" spans="14:25" x14ac:dyDescent="0.25">
      <c r="N981" s="45"/>
      <c r="O981" s="43" t="s">
        <v>2779</v>
      </c>
      <c r="P981" s="43"/>
      <c r="Q981" s="43" t="s">
        <v>4080</v>
      </c>
      <c r="T981" s="43" t="s">
        <v>3933</v>
      </c>
      <c r="U981" s="43" t="s">
        <v>5056</v>
      </c>
      <c r="W981" s="43" t="s">
        <v>3641</v>
      </c>
      <c r="X981" s="43" t="s">
        <v>3842</v>
      </c>
      <c r="Y981" s="43" t="s">
        <v>4027</v>
      </c>
    </row>
    <row r="982" spans="14:25" x14ac:dyDescent="0.25">
      <c r="N982" s="45"/>
      <c r="O982" s="43" t="s">
        <v>1541</v>
      </c>
      <c r="P982" s="43"/>
      <c r="Q982" s="43" t="s">
        <v>1918</v>
      </c>
      <c r="T982" s="43" t="s">
        <v>4269</v>
      </c>
      <c r="U982" s="43" t="s">
        <v>1753</v>
      </c>
      <c r="W982" s="43" t="s">
        <v>4034</v>
      </c>
      <c r="X982" s="43" t="s">
        <v>3113</v>
      </c>
      <c r="Y982" s="43" t="s">
        <v>3616</v>
      </c>
    </row>
    <row r="983" spans="14:25" x14ac:dyDescent="0.25">
      <c r="N983" s="45"/>
      <c r="O983" s="43" t="s">
        <v>3083</v>
      </c>
      <c r="P983" s="43"/>
      <c r="Q983" s="43" t="s">
        <v>1917</v>
      </c>
      <c r="T983" s="43" t="s">
        <v>1565</v>
      </c>
      <c r="U983" s="43" t="s">
        <v>2484</v>
      </c>
      <c r="W983" s="43" t="s">
        <v>1698</v>
      </c>
      <c r="X983" s="43" t="s">
        <v>1510</v>
      </c>
      <c r="Y983" s="43" t="s">
        <v>2298</v>
      </c>
    </row>
    <row r="984" spans="14:25" x14ac:dyDescent="0.25">
      <c r="N984" s="45"/>
      <c r="O984" s="43" t="s">
        <v>3738</v>
      </c>
      <c r="P984" s="43"/>
      <c r="Q984" s="43" t="s">
        <v>4081</v>
      </c>
      <c r="T984" s="43" t="s">
        <v>1320</v>
      </c>
      <c r="U984" s="43" t="s">
        <v>2995</v>
      </c>
      <c r="W984" s="43" t="s">
        <v>2239</v>
      </c>
      <c r="X984" s="43" t="s">
        <v>2904</v>
      </c>
      <c r="Y984" s="43" t="s">
        <v>3061</v>
      </c>
    </row>
    <row r="985" spans="14:25" x14ac:dyDescent="0.25">
      <c r="N985" s="45"/>
      <c r="O985" s="43" t="s">
        <v>3739</v>
      </c>
      <c r="P985" s="43"/>
      <c r="Q985" s="43" t="s">
        <v>1600</v>
      </c>
      <c r="T985" s="43" t="s">
        <v>1555</v>
      </c>
      <c r="U985" s="43" t="s">
        <v>4516</v>
      </c>
      <c r="W985" s="43" t="s">
        <v>4510</v>
      </c>
      <c r="X985" s="43" t="s">
        <v>4362</v>
      </c>
      <c r="Y985" s="43" t="s">
        <v>3617</v>
      </c>
    </row>
    <row r="986" spans="14:25" x14ac:dyDescent="0.25">
      <c r="N986" s="45"/>
      <c r="O986" s="43" t="s">
        <v>3084</v>
      </c>
      <c r="P986" s="43"/>
      <c r="Q986" s="43" t="s">
        <v>1908</v>
      </c>
      <c r="T986" s="43" t="s">
        <v>4270</v>
      </c>
      <c r="U986" s="43" t="s">
        <v>3652</v>
      </c>
      <c r="W986" s="43" t="s">
        <v>4511</v>
      </c>
      <c r="X986" s="43" t="s">
        <v>3846</v>
      </c>
      <c r="Y986" s="43" t="s">
        <v>941</v>
      </c>
    </row>
    <row r="987" spans="14:25" x14ac:dyDescent="0.25">
      <c r="N987" s="45"/>
      <c r="O987" s="43" t="s">
        <v>3085</v>
      </c>
      <c r="P987" s="43"/>
      <c r="Q987" s="43" t="s">
        <v>1909</v>
      </c>
      <c r="T987" s="43" t="s">
        <v>2583</v>
      </c>
      <c r="U987" s="43" t="s">
        <v>1639</v>
      </c>
      <c r="W987" s="43" t="s">
        <v>4512</v>
      </c>
      <c r="X987" s="43" t="s">
        <v>3114</v>
      </c>
      <c r="Y987" s="43" t="s">
        <v>4029</v>
      </c>
    </row>
    <row r="988" spans="14:25" x14ac:dyDescent="0.25">
      <c r="N988" s="45"/>
      <c r="O988" s="43" t="s">
        <v>2537</v>
      </c>
      <c r="P988" s="43"/>
      <c r="Q988" s="43" t="s">
        <v>908</v>
      </c>
      <c r="T988" s="43" t="s">
        <v>1337</v>
      </c>
      <c r="U988" s="43" t="s">
        <v>3653</v>
      </c>
      <c r="W988" s="43" t="s">
        <v>2057</v>
      </c>
      <c r="X988" s="43" t="s">
        <v>2908</v>
      </c>
      <c r="Y988" s="43" t="s">
        <v>4886</v>
      </c>
    </row>
    <row r="989" spans="14:25" x14ac:dyDescent="0.25">
      <c r="N989" s="45"/>
      <c r="O989" s="43" t="s">
        <v>687</v>
      </c>
      <c r="P989" s="43"/>
      <c r="Q989" s="43" t="s">
        <v>1912</v>
      </c>
      <c r="T989" s="43" t="s">
        <v>1342</v>
      </c>
      <c r="U989" s="43" t="s">
        <v>3654</v>
      </c>
      <c r="W989" s="43" t="s">
        <v>700</v>
      </c>
      <c r="X989" s="43" t="s">
        <v>3847</v>
      </c>
      <c r="Y989" s="43" t="s">
        <v>4887</v>
      </c>
    </row>
    <row r="990" spans="14:25" x14ac:dyDescent="0.25">
      <c r="N990" s="45"/>
      <c r="O990" s="43" t="s">
        <v>1784</v>
      </c>
      <c r="P990" s="43"/>
      <c r="Q990" s="43" t="s">
        <v>1910</v>
      </c>
      <c r="T990" s="43" t="s">
        <v>3941</v>
      </c>
      <c r="U990" s="43" t="s">
        <v>2325</v>
      </c>
      <c r="W990" s="43" t="s">
        <v>4036</v>
      </c>
      <c r="X990" s="43" t="s">
        <v>4783</v>
      </c>
      <c r="Y990" s="43" t="s">
        <v>4888</v>
      </c>
    </row>
    <row r="991" spans="14:25" x14ac:dyDescent="0.25">
      <c r="N991" s="45"/>
      <c r="O991" s="43" t="s">
        <v>3740</v>
      </c>
      <c r="P991" s="43"/>
      <c r="Q991" s="43" t="s">
        <v>1911</v>
      </c>
      <c r="T991" s="43" t="s">
        <v>3944</v>
      </c>
      <c r="U991" s="43" t="s">
        <v>2486</v>
      </c>
      <c r="W991" s="43" t="s">
        <v>2059</v>
      </c>
      <c r="X991" s="43" t="s">
        <v>4256</v>
      </c>
      <c r="Y991" s="43" t="s">
        <v>2713</v>
      </c>
    </row>
    <row r="992" spans="14:25" x14ac:dyDescent="0.25">
      <c r="N992" s="45"/>
      <c r="O992" s="43" t="s">
        <v>2781</v>
      </c>
      <c r="P992" s="43"/>
      <c r="Q992" s="43" t="s">
        <v>743</v>
      </c>
      <c r="T992" s="43" t="s">
        <v>2424</v>
      </c>
      <c r="U992" s="43" t="s">
        <v>4043</v>
      </c>
      <c r="W992" s="43" t="s">
        <v>2723</v>
      </c>
      <c r="X992" s="43" t="s">
        <v>3848</v>
      </c>
      <c r="Y992" s="43" t="s">
        <v>4406</v>
      </c>
    </row>
    <row r="993" spans="14:25" x14ac:dyDescent="0.25">
      <c r="N993" s="45"/>
      <c r="O993" s="43" t="s">
        <v>3741</v>
      </c>
      <c r="P993" s="43"/>
      <c r="Q993" s="43" t="s">
        <v>1907</v>
      </c>
      <c r="T993" s="43" t="s">
        <v>3140</v>
      </c>
      <c r="U993" s="43" t="s">
        <v>2384</v>
      </c>
      <c r="W993" s="43" t="s">
        <v>3064</v>
      </c>
      <c r="X993" s="43" t="s">
        <v>1323</v>
      </c>
      <c r="Y993" s="43" t="s">
        <v>2930</v>
      </c>
    </row>
    <row r="994" spans="14:25" x14ac:dyDescent="0.25">
      <c r="N994" s="45"/>
      <c r="O994" s="43" t="s">
        <v>1559</v>
      </c>
      <c r="P994" s="43"/>
      <c r="Q994" s="43" t="s">
        <v>2777</v>
      </c>
      <c r="T994" s="43" t="s">
        <v>2120</v>
      </c>
      <c r="U994" s="43" t="s">
        <v>4044</v>
      </c>
      <c r="W994" s="43" t="s">
        <v>3187</v>
      </c>
      <c r="X994" s="43" t="s">
        <v>3849</v>
      </c>
      <c r="Y994" s="43" t="s">
        <v>1588</v>
      </c>
    </row>
    <row r="995" spans="14:25" x14ac:dyDescent="0.25">
      <c r="N995" s="45"/>
      <c r="O995" s="43" t="s">
        <v>3742</v>
      </c>
      <c r="P995" s="43"/>
      <c r="Q995" s="43" t="s">
        <v>3730</v>
      </c>
      <c r="T995" s="43" t="s">
        <v>2895</v>
      </c>
      <c r="U995" s="43" t="s">
        <v>4519</v>
      </c>
      <c r="W995" s="43" t="s">
        <v>4037</v>
      </c>
      <c r="X995" s="43" t="s">
        <v>3851</v>
      </c>
      <c r="Y995" s="43" t="s">
        <v>1734</v>
      </c>
    </row>
    <row r="996" spans="14:25" x14ac:dyDescent="0.25">
      <c r="N996" s="45"/>
      <c r="O996" s="43" t="s">
        <v>821</v>
      </c>
      <c r="P996" s="43"/>
      <c r="Q996" s="43" t="s">
        <v>3731</v>
      </c>
      <c r="T996" s="43" t="s">
        <v>3946</v>
      </c>
      <c r="U996" s="43" t="s">
        <v>4520</v>
      </c>
      <c r="W996" s="43" t="s">
        <v>3642</v>
      </c>
      <c r="X996" s="43" t="s">
        <v>3853</v>
      </c>
      <c r="Y996" s="43" t="s">
        <v>3620</v>
      </c>
    </row>
    <row r="997" spans="14:25" x14ac:dyDescent="0.25">
      <c r="N997" s="45"/>
      <c r="O997" s="43" t="s">
        <v>2232</v>
      </c>
      <c r="P997" s="43"/>
      <c r="Q997" s="43" t="s">
        <v>1252</v>
      </c>
      <c r="T997" s="43" t="s">
        <v>3141</v>
      </c>
      <c r="U997" s="43" t="s">
        <v>3066</v>
      </c>
      <c r="W997" s="43" t="s">
        <v>1295</v>
      </c>
      <c r="X997" s="43" t="s">
        <v>2438</v>
      </c>
      <c r="Y997" s="43" t="s">
        <v>2714</v>
      </c>
    </row>
    <row r="998" spans="14:25" x14ac:dyDescent="0.25">
      <c r="N998" s="45"/>
      <c r="O998" s="43" t="s">
        <v>3086</v>
      </c>
      <c r="P998" s="43"/>
      <c r="Q998" s="43" t="s">
        <v>3195</v>
      </c>
      <c r="T998" s="43" t="s">
        <v>3947</v>
      </c>
      <c r="U998" s="43" t="s">
        <v>803</v>
      </c>
      <c r="W998" s="43" t="s">
        <v>1752</v>
      </c>
      <c r="X998" s="43" t="s">
        <v>3854</v>
      </c>
      <c r="Y998" s="43" t="s">
        <v>1730</v>
      </c>
    </row>
    <row r="999" spans="14:25" x14ac:dyDescent="0.25">
      <c r="N999" s="45"/>
      <c r="O999" s="43" t="s">
        <v>3743</v>
      </c>
      <c r="P999" s="43"/>
      <c r="Q999" s="43" t="s">
        <v>1433</v>
      </c>
      <c r="T999" s="43" t="s">
        <v>1439</v>
      </c>
      <c r="U999" s="43" t="s">
        <v>2728</v>
      </c>
      <c r="W999" s="43" t="s">
        <v>1453</v>
      </c>
      <c r="X999" s="43" t="s">
        <v>4784</v>
      </c>
      <c r="Y999" s="43" t="s">
        <v>1731</v>
      </c>
    </row>
    <row r="1000" spans="14:25" x14ac:dyDescent="0.25">
      <c r="N1000" s="45"/>
      <c r="O1000" s="43" t="s">
        <v>3744</v>
      </c>
      <c r="P1000" s="43"/>
      <c r="Q1000" s="43" t="s">
        <v>3733</v>
      </c>
      <c r="T1000" s="43" t="s">
        <v>3948</v>
      </c>
      <c r="U1000" s="43" t="s">
        <v>1515</v>
      </c>
      <c r="W1000" s="43" t="s">
        <v>1424</v>
      </c>
      <c r="X1000" s="43" t="s">
        <v>4136</v>
      </c>
      <c r="Y1000" s="43" t="s">
        <v>1732</v>
      </c>
    </row>
    <row r="1001" spans="14:25" x14ac:dyDescent="0.25">
      <c r="N1001" s="45"/>
      <c r="O1001" s="43" t="s">
        <v>2949</v>
      </c>
      <c r="P1001" s="43"/>
      <c r="Q1001" s="43" t="s">
        <v>3734</v>
      </c>
      <c r="T1001" s="43" t="s">
        <v>3949</v>
      </c>
      <c r="U1001" s="43" t="s">
        <v>3657</v>
      </c>
      <c r="W1001" s="43" t="s">
        <v>900</v>
      </c>
      <c r="X1001" s="43" t="s">
        <v>4785</v>
      </c>
      <c r="Y1001" s="43" t="s">
        <v>1733</v>
      </c>
    </row>
    <row r="1002" spans="14:25" x14ac:dyDescent="0.25">
      <c r="N1002" s="45"/>
      <c r="O1002" s="43" t="s">
        <v>3087</v>
      </c>
      <c r="P1002" s="43"/>
      <c r="Q1002" s="43" t="s">
        <v>1450</v>
      </c>
      <c r="T1002" s="43" t="s">
        <v>3225</v>
      </c>
      <c r="U1002" s="43" t="s">
        <v>3001</v>
      </c>
      <c r="W1002" s="43" t="s">
        <v>2724</v>
      </c>
      <c r="X1002" s="43" t="s">
        <v>3117</v>
      </c>
      <c r="Y1002" s="43" t="s">
        <v>3621</v>
      </c>
    </row>
    <row r="1003" spans="14:25" x14ac:dyDescent="0.25">
      <c r="N1003" s="45"/>
      <c r="O1003" s="43" t="s">
        <v>1423</v>
      </c>
      <c r="P1003" s="43"/>
      <c r="Q1003" s="43" t="s">
        <v>2912</v>
      </c>
      <c r="T1003" s="43" t="s">
        <v>3142</v>
      </c>
      <c r="U1003" s="43" t="s">
        <v>2730</v>
      </c>
      <c r="W1003" s="43" t="s">
        <v>1411</v>
      </c>
      <c r="X1003" s="43" t="s">
        <v>4786</v>
      </c>
      <c r="Y1003" s="43" t="s">
        <v>4889</v>
      </c>
    </row>
    <row r="1004" spans="14:25" x14ac:dyDescent="0.25">
      <c r="N1004" s="45"/>
      <c r="O1004" s="43" t="s">
        <v>770</v>
      </c>
      <c r="P1004" s="43"/>
      <c r="Q1004" s="43" t="s">
        <v>4082</v>
      </c>
      <c r="U1004" s="43" t="s">
        <v>2731</v>
      </c>
      <c r="W1004" s="43" t="s">
        <v>3644</v>
      </c>
      <c r="X1004" s="43" t="s">
        <v>1268</v>
      </c>
      <c r="Y1004" s="43" t="s">
        <v>1735</v>
      </c>
    </row>
    <row r="1005" spans="14:25" x14ac:dyDescent="0.25">
      <c r="N1005" s="45"/>
      <c r="O1005" s="43" t="s">
        <v>2782</v>
      </c>
      <c r="P1005" s="43"/>
      <c r="Q1005" s="43" t="s">
        <v>3735</v>
      </c>
      <c r="U1005" s="43" t="s">
        <v>4521</v>
      </c>
      <c r="W1005" s="43" t="s">
        <v>789</v>
      </c>
      <c r="X1005" s="43" t="s">
        <v>3857</v>
      </c>
      <c r="Y1005" s="43" t="s">
        <v>1736</v>
      </c>
    </row>
    <row r="1006" spans="14:25" x14ac:dyDescent="0.25">
      <c r="N1006" s="45"/>
      <c r="O1006" s="43" t="s">
        <v>1456</v>
      </c>
      <c r="P1006" s="43"/>
      <c r="Q1006" s="43" t="s">
        <v>1457</v>
      </c>
      <c r="U1006" s="43" t="s">
        <v>2732</v>
      </c>
      <c r="W1006" s="43" t="s">
        <v>1244</v>
      </c>
      <c r="X1006" s="43" t="s">
        <v>2269</v>
      </c>
      <c r="Y1006" s="43" t="s">
        <v>3622</v>
      </c>
    </row>
    <row r="1007" spans="14:25" x14ac:dyDescent="0.25">
      <c r="N1007" s="45"/>
      <c r="O1007" s="43" t="s">
        <v>3745</v>
      </c>
      <c r="P1007" s="43"/>
      <c r="Q1007" s="43" t="s">
        <v>2464</v>
      </c>
      <c r="U1007" s="43" t="s">
        <v>3658</v>
      </c>
      <c r="W1007" s="43" t="s">
        <v>3188</v>
      </c>
      <c r="X1007" s="43" t="s">
        <v>3859</v>
      </c>
      <c r="Y1007" s="43" t="s">
        <v>2218</v>
      </c>
    </row>
    <row r="1008" spans="14:25" x14ac:dyDescent="0.25">
      <c r="N1008" s="45"/>
      <c r="O1008" s="43" t="s">
        <v>1352</v>
      </c>
      <c r="P1008" s="43"/>
      <c r="Q1008" s="43" t="s">
        <v>3288</v>
      </c>
      <c r="U1008" s="43" t="s">
        <v>2734</v>
      </c>
      <c r="W1008" s="43" t="s">
        <v>1245</v>
      </c>
      <c r="X1008" s="43" t="s">
        <v>2518</v>
      </c>
      <c r="Y1008" s="43" t="s">
        <v>1578</v>
      </c>
    </row>
    <row r="1009" spans="14:25" x14ac:dyDescent="0.25">
      <c r="N1009" s="45"/>
      <c r="O1009" s="43" t="s">
        <v>3746</v>
      </c>
      <c r="P1009" s="43"/>
      <c r="Q1009" s="43" t="s">
        <v>880</v>
      </c>
      <c r="U1009" s="43" t="s">
        <v>3659</v>
      </c>
      <c r="W1009" s="43" t="s">
        <v>3648</v>
      </c>
      <c r="X1009" s="43" t="s">
        <v>2038</v>
      </c>
      <c r="Y1009" s="43" t="s">
        <v>4504</v>
      </c>
    </row>
    <row r="1010" spans="14:25" x14ac:dyDescent="0.25">
      <c r="N1010" s="45"/>
      <c r="O1010" s="43" t="s">
        <v>3088</v>
      </c>
      <c r="P1010" s="43"/>
      <c r="Q1010" s="43" t="s">
        <v>1874</v>
      </c>
      <c r="U1010" s="43" t="s">
        <v>1830</v>
      </c>
      <c r="W1010" s="43" t="s">
        <v>4513</v>
      </c>
      <c r="X1010" s="43" t="s">
        <v>2436</v>
      </c>
      <c r="Y1010" s="43" t="s">
        <v>1657</v>
      </c>
    </row>
    <row r="1011" spans="14:25" x14ac:dyDescent="0.25">
      <c r="N1011" s="45"/>
      <c r="O1011" s="43" t="s">
        <v>3747</v>
      </c>
      <c r="P1011" s="43"/>
      <c r="Q1011" s="43" t="s">
        <v>4083</v>
      </c>
      <c r="U1011" s="43" t="s">
        <v>1847</v>
      </c>
      <c r="W1011" s="43" t="s">
        <v>1369</v>
      </c>
      <c r="X1011" s="43" t="s">
        <v>4139</v>
      </c>
      <c r="Y1011" s="43" t="s">
        <v>1655</v>
      </c>
    </row>
    <row r="1012" spans="14:25" x14ac:dyDescent="0.25">
      <c r="N1012" s="45"/>
      <c r="O1012" s="43" t="s">
        <v>3748</v>
      </c>
      <c r="P1012" s="43"/>
      <c r="Q1012" s="43" t="s">
        <v>2779</v>
      </c>
      <c r="U1012" s="43" t="s">
        <v>4524</v>
      </c>
      <c r="W1012" s="43" t="s">
        <v>2487</v>
      </c>
      <c r="X1012" s="43" t="s">
        <v>2449</v>
      </c>
      <c r="Y1012" s="43" t="s">
        <v>3623</v>
      </c>
    </row>
    <row r="1013" spans="14:25" x14ac:dyDescent="0.25">
      <c r="N1013" s="45"/>
      <c r="O1013" s="43" t="s">
        <v>3749</v>
      </c>
      <c r="P1013" s="43"/>
      <c r="Q1013" s="43" t="s">
        <v>2780</v>
      </c>
      <c r="U1013" s="43" t="s">
        <v>1525</v>
      </c>
      <c r="W1013" s="43" t="s">
        <v>2516</v>
      </c>
      <c r="X1013" s="43" t="s">
        <v>3118</v>
      </c>
      <c r="Y1013" s="43" t="s">
        <v>3062</v>
      </c>
    </row>
    <row r="1014" spans="14:25" x14ac:dyDescent="0.25">
      <c r="N1014" s="45"/>
      <c r="O1014" s="43" t="s">
        <v>3089</v>
      </c>
      <c r="P1014" s="43"/>
      <c r="Q1014" s="43" t="s">
        <v>1541</v>
      </c>
      <c r="U1014" s="43" t="s">
        <v>2736</v>
      </c>
      <c r="W1014" s="43" t="s">
        <v>4038</v>
      </c>
      <c r="X1014" s="43" t="s">
        <v>3153</v>
      </c>
      <c r="Y1014" s="43" t="s">
        <v>3624</v>
      </c>
    </row>
    <row r="1015" spans="14:25" x14ac:dyDescent="0.25">
      <c r="N1015" s="45"/>
      <c r="O1015" s="43" t="s">
        <v>3750</v>
      </c>
      <c r="P1015" s="43"/>
      <c r="Q1015" s="43" t="s">
        <v>3739</v>
      </c>
      <c r="U1015" s="43" t="s">
        <v>2737</v>
      </c>
      <c r="W1015" s="43" t="s">
        <v>2725</v>
      </c>
      <c r="X1015" s="43" t="s">
        <v>4367</v>
      </c>
      <c r="Y1015" s="43" t="s">
        <v>1983</v>
      </c>
    </row>
    <row r="1016" spans="14:25" x14ac:dyDescent="0.25">
      <c r="N1016" s="45"/>
      <c r="O1016" s="43" t="s">
        <v>3751</v>
      </c>
      <c r="P1016" s="43"/>
      <c r="Q1016" s="43" t="s">
        <v>3084</v>
      </c>
      <c r="U1016" s="43" t="s">
        <v>3661</v>
      </c>
      <c r="W1016" s="43" t="s">
        <v>2517</v>
      </c>
      <c r="X1016" s="43" t="s">
        <v>1789</v>
      </c>
      <c r="Y1016" s="43" t="s">
        <v>4890</v>
      </c>
    </row>
    <row r="1017" spans="14:25" x14ac:dyDescent="0.25">
      <c r="N1017" s="45"/>
      <c r="O1017" s="43" t="s">
        <v>3752</v>
      </c>
      <c r="P1017" s="43"/>
      <c r="Q1017" s="43" t="s">
        <v>3085</v>
      </c>
      <c r="U1017" s="43" t="s">
        <v>2738</v>
      </c>
      <c r="W1017" s="43" t="s">
        <v>2478</v>
      </c>
      <c r="X1017" s="43" t="s">
        <v>2852</v>
      </c>
      <c r="Y1017" s="43" t="s">
        <v>2947</v>
      </c>
    </row>
    <row r="1018" spans="14:25" x14ac:dyDescent="0.25">
      <c r="N1018" s="45"/>
      <c r="O1018" s="43" t="s">
        <v>2306</v>
      </c>
      <c r="P1018" s="43"/>
      <c r="Q1018" s="43" t="s">
        <v>2537</v>
      </c>
      <c r="U1018" s="43" t="s">
        <v>3662</v>
      </c>
      <c r="W1018" s="43" t="s">
        <v>2479</v>
      </c>
      <c r="X1018" s="43" t="s">
        <v>2184</v>
      </c>
      <c r="Y1018" s="43" t="s">
        <v>819</v>
      </c>
    </row>
    <row r="1019" spans="14:25" x14ac:dyDescent="0.25">
      <c r="N1019" s="45"/>
      <c r="O1019" s="43" t="s">
        <v>1319</v>
      </c>
      <c r="P1019" s="43"/>
      <c r="Q1019" s="43" t="s">
        <v>687</v>
      </c>
      <c r="U1019" s="43" t="s">
        <v>3663</v>
      </c>
      <c r="W1019" s="43" t="s">
        <v>2437</v>
      </c>
      <c r="X1019" s="43" t="s">
        <v>2471</v>
      </c>
      <c r="Y1019" s="43" t="s">
        <v>932</v>
      </c>
    </row>
    <row r="1020" spans="14:25" x14ac:dyDescent="0.25">
      <c r="N1020" s="45"/>
      <c r="O1020" s="43" t="s">
        <v>780</v>
      </c>
      <c r="P1020" s="43"/>
      <c r="Q1020" s="43" t="s">
        <v>1784</v>
      </c>
      <c r="U1020" s="43" t="s">
        <v>4217</v>
      </c>
      <c r="W1020" s="43" t="s">
        <v>1637</v>
      </c>
      <c r="X1020" s="43" t="s">
        <v>4397</v>
      </c>
      <c r="Y1020" s="43" t="s">
        <v>1348</v>
      </c>
    </row>
    <row r="1021" spans="14:25" x14ac:dyDescent="0.25">
      <c r="N1021" s="45"/>
      <c r="O1021" s="43" t="s">
        <v>2783</v>
      </c>
      <c r="P1021" s="43"/>
      <c r="Q1021" s="43" t="s">
        <v>3740</v>
      </c>
      <c r="U1021" s="43" t="s">
        <v>4526</v>
      </c>
      <c r="W1021" s="43" t="s">
        <v>4514</v>
      </c>
      <c r="X1021" s="43" t="s">
        <v>2855</v>
      </c>
      <c r="Y1021" s="43" t="s">
        <v>3625</v>
      </c>
    </row>
    <row r="1022" spans="14:25" x14ac:dyDescent="0.25">
      <c r="N1022" s="45"/>
      <c r="O1022" s="43" t="s">
        <v>2123</v>
      </c>
      <c r="P1022" s="43"/>
      <c r="Q1022" s="43" t="s">
        <v>2781</v>
      </c>
      <c r="U1022" s="43" t="s">
        <v>3664</v>
      </c>
      <c r="W1022" s="43" t="s">
        <v>2136</v>
      </c>
      <c r="X1022" s="43" t="s">
        <v>2472</v>
      </c>
      <c r="Y1022" s="43" t="s">
        <v>3626</v>
      </c>
    </row>
    <row r="1023" spans="14:25" x14ac:dyDescent="0.25">
      <c r="N1023" s="45"/>
      <c r="O1023" s="43" t="s">
        <v>1498</v>
      </c>
      <c r="P1023" s="43"/>
      <c r="Q1023" s="43" t="s">
        <v>4084</v>
      </c>
      <c r="U1023" s="43" t="s">
        <v>3665</v>
      </c>
      <c r="W1023" s="43" t="s">
        <v>809</v>
      </c>
      <c r="X1023" s="43" t="s">
        <v>1897</v>
      </c>
      <c r="Y1023" s="43" t="s">
        <v>4211</v>
      </c>
    </row>
    <row r="1024" spans="14:25" x14ac:dyDescent="0.25">
      <c r="N1024" s="45"/>
      <c r="O1024" s="43" t="s">
        <v>2287</v>
      </c>
      <c r="P1024" s="43"/>
      <c r="Q1024" s="43" t="s">
        <v>4085</v>
      </c>
      <c r="U1024" s="43" t="s">
        <v>3666</v>
      </c>
      <c r="W1024" s="43" t="s">
        <v>1299</v>
      </c>
      <c r="X1024" s="43" t="s">
        <v>3213</v>
      </c>
      <c r="Y1024" s="43" t="s">
        <v>2716</v>
      </c>
    </row>
    <row r="1025" spans="14:25" x14ac:dyDescent="0.25">
      <c r="N1025" s="45"/>
      <c r="O1025" s="43" t="s">
        <v>2040</v>
      </c>
      <c r="P1025" s="43"/>
      <c r="Q1025" s="43" t="s">
        <v>1559</v>
      </c>
      <c r="U1025" s="43" t="s">
        <v>2742</v>
      </c>
      <c r="W1025" s="43" t="s">
        <v>1852</v>
      </c>
      <c r="X1025" s="43" t="s">
        <v>4787</v>
      </c>
      <c r="Y1025" s="43" t="s">
        <v>2085</v>
      </c>
    </row>
    <row r="1026" spans="14:25" x14ac:dyDescent="0.25">
      <c r="N1026" s="45"/>
      <c r="O1026" s="43" t="s">
        <v>2041</v>
      </c>
      <c r="P1026" s="43"/>
      <c r="Q1026" s="43" t="s">
        <v>4086</v>
      </c>
      <c r="U1026" s="43" t="s">
        <v>2451</v>
      </c>
      <c r="W1026" s="43" t="s">
        <v>836</v>
      </c>
      <c r="X1026" s="43" t="s">
        <v>1955</v>
      </c>
      <c r="Y1026" s="43" t="s">
        <v>850</v>
      </c>
    </row>
    <row r="1027" spans="14:25" x14ac:dyDescent="0.25">
      <c r="N1027" s="45"/>
      <c r="O1027" s="43" t="s">
        <v>2784</v>
      </c>
      <c r="P1027" s="43"/>
      <c r="Q1027" s="43" t="s">
        <v>4087</v>
      </c>
      <c r="U1027" s="43" t="s">
        <v>3667</v>
      </c>
      <c r="W1027" s="43" t="s">
        <v>4039</v>
      </c>
      <c r="X1027" s="43" t="s">
        <v>4141</v>
      </c>
      <c r="Y1027" s="43" t="s">
        <v>2086</v>
      </c>
    </row>
    <row r="1028" spans="14:25" x14ac:dyDescent="0.25">
      <c r="N1028" s="45"/>
      <c r="O1028" s="43" t="s">
        <v>1516</v>
      </c>
      <c r="P1028" s="43"/>
      <c r="Q1028" s="43" t="s">
        <v>3742</v>
      </c>
      <c r="U1028" s="43" t="s">
        <v>1250</v>
      </c>
      <c r="W1028" s="43" t="s">
        <v>4040</v>
      </c>
      <c r="X1028" s="43" t="s">
        <v>3868</v>
      </c>
      <c r="Y1028" s="43" t="s">
        <v>2919</v>
      </c>
    </row>
    <row r="1029" spans="14:25" x14ac:dyDescent="0.25">
      <c r="N1029" s="45"/>
      <c r="O1029" s="43" t="s">
        <v>1517</v>
      </c>
      <c r="P1029" s="43"/>
      <c r="Q1029" s="43" t="s">
        <v>4088</v>
      </c>
      <c r="U1029" s="43" t="s">
        <v>1251</v>
      </c>
      <c r="W1029" s="43" t="s">
        <v>4041</v>
      </c>
      <c r="X1029" s="43" t="s">
        <v>1843</v>
      </c>
      <c r="Y1029" s="43" t="s">
        <v>3627</v>
      </c>
    </row>
    <row r="1030" spans="14:25" x14ac:dyDescent="0.25">
      <c r="N1030" s="45"/>
      <c r="O1030" s="43" t="s">
        <v>797</v>
      </c>
      <c r="P1030" s="43"/>
      <c r="Q1030" s="43" t="s">
        <v>821</v>
      </c>
      <c r="U1030" s="43" t="s">
        <v>2977</v>
      </c>
      <c r="W1030" s="43" t="s">
        <v>3191</v>
      </c>
      <c r="X1030" s="43" t="s">
        <v>3214</v>
      </c>
      <c r="Y1030" s="43" t="s">
        <v>3628</v>
      </c>
    </row>
    <row r="1031" spans="14:25" x14ac:dyDescent="0.25">
      <c r="N1031" s="45"/>
      <c r="O1031" s="43" t="s">
        <v>769</v>
      </c>
      <c r="P1031" s="43"/>
      <c r="Q1031" s="43" t="s">
        <v>2232</v>
      </c>
      <c r="U1031" s="43" t="s">
        <v>3669</v>
      </c>
      <c r="W1031" s="43" t="s">
        <v>3650</v>
      </c>
      <c r="X1031" s="43" t="s">
        <v>4143</v>
      </c>
      <c r="Y1031" s="43" t="s">
        <v>738</v>
      </c>
    </row>
    <row r="1032" spans="14:25" x14ac:dyDescent="0.25">
      <c r="N1032" s="45"/>
      <c r="O1032" s="43" t="s">
        <v>1580</v>
      </c>
      <c r="P1032" s="43"/>
      <c r="Q1032" s="43" t="s">
        <v>3086</v>
      </c>
      <c r="U1032" s="43" t="s">
        <v>2743</v>
      </c>
      <c r="W1032" s="43" t="s">
        <v>2726</v>
      </c>
      <c r="X1032" s="43" t="s">
        <v>3120</v>
      </c>
      <c r="Y1032" s="43" t="s">
        <v>1604</v>
      </c>
    </row>
    <row r="1033" spans="14:25" x14ac:dyDescent="0.25">
      <c r="N1033" s="45"/>
      <c r="O1033" s="43" t="s">
        <v>3753</v>
      </c>
      <c r="P1033" s="43"/>
      <c r="Q1033" s="43" t="s">
        <v>3743</v>
      </c>
      <c r="U1033" s="43" t="s">
        <v>3670</v>
      </c>
      <c r="W1033" s="43" t="s">
        <v>4042</v>
      </c>
      <c r="X1033" s="43" t="s">
        <v>794</v>
      </c>
      <c r="Y1033" s="43" t="s">
        <v>2717</v>
      </c>
    </row>
    <row r="1034" spans="14:25" x14ac:dyDescent="0.25">
      <c r="N1034" s="45"/>
      <c r="O1034" s="43" t="s">
        <v>3754</v>
      </c>
      <c r="P1034" s="43"/>
      <c r="Q1034" s="43" t="s">
        <v>3744</v>
      </c>
      <c r="U1034" s="43" t="s">
        <v>2744</v>
      </c>
      <c r="W1034" s="43" t="s">
        <v>2465</v>
      </c>
      <c r="X1034" s="43" t="s">
        <v>4788</v>
      </c>
      <c r="Y1034" s="43" t="s">
        <v>4891</v>
      </c>
    </row>
    <row r="1035" spans="14:25" x14ac:dyDescent="0.25">
      <c r="N1035" s="45"/>
      <c r="O1035" s="43" t="s">
        <v>2785</v>
      </c>
      <c r="P1035" s="43"/>
      <c r="Q1035" s="43" t="s">
        <v>3087</v>
      </c>
      <c r="U1035" s="43" t="s">
        <v>4527</v>
      </c>
      <c r="W1035" s="43" t="s">
        <v>3651</v>
      </c>
      <c r="X1035" s="43" t="s">
        <v>2862</v>
      </c>
      <c r="Y1035" s="43" t="s">
        <v>1527</v>
      </c>
    </row>
    <row r="1036" spans="14:25" x14ac:dyDescent="0.25">
      <c r="N1036" s="45"/>
      <c r="O1036" s="43" t="s">
        <v>3755</v>
      </c>
      <c r="P1036" s="43"/>
      <c r="Q1036" s="43" t="s">
        <v>1423</v>
      </c>
      <c r="U1036" s="43" t="s">
        <v>3671</v>
      </c>
      <c r="W1036" s="43" t="s">
        <v>4315</v>
      </c>
      <c r="X1036" s="43" t="s">
        <v>3874</v>
      </c>
      <c r="Y1036" s="43" t="s">
        <v>3629</v>
      </c>
    </row>
    <row r="1037" spans="14:25" x14ac:dyDescent="0.25">
      <c r="N1037" s="45"/>
      <c r="O1037" s="43" t="s">
        <v>3090</v>
      </c>
      <c r="P1037" s="43"/>
      <c r="Q1037" s="43" t="s">
        <v>4089</v>
      </c>
      <c r="U1037" s="43" t="s">
        <v>4317</v>
      </c>
      <c r="W1037" s="43" t="s">
        <v>4214</v>
      </c>
      <c r="X1037" s="43" t="s">
        <v>2432</v>
      </c>
      <c r="Y1037" s="43" t="s">
        <v>1545</v>
      </c>
    </row>
    <row r="1038" spans="14:25" x14ac:dyDescent="0.25">
      <c r="N1038" s="45"/>
      <c r="O1038" s="43" t="s">
        <v>3756</v>
      </c>
      <c r="P1038" s="43"/>
      <c r="Q1038" s="43" t="s">
        <v>1456</v>
      </c>
      <c r="U1038" s="43" t="s">
        <v>1343</v>
      </c>
      <c r="W1038" s="43" t="s">
        <v>1753</v>
      </c>
      <c r="X1038" s="43" t="s">
        <v>1549</v>
      </c>
      <c r="Y1038" s="43" t="s">
        <v>3630</v>
      </c>
    </row>
    <row r="1039" spans="14:25" x14ac:dyDescent="0.25">
      <c r="N1039" s="45"/>
      <c r="O1039" s="43" t="s">
        <v>2786</v>
      </c>
      <c r="P1039" s="43"/>
      <c r="Q1039" s="43" t="s">
        <v>3745</v>
      </c>
      <c r="U1039" s="43" t="s">
        <v>2745</v>
      </c>
      <c r="W1039" s="43" t="s">
        <v>1754</v>
      </c>
      <c r="X1039" s="43" t="s">
        <v>4789</v>
      </c>
      <c r="Y1039" s="43" t="s">
        <v>724</v>
      </c>
    </row>
    <row r="1040" spans="14:25" x14ac:dyDescent="0.25">
      <c r="N1040" s="45"/>
      <c r="O1040" s="43" t="s">
        <v>747</v>
      </c>
      <c r="P1040" s="43"/>
      <c r="Q1040" s="43" t="s">
        <v>1352</v>
      </c>
      <c r="U1040" s="43" t="s">
        <v>2747</v>
      </c>
      <c r="W1040" s="43" t="s">
        <v>1755</v>
      </c>
      <c r="X1040" s="43" t="s">
        <v>4262</v>
      </c>
      <c r="Y1040" s="43" t="s">
        <v>2719</v>
      </c>
    </row>
    <row r="1041" spans="14:25" x14ac:dyDescent="0.25">
      <c r="N1041" s="45"/>
      <c r="O1041" s="43" t="s">
        <v>3757</v>
      </c>
      <c r="P1041" s="43"/>
      <c r="Q1041" s="43" t="s">
        <v>3746</v>
      </c>
      <c r="U1041" s="43" t="s">
        <v>1570</v>
      </c>
      <c r="W1041" s="43" t="s">
        <v>2484</v>
      </c>
      <c r="X1041" s="43" t="s">
        <v>1540</v>
      </c>
      <c r="Y1041" s="43" t="s">
        <v>2720</v>
      </c>
    </row>
    <row r="1042" spans="14:25" x14ac:dyDescent="0.25">
      <c r="N1042" s="45"/>
      <c r="O1042" s="43" t="s">
        <v>2787</v>
      </c>
      <c r="P1042" s="43"/>
      <c r="Q1042" s="43" t="s">
        <v>3088</v>
      </c>
      <c r="U1042" s="43" t="s">
        <v>3673</v>
      </c>
      <c r="W1042" s="43" t="s">
        <v>4215</v>
      </c>
      <c r="X1042" s="43" t="s">
        <v>2864</v>
      </c>
      <c r="Y1042" s="43" t="s">
        <v>2721</v>
      </c>
    </row>
    <row r="1043" spans="14:25" x14ac:dyDescent="0.25">
      <c r="N1043" s="45"/>
      <c r="O1043" s="43" t="s">
        <v>2576</v>
      </c>
      <c r="P1043" s="43"/>
      <c r="Q1043" s="43" t="s">
        <v>3749</v>
      </c>
      <c r="U1043" s="43" t="s">
        <v>4529</v>
      </c>
      <c r="W1043" s="43" t="s">
        <v>4515</v>
      </c>
      <c r="X1043" s="43" t="s">
        <v>1762</v>
      </c>
      <c r="Y1043" s="43" t="s">
        <v>785</v>
      </c>
    </row>
    <row r="1044" spans="14:25" x14ac:dyDescent="0.25">
      <c r="N1044" s="45"/>
      <c r="O1044" s="43" t="s">
        <v>2594</v>
      </c>
      <c r="P1044" s="43"/>
      <c r="Q1044" s="43" t="s">
        <v>3750</v>
      </c>
      <c r="U1044" s="43" t="s">
        <v>4530</v>
      </c>
      <c r="W1044" s="43" t="s">
        <v>2995</v>
      </c>
      <c r="X1044" s="43" t="s">
        <v>3215</v>
      </c>
      <c r="Y1044" s="43" t="s">
        <v>910</v>
      </c>
    </row>
    <row r="1045" spans="14:25" x14ac:dyDescent="0.25">
      <c r="N1045" s="45"/>
      <c r="O1045" s="43" t="s">
        <v>3758</v>
      </c>
      <c r="P1045" s="43"/>
      <c r="Q1045" s="43" t="s">
        <v>1932</v>
      </c>
      <c r="U1045" s="43" t="s">
        <v>3674</v>
      </c>
      <c r="W1045" s="43" t="s">
        <v>4516</v>
      </c>
      <c r="X1045" s="43" t="s">
        <v>3216</v>
      </c>
      <c r="Y1045" s="43" t="s">
        <v>874</v>
      </c>
    </row>
    <row r="1046" spans="14:25" x14ac:dyDescent="0.25">
      <c r="N1046" s="45"/>
      <c r="O1046" s="43" t="s">
        <v>3759</v>
      </c>
      <c r="P1046" s="43"/>
      <c r="Q1046" s="43" t="s">
        <v>3751</v>
      </c>
      <c r="U1046" s="43" t="s">
        <v>2978</v>
      </c>
      <c r="W1046" s="43" t="s">
        <v>3652</v>
      </c>
      <c r="X1046" s="43" t="s">
        <v>1257</v>
      </c>
      <c r="Y1046" s="43" t="s">
        <v>2230</v>
      </c>
    </row>
    <row r="1047" spans="14:25" x14ac:dyDescent="0.25">
      <c r="N1047" s="45"/>
      <c r="O1047" s="43" t="s">
        <v>3760</v>
      </c>
      <c r="P1047" s="43"/>
      <c r="Q1047" s="43" t="s">
        <v>4090</v>
      </c>
      <c r="U1047" s="43" t="s">
        <v>4319</v>
      </c>
      <c r="W1047" s="43" t="s">
        <v>4517</v>
      </c>
      <c r="X1047" s="43" t="s">
        <v>788</v>
      </c>
      <c r="Y1047" s="43" t="s">
        <v>3276</v>
      </c>
    </row>
    <row r="1048" spans="14:25" x14ac:dyDescent="0.25">
      <c r="N1048" s="45"/>
      <c r="O1048" s="43" t="s">
        <v>1526</v>
      </c>
      <c r="P1048" s="43"/>
      <c r="Q1048" s="43" t="s">
        <v>4091</v>
      </c>
      <c r="U1048" s="43" t="s">
        <v>1855</v>
      </c>
      <c r="W1048" s="43" t="s">
        <v>1639</v>
      </c>
      <c r="X1048" s="43" t="s">
        <v>1400</v>
      </c>
      <c r="Y1048" s="43" t="s">
        <v>1697</v>
      </c>
    </row>
    <row r="1049" spans="14:25" x14ac:dyDescent="0.25">
      <c r="N1049" s="45"/>
      <c r="O1049" s="43" t="s">
        <v>3091</v>
      </c>
      <c r="P1049" s="43"/>
      <c r="Q1049" s="43" t="s">
        <v>2306</v>
      </c>
      <c r="U1049" s="43" t="s">
        <v>3003</v>
      </c>
      <c r="W1049" s="43" t="s">
        <v>2141</v>
      </c>
      <c r="X1049" s="43" t="s">
        <v>3878</v>
      </c>
      <c r="Y1049" s="43" t="s">
        <v>4506</v>
      </c>
    </row>
    <row r="1050" spans="14:25" x14ac:dyDescent="0.25">
      <c r="N1050" s="45"/>
      <c r="O1050" s="43" t="s">
        <v>3761</v>
      </c>
      <c r="P1050" s="43"/>
      <c r="Q1050" s="43" t="s">
        <v>1714</v>
      </c>
      <c r="U1050" s="43" t="s">
        <v>2948</v>
      </c>
      <c r="W1050" s="43" t="s">
        <v>3653</v>
      </c>
      <c r="X1050" s="43" t="s">
        <v>4790</v>
      </c>
      <c r="Y1050" s="43" t="s">
        <v>2722</v>
      </c>
    </row>
    <row r="1051" spans="14:25" x14ac:dyDescent="0.25">
      <c r="N1051" s="45"/>
      <c r="O1051" s="43" t="s">
        <v>1877</v>
      </c>
      <c r="P1051" s="43"/>
      <c r="Q1051" s="43" t="s">
        <v>780</v>
      </c>
      <c r="U1051" s="43" t="s">
        <v>3677</v>
      </c>
      <c r="W1051" s="43" t="s">
        <v>4043</v>
      </c>
      <c r="X1051" s="43" t="s">
        <v>3124</v>
      </c>
      <c r="Y1051" s="43" t="s">
        <v>1879</v>
      </c>
    </row>
    <row r="1052" spans="14:25" x14ac:dyDescent="0.25">
      <c r="N1052" s="45"/>
      <c r="O1052" s="43" t="s">
        <v>2968</v>
      </c>
      <c r="P1052" s="43"/>
      <c r="Q1052" s="43" t="s">
        <v>2783</v>
      </c>
      <c r="U1052" s="43" t="s">
        <v>2452</v>
      </c>
      <c r="W1052" s="43" t="s">
        <v>4044</v>
      </c>
      <c r="X1052" s="43" t="s">
        <v>4665</v>
      </c>
      <c r="Y1052" s="43" t="s">
        <v>4892</v>
      </c>
    </row>
    <row r="1053" spans="14:25" x14ac:dyDescent="0.25">
      <c r="N1053" s="45"/>
      <c r="O1053" s="43" t="s">
        <v>1700</v>
      </c>
      <c r="P1053" s="43"/>
      <c r="Q1053" s="43" t="s">
        <v>2123</v>
      </c>
      <c r="U1053" s="43" t="s">
        <v>4532</v>
      </c>
      <c r="W1053" s="43" t="s">
        <v>2727</v>
      </c>
      <c r="X1053" s="43" t="s">
        <v>2564</v>
      </c>
      <c r="Y1053" s="43" t="s">
        <v>4031</v>
      </c>
    </row>
    <row r="1054" spans="14:25" x14ac:dyDescent="0.25">
      <c r="N1054" s="45"/>
      <c r="O1054" s="43" t="s">
        <v>1701</v>
      </c>
      <c r="P1054" s="43"/>
      <c r="Q1054" s="43" t="s">
        <v>4092</v>
      </c>
      <c r="U1054" s="43" t="s">
        <v>3678</v>
      </c>
      <c r="W1054" s="43" t="s">
        <v>4518</v>
      </c>
      <c r="X1054" s="43" t="s">
        <v>3882</v>
      </c>
      <c r="Y1054" s="43" t="s">
        <v>4033</v>
      </c>
    </row>
    <row r="1055" spans="14:25" x14ac:dyDescent="0.25">
      <c r="N1055" s="45"/>
      <c r="O1055" s="43" t="s">
        <v>3762</v>
      </c>
      <c r="P1055" s="43"/>
      <c r="Q1055" s="43" t="s">
        <v>1498</v>
      </c>
      <c r="U1055" s="43" t="s">
        <v>2450</v>
      </c>
      <c r="W1055" s="43" t="s">
        <v>4519</v>
      </c>
      <c r="X1055" s="43" t="s">
        <v>2050</v>
      </c>
      <c r="Y1055" s="43" t="s">
        <v>4312</v>
      </c>
    </row>
    <row r="1056" spans="14:25" x14ac:dyDescent="0.25">
      <c r="N1056" s="45"/>
      <c r="O1056" s="43" t="s">
        <v>722</v>
      </c>
      <c r="P1056" s="43"/>
      <c r="Q1056" s="43" t="s">
        <v>2040</v>
      </c>
      <c r="U1056" s="43" t="s">
        <v>3679</v>
      </c>
      <c r="W1056" s="43" t="s">
        <v>4520</v>
      </c>
      <c r="X1056" s="43" t="s">
        <v>1844</v>
      </c>
      <c r="Y1056" s="43" t="s">
        <v>861</v>
      </c>
    </row>
    <row r="1057" spans="14:25" x14ac:dyDescent="0.25">
      <c r="N1057" s="45"/>
      <c r="O1057" s="43" t="s">
        <v>2788</v>
      </c>
      <c r="P1057" s="43"/>
      <c r="Q1057" s="43" t="s">
        <v>2784</v>
      </c>
      <c r="U1057" s="43" t="s">
        <v>3681</v>
      </c>
      <c r="W1057" s="43" t="s">
        <v>3655</v>
      </c>
      <c r="X1057" s="43" t="s">
        <v>4791</v>
      </c>
      <c r="Y1057" s="43" t="s">
        <v>4893</v>
      </c>
    </row>
    <row r="1058" spans="14:25" x14ac:dyDescent="0.25">
      <c r="N1058" s="45"/>
      <c r="O1058" s="43" t="s">
        <v>3763</v>
      </c>
      <c r="P1058" s="43"/>
      <c r="Q1058" s="43" t="s">
        <v>769</v>
      </c>
      <c r="U1058" s="43" t="s">
        <v>2748</v>
      </c>
      <c r="W1058" s="43" t="s">
        <v>3066</v>
      </c>
      <c r="X1058" s="43" t="s">
        <v>3125</v>
      </c>
      <c r="Y1058" s="43" t="s">
        <v>3632</v>
      </c>
    </row>
    <row r="1059" spans="14:25" x14ac:dyDescent="0.25">
      <c r="N1059" s="45"/>
      <c r="O1059" s="43" t="s">
        <v>3764</v>
      </c>
      <c r="P1059" s="43"/>
      <c r="Q1059" s="43" t="s">
        <v>1364</v>
      </c>
      <c r="U1059" s="43" t="s">
        <v>4533</v>
      </c>
      <c r="W1059" s="43" t="s">
        <v>803</v>
      </c>
      <c r="X1059" s="43" t="s">
        <v>3217</v>
      </c>
      <c r="Y1059" s="43" t="s">
        <v>3633</v>
      </c>
    </row>
    <row r="1060" spans="14:25" x14ac:dyDescent="0.25">
      <c r="N1060" s="45"/>
      <c r="O1060" s="43" t="s">
        <v>3092</v>
      </c>
      <c r="P1060" s="43"/>
      <c r="Q1060" s="43" t="s">
        <v>1580</v>
      </c>
      <c r="U1060" s="43" t="s">
        <v>4908</v>
      </c>
      <c r="W1060" s="43" t="s">
        <v>2728</v>
      </c>
      <c r="X1060" s="43" t="s">
        <v>745</v>
      </c>
      <c r="Y1060" s="43" t="s">
        <v>4894</v>
      </c>
    </row>
    <row r="1061" spans="14:25" x14ac:dyDescent="0.25">
      <c r="N1061" s="45"/>
      <c r="O1061" s="43" t="s">
        <v>1274</v>
      </c>
      <c r="P1061" s="43"/>
      <c r="Q1061" s="43" t="s">
        <v>3753</v>
      </c>
      <c r="U1061" s="43" t="s">
        <v>4534</v>
      </c>
      <c r="W1061" s="43" t="s">
        <v>1515</v>
      </c>
      <c r="X1061" s="43" t="s">
        <v>4792</v>
      </c>
      <c r="Y1061" s="43" t="s">
        <v>1849</v>
      </c>
    </row>
    <row r="1062" spans="14:25" x14ac:dyDescent="0.25">
      <c r="N1062" s="45"/>
      <c r="O1062" s="43" t="s">
        <v>3765</v>
      </c>
      <c r="P1062" s="43"/>
      <c r="Q1062" s="43" t="s">
        <v>3754</v>
      </c>
      <c r="U1062" s="43" t="s">
        <v>5057</v>
      </c>
      <c r="W1062" s="43" t="s">
        <v>2729</v>
      </c>
      <c r="X1062" s="43" t="s">
        <v>3218</v>
      </c>
      <c r="Y1062" s="43" t="s">
        <v>1848</v>
      </c>
    </row>
    <row r="1063" spans="14:25" x14ac:dyDescent="0.25">
      <c r="N1063" s="45"/>
      <c r="O1063" s="43" t="s">
        <v>2790</v>
      </c>
      <c r="P1063" s="43"/>
      <c r="Q1063" s="43" t="s">
        <v>2785</v>
      </c>
      <c r="U1063" s="43" t="s">
        <v>4740</v>
      </c>
      <c r="W1063" s="43" t="s">
        <v>3657</v>
      </c>
      <c r="X1063" s="43" t="s">
        <v>1573</v>
      </c>
      <c r="Y1063" s="43" t="s">
        <v>3634</v>
      </c>
    </row>
    <row r="1064" spans="14:25" x14ac:dyDescent="0.25">
      <c r="N1064" s="45"/>
      <c r="O1064" s="43" t="s">
        <v>3766</v>
      </c>
      <c r="P1064" s="43"/>
      <c r="Q1064" s="43" t="s">
        <v>3755</v>
      </c>
      <c r="U1064" s="43" t="s">
        <v>756</v>
      </c>
      <c r="W1064" s="43" t="s">
        <v>3001</v>
      </c>
      <c r="X1064" s="43" t="s">
        <v>3126</v>
      </c>
      <c r="Y1064" s="43" t="s">
        <v>3635</v>
      </c>
    </row>
    <row r="1065" spans="14:25" x14ac:dyDescent="0.25">
      <c r="N1065" s="45"/>
      <c r="O1065" s="43" t="s">
        <v>1309</v>
      </c>
      <c r="P1065" s="43"/>
      <c r="Q1065" s="43" t="s">
        <v>3090</v>
      </c>
      <c r="U1065" s="43" t="s">
        <v>5058</v>
      </c>
      <c r="W1065" s="43" t="s">
        <v>2730</v>
      </c>
      <c r="X1065" s="43" t="s">
        <v>3127</v>
      </c>
      <c r="Y1065" s="43" t="s">
        <v>3636</v>
      </c>
    </row>
    <row r="1066" spans="14:25" x14ac:dyDescent="0.25">
      <c r="N1066" s="45"/>
      <c r="O1066" s="43" t="s">
        <v>2981</v>
      </c>
      <c r="P1066" s="43"/>
      <c r="Q1066" s="43" t="s">
        <v>3756</v>
      </c>
      <c r="U1066" s="43" t="s">
        <v>5059</v>
      </c>
      <c r="W1066" s="43" t="s">
        <v>2731</v>
      </c>
      <c r="X1066" s="43" t="s">
        <v>4264</v>
      </c>
      <c r="Y1066" s="43" t="s">
        <v>4507</v>
      </c>
    </row>
    <row r="1067" spans="14:25" x14ac:dyDescent="0.25">
      <c r="N1067" s="45"/>
      <c r="O1067" s="43" t="s">
        <v>2982</v>
      </c>
      <c r="P1067" s="43"/>
      <c r="Q1067" s="43" t="s">
        <v>2786</v>
      </c>
      <c r="U1067" s="43" t="s">
        <v>1506</v>
      </c>
      <c r="W1067" s="43" t="s">
        <v>4521</v>
      </c>
      <c r="X1067" s="43" t="s">
        <v>1574</v>
      </c>
      <c r="Y1067" s="43" t="s">
        <v>3637</v>
      </c>
    </row>
    <row r="1068" spans="14:25" x14ac:dyDescent="0.25">
      <c r="N1068" s="45"/>
      <c r="O1068" s="43" t="s">
        <v>3198</v>
      </c>
      <c r="P1068" s="43"/>
      <c r="Q1068" s="43" t="s">
        <v>747</v>
      </c>
      <c r="U1068" s="43" t="s">
        <v>3069</v>
      </c>
      <c r="W1068" s="43" t="s">
        <v>2732</v>
      </c>
      <c r="X1068" s="43" t="s">
        <v>1603</v>
      </c>
      <c r="Y1068" s="43" t="s">
        <v>3638</v>
      </c>
    </row>
    <row r="1069" spans="14:25" x14ac:dyDescent="0.25">
      <c r="N1069" s="45"/>
      <c r="O1069" s="43" t="s">
        <v>2983</v>
      </c>
      <c r="P1069" s="43"/>
      <c r="Q1069" s="43" t="s">
        <v>3757</v>
      </c>
      <c r="U1069" s="43" t="s">
        <v>3687</v>
      </c>
      <c r="W1069" s="43" t="s">
        <v>3658</v>
      </c>
      <c r="X1069" s="43" t="s">
        <v>4673</v>
      </c>
      <c r="Y1069" s="43" t="s">
        <v>3639</v>
      </c>
    </row>
    <row r="1070" spans="14:25" x14ac:dyDescent="0.25">
      <c r="N1070" s="45"/>
      <c r="O1070" s="43" t="s">
        <v>1888</v>
      </c>
      <c r="P1070" s="43"/>
      <c r="Q1070" s="43" t="s">
        <v>2787</v>
      </c>
      <c r="U1070" s="43" t="s">
        <v>2750</v>
      </c>
      <c r="W1070" s="43" t="s">
        <v>4522</v>
      </c>
      <c r="X1070" s="43" t="s">
        <v>3891</v>
      </c>
      <c r="Y1070" s="43" t="s">
        <v>3063</v>
      </c>
    </row>
    <row r="1071" spans="14:25" x14ac:dyDescent="0.25">
      <c r="N1071" s="45"/>
      <c r="O1071" s="43" t="s">
        <v>1891</v>
      </c>
      <c r="P1071" s="43"/>
      <c r="Q1071" s="43" t="s">
        <v>1595</v>
      </c>
      <c r="U1071" s="43" t="s">
        <v>4050</v>
      </c>
      <c r="W1071" s="43" t="s">
        <v>4523</v>
      </c>
      <c r="X1071" s="43" t="s">
        <v>2595</v>
      </c>
      <c r="Y1071" s="43" t="s">
        <v>1531</v>
      </c>
    </row>
    <row r="1072" spans="14:25" x14ac:dyDescent="0.25">
      <c r="N1072" s="45"/>
      <c r="O1072" s="43" t="s">
        <v>1892</v>
      </c>
      <c r="P1072" s="43"/>
      <c r="Q1072" s="43" t="s">
        <v>3758</v>
      </c>
      <c r="U1072" s="43" t="s">
        <v>4051</v>
      </c>
      <c r="W1072" s="43" t="s">
        <v>2734</v>
      </c>
      <c r="X1072" s="43" t="s">
        <v>4147</v>
      </c>
      <c r="Y1072" s="43" t="s">
        <v>4508</v>
      </c>
    </row>
    <row r="1073" spans="14:25" x14ac:dyDescent="0.25">
      <c r="N1073" s="45"/>
      <c r="O1073" s="43" t="s">
        <v>721</v>
      </c>
      <c r="P1073" s="43"/>
      <c r="Q1073" s="43" t="s">
        <v>3760</v>
      </c>
      <c r="U1073" s="43" t="s">
        <v>4052</v>
      </c>
      <c r="W1073" s="43" t="s">
        <v>3659</v>
      </c>
      <c r="X1073" s="43" t="s">
        <v>1562</v>
      </c>
      <c r="Y1073" s="43" t="s">
        <v>3640</v>
      </c>
    </row>
    <row r="1074" spans="14:25" x14ac:dyDescent="0.25">
      <c r="N1074" s="45"/>
      <c r="O1074" s="43" t="s">
        <v>1853</v>
      </c>
      <c r="P1074" s="43"/>
      <c r="Q1074" s="43" t="s">
        <v>1877</v>
      </c>
      <c r="U1074" s="43" t="s">
        <v>2502</v>
      </c>
      <c r="W1074" s="43" t="s">
        <v>1830</v>
      </c>
      <c r="X1074" s="43" t="s">
        <v>4148</v>
      </c>
      <c r="Y1074" s="43" t="s">
        <v>1382</v>
      </c>
    </row>
    <row r="1075" spans="14:25" x14ac:dyDescent="0.25">
      <c r="N1075" s="45"/>
      <c r="O1075" s="43" t="s">
        <v>1712</v>
      </c>
      <c r="P1075" s="43"/>
      <c r="Q1075" s="43" t="s">
        <v>1700</v>
      </c>
      <c r="U1075" s="43" t="s">
        <v>2284</v>
      </c>
      <c r="W1075" s="43" t="s">
        <v>1847</v>
      </c>
      <c r="X1075" s="43" t="s">
        <v>1247</v>
      </c>
      <c r="Y1075" s="43" t="s">
        <v>4732</v>
      </c>
    </row>
    <row r="1076" spans="14:25" x14ac:dyDescent="0.25">
      <c r="N1076" s="45"/>
      <c r="O1076" s="43" t="s">
        <v>1958</v>
      </c>
      <c r="P1076" s="43"/>
      <c r="Q1076" s="43" t="s">
        <v>1701</v>
      </c>
      <c r="U1076" s="43" t="s">
        <v>889</v>
      </c>
      <c r="W1076" s="43" t="s">
        <v>3660</v>
      </c>
      <c r="X1076" s="43" t="s">
        <v>2529</v>
      </c>
      <c r="Y1076" s="43" t="s">
        <v>4895</v>
      </c>
    </row>
    <row r="1077" spans="14:25" x14ac:dyDescent="0.25">
      <c r="N1077" s="45"/>
      <c r="O1077" s="43" t="s">
        <v>935</v>
      </c>
      <c r="P1077" s="43"/>
      <c r="Q1077" s="43" t="s">
        <v>3762</v>
      </c>
      <c r="U1077" s="43" t="s">
        <v>4053</v>
      </c>
      <c r="W1077" s="43" t="s">
        <v>4524</v>
      </c>
      <c r="X1077" s="43" t="s">
        <v>3892</v>
      </c>
      <c r="Y1077" s="43" t="s">
        <v>4896</v>
      </c>
    </row>
    <row r="1078" spans="14:25" x14ac:dyDescent="0.25">
      <c r="N1078" s="45"/>
      <c r="O1078" s="43" t="s">
        <v>2244</v>
      </c>
      <c r="P1078" s="43"/>
      <c r="Q1078" s="43" t="s">
        <v>2788</v>
      </c>
      <c r="U1078" s="43" t="s">
        <v>2026</v>
      </c>
      <c r="W1078" s="43" t="s">
        <v>1525</v>
      </c>
      <c r="X1078" s="43" t="s">
        <v>1642</v>
      </c>
      <c r="Y1078" s="43" t="s">
        <v>733</v>
      </c>
    </row>
    <row r="1079" spans="14:25" x14ac:dyDescent="0.25">
      <c r="N1079" s="45"/>
      <c r="O1079" s="43" t="s">
        <v>2245</v>
      </c>
      <c r="P1079" s="43"/>
      <c r="Q1079" s="43" t="s">
        <v>1878</v>
      </c>
      <c r="U1079" s="43" t="s">
        <v>3689</v>
      </c>
      <c r="W1079" s="43" t="s">
        <v>2735</v>
      </c>
      <c r="X1079" s="43" t="s">
        <v>3128</v>
      </c>
      <c r="Y1079" s="43" t="s">
        <v>4897</v>
      </c>
    </row>
    <row r="1080" spans="14:25" x14ac:dyDescent="0.25">
      <c r="N1080" s="45"/>
      <c r="O1080" s="43" t="s">
        <v>2246</v>
      </c>
      <c r="P1080" s="43"/>
      <c r="Q1080" s="43" t="s">
        <v>2789</v>
      </c>
      <c r="U1080" s="43" t="s">
        <v>2387</v>
      </c>
      <c r="W1080" s="43" t="s">
        <v>2736</v>
      </c>
      <c r="X1080" s="43" t="s">
        <v>3897</v>
      </c>
      <c r="Y1080" s="43" t="s">
        <v>1422</v>
      </c>
    </row>
    <row r="1081" spans="14:25" x14ac:dyDescent="0.25">
      <c r="N1081" s="45"/>
      <c r="O1081" s="43" t="s">
        <v>2241</v>
      </c>
      <c r="P1081" s="43"/>
      <c r="Q1081" s="43" t="s">
        <v>3092</v>
      </c>
      <c r="U1081" s="43" t="s">
        <v>1354</v>
      </c>
      <c r="W1081" s="43" t="s">
        <v>4048</v>
      </c>
      <c r="X1081" s="43" t="s">
        <v>778</v>
      </c>
      <c r="Y1081" s="43" t="s">
        <v>3641</v>
      </c>
    </row>
    <row r="1082" spans="14:25" x14ac:dyDescent="0.25">
      <c r="N1082" s="45"/>
      <c r="O1082" s="43" t="s">
        <v>760</v>
      </c>
      <c r="P1082" s="43"/>
      <c r="Q1082" s="43" t="s">
        <v>4093</v>
      </c>
      <c r="U1082" s="43" t="s">
        <v>2409</v>
      </c>
      <c r="W1082" s="43" t="s">
        <v>3067</v>
      </c>
      <c r="X1082" s="43" t="s">
        <v>3900</v>
      </c>
      <c r="Y1082" s="43" t="s">
        <v>4034</v>
      </c>
    </row>
    <row r="1083" spans="14:25" x14ac:dyDescent="0.25">
      <c r="N1083" s="45"/>
      <c r="O1083" s="43" t="s">
        <v>2243</v>
      </c>
      <c r="P1083" s="43"/>
      <c r="Q1083" s="43" t="s">
        <v>1274</v>
      </c>
      <c r="U1083" s="43" t="s">
        <v>4218</v>
      </c>
      <c r="W1083" s="43" t="s">
        <v>2737</v>
      </c>
      <c r="X1083" s="43" t="s">
        <v>4155</v>
      </c>
      <c r="Y1083" s="43" t="s">
        <v>4035</v>
      </c>
    </row>
    <row r="1084" spans="14:25" x14ac:dyDescent="0.25">
      <c r="N1084" s="45"/>
      <c r="O1084" s="43" t="s">
        <v>1355</v>
      </c>
      <c r="P1084" s="43"/>
      <c r="Q1084" s="43" t="s">
        <v>3765</v>
      </c>
      <c r="U1084" s="43" t="s">
        <v>1373</v>
      </c>
      <c r="W1084" s="43" t="s">
        <v>3661</v>
      </c>
      <c r="X1084" s="43" t="s">
        <v>4157</v>
      </c>
      <c r="Y1084" s="43" t="s">
        <v>2181</v>
      </c>
    </row>
    <row r="1085" spans="14:25" x14ac:dyDescent="0.25">
      <c r="N1085" s="45"/>
      <c r="O1085" s="43" t="s">
        <v>2299</v>
      </c>
      <c r="P1085" s="43"/>
      <c r="Q1085" s="43" t="s">
        <v>4094</v>
      </c>
      <c r="U1085" s="43" t="s">
        <v>5060</v>
      </c>
      <c r="W1085" s="43" t="s">
        <v>2738</v>
      </c>
      <c r="X1085" s="43" t="s">
        <v>3901</v>
      </c>
      <c r="Y1085" s="43" t="s">
        <v>1698</v>
      </c>
    </row>
    <row r="1086" spans="14:25" x14ac:dyDescent="0.25">
      <c r="N1086" s="45"/>
      <c r="O1086" s="43" t="s">
        <v>2301</v>
      </c>
      <c r="P1086" s="43"/>
      <c r="Q1086" s="43" t="s">
        <v>2790</v>
      </c>
      <c r="U1086" s="43" t="s">
        <v>5061</v>
      </c>
      <c r="W1086" s="43" t="s">
        <v>3662</v>
      </c>
      <c r="X1086" s="43" t="s">
        <v>3902</v>
      </c>
      <c r="Y1086" s="43" t="s">
        <v>2239</v>
      </c>
    </row>
    <row r="1087" spans="14:25" x14ac:dyDescent="0.25">
      <c r="N1087" s="45"/>
      <c r="O1087" s="43" t="s">
        <v>2300</v>
      </c>
      <c r="P1087" s="43"/>
      <c r="Q1087" s="43" t="s">
        <v>3766</v>
      </c>
      <c r="U1087" s="43" t="s">
        <v>3691</v>
      </c>
      <c r="W1087" s="43" t="s">
        <v>2739</v>
      </c>
      <c r="X1087" s="43" t="s">
        <v>4159</v>
      </c>
      <c r="Y1087" s="43" t="s">
        <v>1610</v>
      </c>
    </row>
    <row r="1088" spans="14:25" x14ac:dyDescent="0.25">
      <c r="N1088" s="45"/>
      <c r="O1088" s="43" t="s">
        <v>1883</v>
      </c>
      <c r="P1088" s="43"/>
      <c r="Q1088" s="43" t="s">
        <v>1309</v>
      </c>
      <c r="U1088" s="43" t="s">
        <v>1501</v>
      </c>
      <c r="W1088" s="43" t="s">
        <v>2740</v>
      </c>
      <c r="X1088" s="43" t="s">
        <v>3903</v>
      </c>
      <c r="Y1088" s="43" t="s">
        <v>4898</v>
      </c>
    </row>
    <row r="1089" spans="14:25" x14ac:dyDescent="0.25">
      <c r="N1089" s="45"/>
      <c r="O1089" s="43" t="s">
        <v>2315</v>
      </c>
      <c r="P1089" s="43"/>
      <c r="Q1089" s="43" t="s">
        <v>3198</v>
      </c>
      <c r="U1089" s="43" t="s">
        <v>5062</v>
      </c>
      <c r="W1089" s="43" t="s">
        <v>3663</v>
      </c>
      <c r="X1089" s="43" t="s">
        <v>4160</v>
      </c>
      <c r="Y1089" s="43" t="s">
        <v>2057</v>
      </c>
    </row>
    <row r="1090" spans="14:25" x14ac:dyDescent="0.25">
      <c r="N1090" s="45"/>
      <c r="O1090" s="43" t="s">
        <v>3767</v>
      </c>
      <c r="P1090" s="43"/>
      <c r="Q1090" s="43" t="s">
        <v>4095</v>
      </c>
      <c r="U1090" s="43" t="s">
        <v>3692</v>
      </c>
      <c r="W1090" s="43" t="s">
        <v>2741</v>
      </c>
      <c r="X1090" s="43" t="s">
        <v>4161</v>
      </c>
      <c r="Y1090" s="43" t="s">
        <v>700</v>
      </c>
    </row>
    <row r="1091" spans="14:25" x14ac:dyDescent="0.25">
      <c r="N1091" s="45"/>
      <c r="O1091" s="43" t="s">
        <v>3768</v>
      </c>
      <c r="P1091" s="43"/>
      <c r="Q1091" s="43" t="s">
        <v>4096</v>
      </c>
      <c r="U1091" s="43" t="s">
        <v>3693</v>
      </c>
      <c r="W1091" s="43" t="s">
        <v>4049</v>
      </c>
      <c r="X1091" s="43" t="s">
        <v>1982</v>
      </c>
      <c r="Y1091" s="43" t="s">
        <v>4036</v>
      </c>
    </row>
    <row r="1092" spans="14:25" x14ac:dyDescent="0.25">
      <c r="N1092" s="45"/>
      <c r="O1092" s="43" t="s">
        <v>3769</v>
      </c>
      <c r="P1092" s="43"/>
      <c r="Q1092" s="43" t="s">
        <v>1888</v>
      </c>
      <c r="U1092" s="43" t="s">
        <v>1747</v>
      </c>
      <c r="W1092" s="43" t="s">
        <v>4525</v>
      </c>
      <c r="X1092" s="43" t="s">
        <v>4162</v>
      </c>
      <c r="Y1092" s="43" t="s">
        <v>2059</v>
      </c>
    </row>
    <row r="1093" spans="14:25" x14ac:dyDescent="0.25">
      <c r="N1093" s="45"/>
      <c r="O1093" s="43" t="s">
        <v>2791</v>
      </c>
      <c r="P1093" s="43"/>
      <c r="Q1093" s="43" t="s">
        <v>1889</v>
      </c>
      <c r="U1093" s="43" t="s">
        <v>906</v>
      </c>
      <c r="W1093" s="43" t="s">
        <v>4217</v>
      </c>
      <c r="X1093" s="43" t="s">
        <v>4163</v>
      </c>
      <c r="Y1093" s="43" t="s">
        <v>2723</v>
      </c>
    </row>
    <row r="1094" spans="14:25" x14ac:dyDescent="0.25">
      <c r="N1094" s="45"/>
      <c r="O1094" s="43" t="s">
        <v>3093</v>
      </c>
      <c r="P1094" s="43"/>
      <c r="Q1094" s="43" t="s">
        <v>1891</v>
      </c>
      <c r="U1094" s="43" t="s">
        <v>2393</v>
      </c>
      <c r="W1094" s="43" t="s">
        <v>4526</v>
      </c>
      <c r="X1094" s="43" t="s">
        <v>4793</v>
      </c>
      <c r="Y1094" s="43" t="s">
        <v>3064</v>
      </c>
    </row>
    <row r="1095" spans="14:25" x14ac:dyDescent="0.25">
      <c r="N1095" s="45"/>
      <c r="O1095" s="43" t="s">
        <v>1590</v>
      </c>
      <c r="P1095" s="43"/>
      <c r="Q1095" s="43" t="s">
        <v>1892</v>
      </c>
      <c r="U1095" s="43" t="s">
        <v>3695</v>
      </c>
      <c r="W1095" s="43" t="s">
        <v>3664</v>
      </c>
      <c r="X1095" s="43" t="s">
        <v>4165</v>
      </c>
      <c r="Y1095" s="43" t="s">
        <v>3186</v>
      </c>
    </row>
    <row r="1096" spans="14:25" x14ac:dyDescent="0.25">
      <c r="N1096" s="45"/>
      <c r="O1096" s="43" t="s">
        <v>3770</v>
      </c>
      <c r="P1096" s="43"/>
      <c r="Q1096" s="43" t="s">
        <v>2071</v>
      </c>
      <c r="U1096" s="43" t="s">
        <v>723</v>
      </c>
      <c r="W1096" s="43" t="s">
        <v>3665</v>
      </c>
      <c r="X1096" s="43" t="s">
        <v>2872</v>
      </c>
      <c r="Y1096" s="43" t="s">
        <v>3187</v>
      </c>
    </row>
    <row r="1097" spans="14:25" x14ac:dyDescent="0.25">
      <c r="N1097" s="45"/>
      <c r="O1097" s="43" t="s">
        <v>1866</v>
      </c>
      <c r="P1097" s="43"/>
      <c r="Q1097" s="43" t="s">
        <v>1853</v>
      </c>
      <c r="U1097" s="43" t="s">
        <v>2152</v>
      </c>
      <c r="W1097" s="43" t="s">
        <v>3666</v>
      </c>
      <c r="X1097" s="43" t="s">
        <v>2873</v>
      </c>
      <c r="Y1097" s="43" t="s">
        <v>4037</v>
      </c>
    </row>
    <row r="1098" spans="14:25" x14ac:dyDescent="0.25">
      <c r="N1098" s="45"/>
      <c r="O1098" s="43" t="s">
        <v>1868</v>
      </c>
      <c r="P1098" s="43"/>
      <c r="Q1098" s="43" t="s">
        <v>1712</v>
      </c>
      <c r="U1098" s="43" t="s">
        <v>832</v>
      </c>
      <c r="W1098" s="43" t="s">
        <v>2742</v>
      </c>
      <c r="X1098" s="43" t="s">
        <v>4680</v>
      </c>
      <c r="Y1098" s="43" t="s">
        <v>1295</v>
      </c>
    </row>
    <row r="1099" spans="14:25" x14ac:dyDescent="0.25">
      <c r="N1099" s="45"/>
      <c r="O1099" s="43" t="s">
        <v>3771</v>
      </c>
      <c r="P1099" s="43"/>
      <c r="Q1099" s="43" t="s">
        <v>4097</v>
      </c>
      <c r="U1099" s="43" t="s">
        <v>4741</v>
      </c>
      <c r="W1099" s="43" t="s">
        <v>2451</v>
      </c>
      <c r="X1099" s="43" t="s">
        <v>1243</v>
      </c>
      <c r="Y1099" s="43" t="s">
        <v>1752</v>
      </c>
    </row>
    <row r="1100" spans="14:25" x14ac:dyDescent="0.25">
      <c r="N1100" s="45"/>
      <c r="O1100" s="43" t="s">
        <v>718</v>
      </c>
      <c r="P1100" s="43"/>
      <c r="Q1100" s="43" t="s">
        <v>1958</v>
      </c>
      <c r="U1100" s="43" t="s">
        <v>1748</v>
      </c>
      <c r="W1100" s="43" t="s">
        <v>3068</v>
      </c>
      <c r="X1100" s="43" t="s">
        <v>2442</v>
      </c>
      <c r="Y1100" s="43" t="s">
        <v>2396</v>
      </c>
    </row>
    <row r="1101" spans="14:25" x14ac:dyDescent="0.25">
      <c r="N1101" s="45"/>
      <c r="O1101" s="43" t="s">
        <v>3772</v>
      </c>
      <c r="P1101" s="43"/>
      <c r="Q1101" s="43" t="s">
        <v>935</v>
      </c>
      <c r="U1101" s="43" t="s">
        <v>3696</v>
      </c>
      <c r="W1101" s="43" t="s">
        <v>1250</v>
      </c>
      <c r="X1101" s="43" t="s">
        <v>2989</v>
      </c>
      <c r="Y1101" s="43" t="s">
        <v>3643</v>
      </c>
    </row>
    <row r="1102" spans="14:25" x14ac:dyDescent="0.25">
      <c r="N1102" s="45"/>
      <c r="O1102" s="43" t="s">
        <v>3199</v>
      </c>
      <c r="P1102" s="43"/>
      <c r="Q1102" s="43" t="s">
        <v>2244</v>
      </c>
      <c r="U1102" s="43" t="s">
        <v>1764</v>
      </c>
      <c r="W1102" s="43" t="s">
        <v>1251</v>
      </c>
      <c r="X1102" s="43" t="s">
        <v>822</v>
      </c>
      <c r="Y1102" s="43" t="s">
        <v>1896</v>
      </c>
    </row>
    <row r="1103" spans="14:25" x14ac:dyDescent="0.25">
      <c r="N1103" s="45"/>
      <c r="O1103" s="43" t="s">
        <v>3773</v>
      </c>
      <c r="P1103" s="43"/>
      <c r="Q1103" s="43" t="s">
        <v>2245</v>
      </c>
      <c r="U1103" s="43" t="s">
        <v>1438</v>
      </c>
      <c r="W1103" s="43" t="s">
        <v>3668</v>
      </c>
      <c r="X1103" s="43" t="s">
        <v>4683</v>
      </c>
      <c r="Y1103" s="43" t="s">
        <v>1424</v>
      </c>
    </row>
    <row r="1104" spans="14:25" x14ac:dyDescent="0.25">
      <c r="N1104" s="45"/>
      <c r="O1104" s="43" t="s">
        <v>2290</v>
      </c>
      <c r="P1104" s="43"/>
      <c r="Q1104" s="43" t="s">
        <v>2246</v>
      </c>
      <c r="U1104" s="43" t="s">
        <v>4055</v>
      </c>
      <c r="W1104" s="43" t="s">
        <v>3669</v>
      </c>
      <c r="X1104" s="43" t="s">
        <v>746</v>
      </c>
      <c r="Y1104" s="43" t="s">
        <v>900</v>
      </c>
    </row>
    <row r="1105" spans="14:25" x14ac:dyDescent="0.25">
      <c r="N1105" s="45"/>
      <c r="O1105" s="43" t="s">
        <v>2296</v>
      </c>
      <c r="P1105" s="43"/>
      <c r="Q1105" s="43" t="s">
        <v>2247</v>
      </c>
      <c r="U1105" s="43" t="s">
        <v>1514</v>
      </c>
      <c r="W1105" s="43" t="s">
        <v>2743</v>
      </c>
      <c r="X1105" s="43" t="s">
        <v>2582</v>
      </c>
      <c r="Y1105" s="43" t="s">
        <v>2724</v>
      </c>
    </row>
    <row r="1106" spans="14:25" x14ac:dyDescent="0.25">
      <c r="N1106" s="45"/>
      <c r="O1106" s="43" t="s">
        <v>2292</v>
      </c>
      <c r="P1106" s="43"/>
      <c r="Q1106" s="43" t="s">
        <v>2248</v>
      </c>
      <c r="U1106" s="43" t="s">
        <v>1293</v>
      </c>
      <c r="W1106" s="43" t="s">
        <v>3670</v>
      </c>
      <c r="X1106" s="43" t="s">
        <v>3132</v>
      </c>
      <c r="Y1106" s="43" t="s">
        <v>1411</v>
      </c>
    </row>
    <row r="1107" spans="14:25" x14ac:dyDescent="0.25">
      <c r="N1107" s="45"/>
      <c r="O1107" s="43" t="s">
        <v>823</v>
      </c>
      <c r="P1107" s="43"/>
      <c r="Q1107" s="43" t="s">
        <v>2249</v>
      </c>
      <c r="U1107" s="43" t="s">
        <v>4917</v>
      </c>
      <c r="W1107" s="43" t="s">
        <v>2744</v>
      </c>
      <c r="X1107" s="43" t="s">
        <v>4794</v>
      </c>
      <c r="Y1107" s="43" t="s">
        <v>735</v>
      </c>
    </row>
    <row r="1108" spans="14:25" x14ac:dyDescent="0.25">
      <c r="N1108" s="45"/>
      <c r="O1108" s="43" t="s">
        <v>2295</v>
      </c>
      <c r="P1108" s="43"/>
      <c r="Q1108" s="43" t="s">
        <v>2250</v>
      </c>
      <c r="U1108" s="43" t="s">
        <v>1470</v>
      </c>
      <c r="W1108" s="43" t="s">
        <v>4527</v>
      </c>
      <c r="X1108" s="43" t="s">
        <v>1622</v>
      </c>
      <c r="Y1108" s="43" t="s">
        <v>3644</v>
      </c>
    </row>
    <row r="1109" spans="14:25" x14ac:dyDescent="0.25">
      <c r="N1109" s="45"/>
      <c r="O1109" s="43" t="s">
        <v>3293</v>
      </c>
      <c r="P1109" s="43"/>
      <c r="Q1109" s="43" t="s">
        <v>2241</v>
      </c>
      <c r="U1109" s="43" t="s">
        <v>1790</v>
      </c>
      <c r="W1109" s="43" t="s">
        <v>3671</v>
      </c>
      <c r="X1109" s="43" t="s">
        <v>2470</v>
      </c>
      <c r="Y1109" s="43" t="s">
        <v>1253</v>
      </c>
    </row>
    <row r="1110" spans="14:25" x14ac:dyDescent="0.25">
      <c r="N1110" s="45"/>
      <c r="O1110" s="43" t="s">
        <v>2291</v>
      </c>
      <c r="P1110" s="43"/>
      <c r="Q1110" s="43" t="s">
        <v>2251</v>
      </c>
      <c r="U1110" s="43" t="s">
        <v>2481</v>
      </c>
      <c r="W1110" s="43" t="s">
        <v>4528</v>
      </c>
      <c r="X1110" s="43" t="s">
        <v>1943</v>
      </c>
      <c r="Y1110" s="43" t="s">
        <v>789</v>
      </c>
    </row>
    <row r="1111" spans="14:25" x14ac:dyDescent="0.25">
      <c r="N1111" s="45"/>
      <c r="O1111" s="43" t="s">
        <v>2297</v>
      </c>
      <c r="P1111" s="43"/>
      <c r="Q1111" s="43" t="s">
        <v>2242</v>
      </c>
      <c r="U1111" s="43" t="s">
        <v>4540</v>
      </c>
      <c r="W1111" s="43" t="s">
        <v>1343</v>
      </c>
      <c r="X1111" s="43" t="s">
        <v>3916</v>
      </c>
      <c r="Y1111" s="43" t="s">
        <v>1244</v>
      </c>
    </row>
    <row r="1112" spans="14:25" x14ac:dyDescent="0.25">
      <c r="N1112" s="45"/>
      <c r="O1112" s="43" t="s">
        <v>3774</v>
      </c>
      <c r="P1112" s="43"/>
      <c r="Q1112" s="43" t="s">
        <v>760</v>
      </c>
      <c r="U1112" s="43" t="s">
        <v>1387</v>
      </c>
      <c r="W1112" s="43" t="s">
        <v>2745</v>
      </c>
      <c r="X1112" s="43" t="s">
        <v>2062</v>
      </c>
      <c r="Y1112" s="43" t="s">
        <v>3188</v>
      </c>
    </row>
    <row r="1113" spans="14:25" x14ac:dyDescent="0.25">
      <c r="N1113" s="45"/>
      <c r="O1113" s="43" t="s">
        <v>1528</v>
      </c>
      <c r="P1113" s="43"/>
      <c r="Q1113" s="43" t="s">
        <v>2243</v>
      </c>
      <c r="U1113" s="43" t="s">
        <v>1385</v>
      </c>
      <c r="W1113" s="43" t="s">
        <v>3672</v>
      </c>
      <c r="X1113" s="43" t="s">
        <v>1472</v>
      </c>
      <c r="Y1113" s="43" t="s">
        <v>1256</v>
      </c>
    </row>
    <row r="1114" spans="14:25" x14ac:dyDescent="0.25">
      <c r="N1114" s="45"/>
      <c r="O1114" s="43" t="s">
        <v>2293</v>
      </c>
      <c r="P1114" s="43"/>
      <c r="Q1114" s="43" t="s">
        <v>1355</v>
      </c>
      <c r="U1114" s="43" t="s">
        <v>1956</v>
      </c>
      <c r="W1114" s="43" t="s">
        <v>2747</v>
      </c>
      <c r="X1114" s="43" t="s">
        <v>4689</v>
      </c>
      <c r="Y1114" s="43" t="s">
        <v>1246</v>
      </c>
    </row>
    <row r="1115" spans="14:25" x14ac:dyDescent="0.25">
      <c r="N1115" s="45"/>
      <c r="O1115" s="43" t="s">
        <v>2792</v>
      </c>
      <c r="P1115" s="43"/>
      <c r="Q1115" s="43" t="s">
        <v>2299</v>
      </c>
      <c r="U1115" s="43" t="s">
        <v>4541</v>
      </c>
      <c r="W1115" s="43" t="s">
        <v>1570</v>
      </c>
      <c r="X1115" s="43" t="s">
        <v>1417</v>
      </c>
      <c r="Y1115" s="43" t="s">
        <v>3645</v>
      </c>
    </row>
    <row r="1116" spans="14:25" x14ac:dyDescent="0.25">
      <c r="N1116" s="45"/>
      <c r="O1116" s="43" t="s">
        <v>1462</v>
      </c>
      <c r="P1116" s="43"/>
      <c r="Q1116" s="43" t="s">
        <v>2301</v>
      </c>
      <c r="U1116" s="43" t="s">
        <v>4323</v>
      </c>
      <c r="W1116" s="43" t="s">
        <v>3673</v>
      </c>
      <c r="X1116" s="43" t="s">
        <v>4375</v>
      </c>
      <c r="Y1116" s="43" t="s">
        <v>1242</v>
      </c>
    </row>
    <row r="1117" spans="14:25" x14ac:dyDescent="0.25">
      <c r="N1117" s="45"/>
      <c r="O1117" s="43" t="s">
        <v>2129</v>
      </c>
      <c r="P1117" s="43"/>
      <c r="Q1117" s="43" t="s">
        <v>2300</v>
      </c>
      <c r="U1117" s="43" t="s">
        <v>2757</v>
      </c>
      <c r="W1117" s="43" t="s">
        <v>4529</v>
      </c>
      <c r="X1117" s="43" t="s">
        <v>4376</v>
      </c>
      <c r="Y1117" s="43" t="s">
        <v>1245</v>
      </c>
    </row>
    <row r="1118" spans="14:25" x14ac:dyDescent="0.25">
      <c r="N1118" s="45"/>
      <c r="O1118" s="43" t="s">
        <v>2131</v>
      </c>
      <c r="P1118" s="43"/>
      <c r="Q1118" s="43" t="s">
        <v>1883</v>
      </c>
      <c r="U1118" s="43" t="s">
        <v>3697</v>
      </c>
      <c r="W1118" s="43" t="s">
        <v>4530</v>
      </c>
      <c r="X1118" s="43" t="s">
        <v>1429</v>
      </c>
      <c r="Y1118" s="43" t="s">
        <v>3646</v>
      </c>
    </row>
    <row r="1119" spans="14:25" x14ac:dyDescent="0.25">
      <c r="N1119" s="45"/>
      <c r="O1119" s="43" t="s">
        <v>1286</v>
      </c>
      <c r="P1119" s="43"/>
      <c r="Q1119" s="43" t="s">
        <v>2315</v>
      </c>
      <c r="U1119" s="43" t="s">
        <v>775</v>
      </c>
      <c r="W1119" s="43" t="s">
        <v>3674</v>
      </c>
      <c r="X1119" s="43" t="s">
        <v>4377</v>
      </c>
      <c r="Y1119" s="43" t="s">
        <v>3065</v>
      </c>
    </row>
    <row r="1120" spans="14:25" x14ac:dyDescent="0.25">
      <c r="N1120" s="45"/>
      <c r="O1120" s="43" t="s">
        <v>3775</v>
      </c>
      <c r="P1120" s="43"/>
      <c r="Q1120" s="43" t="s">
        <v>3767</v>
      </c>
      <c r="U1120" s="43" t="s">
        <v>1292</v>
      </c>
      <c r="W1120" s="43" t="s">
        <v>4531</v>
      </c>
      <c r="X1120" s="43" t="s">
        <v>3925</v>
      </c>
      <c r="Y1120" s="43" t="s">
        <v>3647</v>
      </c>
    </row>
    <row r="1121" spans="14:25" x14ac:dyDescent="0.25">
      <c r="N1121" s="45"/>
      <c r="O1121" s="43" t="s">
        <v>869</v>
      </c>
      <c r="P1121" s="43"/>
      <c r="Q1121" s="43" t="s">
        <v>3769</v>
      </c>
      <c r="U1121" s="43" t="s">
        <v>4543</v>
      </c>
      <c r="W1121" s="43" t="s">
        <v>3675</v>
      </c>
      <c r="X1121" s="43" t="s">
        <v>2419</v>
      </c>
      <c r="Y1121" s="43" t="s">
        <v>3648</v>
      </c>
    </row>
    <row r="1122" spans="14:25" x14ac:dyDescent="0.25">
      <c r="N1122" s="45"/>
      <c r="O1122" s="43" t="s">
        <v>3776</v>
      </c>
      <c r="P1122" s="43"/>
      <c r="Q1122" s="43" t="s">
        <v>2791</v>
      </c>
      <c r="U1122" s="43" t="s">
        <v>3243</v>
      </c>
      <c r="W1122" s="43" t="s">
        <v>3002</v>
      </c>
      <c r="X1122" s="43" t="s">
        <v>3928</v>
      </c>
      <c r="Y1122" s="43" t="s">
        <v>4899</v>
      </c>
    </row>
    <row r="1123" spans="14:25" x14ac:dyDescent="0.25">
      <c r="N1123" s="45"/>
      <c r="O1123" s="43" t="s">
        <v>2793</v>
      </c>
      <c r="P1123" s="43"/>
      <c r="Q1123" s="43" t="s">
        <v>1590</v>
      </c>
      <c r="U1123" s="43" t="s">
        <v>3280</v>
      </c>
      <c r="W1123" s="43" t="s">
        <v>3003</v>
      </c>
      <c r="X1123" s="43" t="s">
        <v>4795</v>
      </c>
      <c r="Y1123" s="43" t="s">
        <v>2454</v>
      </c>
    </row>
    <row r="1124" spans="14:25" x14ac:dyDescent="0.25">
      <c r="N1124" s="45"/>
      <c r="O1124" s="43" t="s">
        <v>3777</v>
      </c>
      <c r="P1124" s="43"/>
      <c r="Q1124" s="43" t="s">
        <v>3771</v>
      </c>
      <c r="U1124" s="43" t="s">
        <v>1944</v>
      </c>
      <c r="W1124" s="43" t="s">
        <v>2948</v>
      </c>
      <c r="X1124" s="43" t="s">
        <v>3223</v>
      </c>
      <c r="Y1124" s="43" t="s">
        <v>2455</v>
      </c>
    </row>
    <row r="1125" spans="14:25" x14ac:dyDescent="0.25">
      <c r="N1125" s="45"/>
      <c r="O1125" s="43" t="s">
        <v>2794</v>
      </c>
      <c r="P1125" s="43"/>
      <c r="Q1125" s="43" t="s">
        <v>3772</v>
      </c>
      <c r="U1125" s="43" t="s">
        <v>3071</v>
      </c>
      <c r="W1125" s="43" t="s">
        <v>3677</v>
      </c>
      <c r="X1125" s="43" t="s">
        <v>3930</v>
      </c>
      <c r="Y1125" s="43" t="s">
        <v>4900</v>
      </c>
    </row>
    <row r="1126" spans="14:25" x14ac:dyDescent="0.25">
      <c r="N1126" s="45"/>
      <c r="O1126" s="43" t="s">
        <v>1786</v>
      </c>
      <c r="P1126" s="43"/>
      <c r="Q1126" s="43" t="s">
        <v>3199</v>
      </c>
      <c r="U1126" s="43" t="s">
        <v>3698</v>
      </c>
      <c r="W1126" s="43" t="s">
        <v>2452</v>
      </c>
      <c r="X1126" s="43" t="s">
        <v>897</v>
      </c>
      <c r="Y1126" s="43" t="s">
        <v>1369</v>
      </c>
    </row>
    <row r="1127" spans="14:25" x14ac:dyDescent="0.25">
      <c r="N1127" s="45"/>
      <c r="O1127" s="43" t="s">
        <v>805</v>
      </c>
      <c r="P1127" s="43"/>
      <c r="Q1127" s="43" t="s">
        <v>3773</v>
      </c>
      <c r="U1127" s="43" t="s">
        <v>3699</v>
      </c>
      <c r="W1127" s="43" t="s">
        <v>4532</v>
      </c>
      <c r="X1127" s="43" t="s">
        <v>1240</v>
      </c>
      <c r="Y1127" s="43" t="s">
        <v>2405</v>
      </c>
    </row>
    <row r="1128" spans="14:25" x14ac:dyDescent="0.25">
      <c r="N1128" s="45"/>
      <c r="O1128" s="43" t="s">
        <v>2053</v>
      </c>
      <c r="P1128" s="43"/>
      <c r="Q1128" s="43" t="s">
        <v>2289</v>
      </c>
      <c r="U1128" s="43" t="s">
        <v>4057</v>
      </c>
      <c r="W1128" s="43" t="s">
        <v>3678</v>
      </c>
      <c r="X1128" s="43" t="s">
        <v>4170</v>
      </c>
      <c r="Y1128" s="43" t="s">
        <v>2487</v>
      </c>
    </row>
    <row r="1129" spans="14:25" x14ac:dyDescent="0.25">
      <c r="N1129" s="45"/>
      <c r="O1129" s="43" t="s">
        <v>3778</v>
      </c>
      <c r="P1129" s="43"/>
      <c r="Q1129" s="43" t="s">
        <v>4098</v>
      </c>
      <c r="U1129" s="43" t="s">
        <v>2584</v>
      </c>
      <c r="W1129" s="43" t="s">
        <v>2450</v>
      </c>
      <c r="X1129" s="43" t="s">
        <v>2888</v>
      </c>
      <c r="Y1129" s="43" t="s">
        <v>4901</v>
      </c>
    </row>
    <row r="1130" spans="14:25" x14ac:dyDescent="0.25">
      <c r="N1130" s="45"/>
      <c r="O1130" s="43" t="s">
        <v>2795</v>
      </c>
      <c r="P1130" s="43"/>
      <c r="Q1130" s="43" t="s">
        <v>2290</v>
      </c>
      <c r="U1130" s="43" t="s">
        <v>3700</v>
      </c>
      <c r="W1130" s="43" t="s">
        <v>3679</v>
      </c>
      <c r="X1130" s="43" t="s">
        <v>2889</v>
      </c>
      <c r="Y1130" s="43" t="s">
        <v>2516</v>
      </c>
    </row>
    <row r="1131" spans="14:25" x14ac:dyDescent="0.25">
      <c r="N1131" s="45"/>
      <c r="O1131" s="43" t="s">
        <v>1631</v>
      </c>
      <c r="P1131" s="43"/>
      <c r="Q1131" s="43" t="s">
        <v>2296</v>
      </c>
      <c r="U1131" s="43" t="s">
        <v>2758</v>
      </c>
      <c r="W1131" s="43" t="s">
        <v>3682</v>
      </c>
      <c r="X1131" s="43" t="s">
        <v>2935</v>
      </c>
      <c r="Y1131" s="43" t="s">
        <v>2528</v>
      </c>
    </row>
    <row r="1132" spans="14:25" x14ac:dyDescent="0.25">
      <c r="N1132" s="45"/>
      <c r="O1132" s="43" t="s">
        <v>2104</v>
      </c>
      <c r="P1132" s="43"/>
      <c r="Q1132" s="43" t="s">
        <v>4099</v>
      </c>
      <c r="U1132" s="43" t="s">
        <v>1443</v>
      </c>
      <c r="W1132" s="43" t="s">
        <v>834</v>
      </c>
      <c r="X1132" s="43" t="s">
        <v>2420</v>
      </c>
      <c r="Y1132" s="43" t="s">
        <v>2526</v>
      </c>
    </row>
    <row r="1133" spans="14:25" x14ac:dyDescent="0.25">
      <c r="N1133" s="45"/>
      <c r="O1133" s="43" t="s">
        <v>2109</v>
      </c>
      <c r="P1133" s="43"/>
      <c r="Q1133" s="43" t="s">
        <v>4100</v>
      </c>
      <c r="U1133" s="43" t="s">
        <v>2759</v>
      </c>
      <c r="W1133" s="43" t="s">
        <v>2748</v>
      </c>
      <c r="X1133" s="43" t="s">
        <v>1553</v>
      </c>
      <c r="Y1133" s="43" t="s">
        <v>2527</v>
      </c>
    </row>
    <row r="1134" spans="14:25" x14ac:dyDescent="0.25">
      <c r="N1134" s="45"/>
      <c r="O1134" s="43" t="s">
        <v>2796</v>
      </c>
      <c r="P1134" s="43"/>
      <c r="Q1134" s="43" t="s">
        <v>2292</v>
      </c>
      <c r="U1134" s="43" t="s">
        <v>2979</v>
      </c>
      <c r="W1134" s="43" t="s">
        <v>2749</v>
      </c>
      <c r="X1134" s="43" t="s">
        <v>4699</v>
      </c>
      <c r="Y1134" s="43" t="s">
        <v>4038</v>
      </c>
    </row>
    <row r="1135" spans="14:25" x14ac:dyDescent="0.25">
      <c r="N1135" s="45"/>
      <c r="O1135" s="43" t="s">
        <v>2429</v>
      </c>
      <c r="P1135" s="43"/>
      <c r="Q1135" s="43" t="s">
        <v>2294</v>
      </c>
      <c r="U1135" s="43" t="s">
        <v>2411</v>
      </c>
      <c r="W1135" s="43" t="s">
        <v>4533</v>
      </c>
      <c r="X1135" s="43" t="s">
        <v>1320</v>
      </c>
      <c r="Y1135" s="43" t="s">
        <v>2725</v>
      </c>
    </row>
    <row r="1136" spans="14:25" x14ac:dyDescent="0.25">
      <c r="N1136" s="45"/>
      <c r="O1136" s="43" t="s">
        <v>787</v>
      </c>
      <c r="P1136" s="43"/>
      <c r="Q1136" s="43" t="s">
        <v>823</v>
      </c>
      <c r="U1136" s="43" t="s">
        <v>4544</v>
      </c>
      <c r="W1136" s="43" t="s">
        <v>4534</v>
      </c>
      <c r="X1136" s="43" t="s">
        <v>4270</v>
      </c>
      <c r="Y1136" s="43" t="s">
        <v>2517</v>
      </c>
    </row>
    <row r="1137" spans="14:25" x14ac:dyDescent="0.25">
      <c r="N1137" s="45"/>
      <c r="O1137" s="43" t="s">
        <v>920</v>
      </c>
      <c r="P1137" s="43"/>
      <c r="Q1137" s="43" t="s">
        <v>2295</v>
      </c>
      <c r="U1137" s="43" t="s">
        <v>2273</v>
      </c>
      <c r="W1137" s="43" t="s">
        <v>756</v>
      </c>
      <c r="X1137" s="43" t="s">
        <v>3935</v>
      </c>
      <c r="Y1137" s="43" t="s">
        <v>2478</v>
      </c>
    </row>
    <row r="1138" spans="14:25" x14ac:dyDescent="0.25">
      <c r="N1138" s="45"/>
      <c r="O1138" s="43" t="s">
        <v>1410</v>
      </c>
      <c r="P1138" s="43"/>
      <c r="Q1138" s="43" t="s">
        <v>3293</v>
      </c>
      <c r="U1138" s="43" t="s">
        <v>1430</v>
      </c>
      <c r="W1138" s="43" t="s">
        <v>3686</v>
      </c>
      <c r="X1138" s="43" t="s">
        <v>2890</v>
      </c>
      <c r="Y1138" s="43" t="s">
        <v>2479</v>
      </c>
    </row>
    <row r="1139" spans="14:25" x14ac:dyDescent="0.25">
      <c r="N1139" s="45"/>
      <c r="O1139" s="43" t="s">
        <v>749</v>
      </c>
      <c r="P1139" s="43"/>
      <c r="Q1139" s="43" t="s">
        <v>2291</v>
      </c>
      <c r="U1139" s="43" t="s">
        <v>1374</v>
      </c>
      <c r="W1139" s="43" t="s">
        <v>1506</v>
      </c>
      <c r="X1139" s="43" t="s">
        <v>1632</v>
      </c>
      <c r="Y1139" s="43" t="s">
        <v>4314</v>
      </c>
    </row>
    <row r="1140" spans="14:25" x14ac:dyDescent="0.25">
      <c r="N1140" s="45"/>
      <c r="O1140" s="43" t="s">
        <v>707</v>
      </c>
      <c r="P1140" s="43"/>
      <c r="Q1140" s="43" t="s">
        <v>4101</v>
      </c>
      <c r="U1140" s="43" t="s">
        <v>3072</v>
      </c>
      <c r="W1140" s="43" t="s">
        <v>3069</v>
      </c>
      <c r="X1140" s="43" t="s">
        <v>1713</v>
      </c>
      <c r="Y1140" s="43" t="s">
        <v>2437</v>
      </c>
    </row>
    <row r="1141" spans="14:25" x14ac:dyDescent="0.25">
      <c r="N1141" s="45"/>
      <c r="O1141" s="43" t="s">
        <v>2277</v>
      </c>
      <c r="P1141" s="43"/>
      <c r="Q1141" s="43" t="s">
        <v>2297</v>
      </c>
      <c r="U1141" s="43" t="s">
        <v>4747</v>
      </c>
      <c r="W1141" s="43" t="s">
        <v>771</v>
      </c>
      <c r="X1141" s="43" t="s">
        <v>2583</v>
      </c>
      <c r="Y1141" s="43" t="s">
        <v>1637</v>
      </c>
    </row>
    <row r="1142" spans="14:25" x14ac:dyDescent="0.25">
      <c r="N1142" s="45"/>
      <c r="O1142" s="43" t="s">
        <v>2279</v>
      </c>
      <c r="P1142" s="43"/>
      <c r="Q1142" s="43" t="s">
        <v>3774</v>
      </c>
      <c r="U1142" s="43" t="s">
        <v>4220</v>
      </c>
      <c r="W1142" s="43" t="s">
        <v>3687</v>
      </c>
      <c r="X1142" s="43" t="s">
        <v>1337</v>
      </c>
      <c r="Y1142" s="43" t="s">
        <v>4902</v>
      </c>
    </row>
    <row r="1143" spans="14:25" x14ac:dyDescent="0.25">
      <c r="N1143" s="45"/>
      <c r="O1143" s="43" t="s">
        <v>2276</v>
      </c>
      <c r="P1143" s="43"/>
      <c r="Q1143" s="43" t="s">
        <v>1528</v>
      </c>
      <c r="U1143" s="43" t="s">
        <v>1234</v>
      </c>
      <c r="W1143" s="43" t="s">
        <v>3070</v>
      </c>
      <c r="X1143" s="43" t="s">
        <v>1342</v>
      </c>
      <c r="Y1143" s="43" t="s">
        <v>2976</v>
      </c>
    </row>
    <row r="1144" spans="14:25" x14ac:dyDescent="0.25">
      <c r="N1144" s="45"/>
      <c r="O1144" s="43" t="s">
        <v>776</v>
      </c>
      <c r="P1144" s="43"/>
      <c r="Q1144" s="43" t="s">
        <v>2293</v>
      </c>
      <c r="U1144" s="43" t="s">
        <v>3703</v>
      </c>
      <c r="W1144" s="43" t="s">
        <v>2750</v>
      </c>
      <c r="X1144" s="43" t="s">
        <v>1406</v>
      </c>
      <c r="Y1144" s="43" t="s">
        <v>2136</v>
      </c>
    </row>
    <row r="1145" spans="14:25" x14ac:dyDescent="0.25">
      <c r="N1145" s="45"/>
      <c r="O1145" s="43" t="s">
        <v>1475</v>
      </c>
      <c r="P1145" s="43"/>
      <c r="Q1145" s="43" t="s">
        <v>2792</v>
      </c>
      <c r="U1145" s="43" t="s">
        <v>5063</v>
      </c>
      <c r="W1145" s="43" t="s">
        <v>4050</v>
      </c>
      <c r="X1145" s="43" t="s">
        <v>3937</v>
      </c>
      <c r="Y1145" s="43" t="s">
        <v>809</v>
      </c>
    </row>
    <row r="1146" spans="14:25" x14ac:dyDescent="0.25">
      <c r="N1146" s="45"/>
      <c r="O1146" s="43" t="s">
        <v>2121</v>
      </c>
      <c r="P1146" s="43"/>
      <c r="Q1146" s="43" t="s">
        <v>1462</v>
      </c>
      <c r="U1146" s="43" t="s">
        <v>4058</v>
      </c>
      <c r="W1146" s="43" t="s">
        <v>4535</v>
      </c>
      <c r="X1146" s="43" t="s">
        <v>3941</v>
      </c>
      <c r="Y1146" s="43" t="s">
        <v>1299</v>
      </c>
    </row>
    <row r="1147" spans="14:25" x14ac:dyDescent="0.25">
      <c r="N1147" s="45"/>
      <c r="O1147" s="43" t="s">
        <v>3779</v>
      </c>
      <c r="P1147" s="43"/>
      <c r="Q1147" s="43" t="s">
        <v>2129</v>
      </c>
      <c r="U1147" s="43" t="s">
        <v>2760</v>
      </c>
      <c r="W1147" s="43" t="s">
        <v>2751</v>
      </c>
      <c r="X1147" s="43" t="s">
        <v>3942</v>
      </c>
      <c r="Y1147" s="43" t="s">
        <v>1852</v>
      </c>
    </row>
    <row r="1148" spans="14:25" x14ac:dyDescent="0.25">
      <c r="N1148" s="45"/>
      <c r="O1148" s="43" t="s">
        <v>3780</v>
      </c>
      <c r="P1148" s="43"/>
      <c r="Q1148" s="43" t="s">
        <v>2131</v>
      </c>
      <c r="U1148" s="43" t="s">
        <v>3705</v>
      </c>
      <c r="W1148" s="43" t="s">
        <v>3688</v>
      </c>
      <c r="X1148" s="43" t="s">
        <v>2398</v>
      </c>
      <c r="Y1148" s="43" t="s">
        <v>836</v>
      </c>
    </row>
    <row r="1149" spans="14:25" x14ac:dyDescent="0.25">
      <c r="N1149" s="45"/>
      <c r="O1149" s="43" t="s">
        <v>2941</v>
      </c>
      <c r="P1149" s="43"/>
      <c r="Q1149" s="43" t="s">
        <v>869</v>
      </c>
      <c r="U1149" s="43" t="s">
        <v>2027</v>
      </c>
      <c r="W1149" s="43" t="s">
        <v>4051</v>
      </c>
      <c r="X1149" s="43" t="s">
        <v>3943</v>
      </c>
      <c r="Y1149" s="43" t="s">
        <v>4039</v>
      </c>
    </row>
    <row r="1150" spans="14:25" x14ac:dyDescent="0.25">
      <c r="N1150" s="45"/>
      <c r="O1150" s="43" t="s">
        <v>3781</v>
      </c>
      <c r="P1150" s="43"/>
      <c r="Q1150" s="43" t="s">
        <v>3776</v>
      </c>
      <c r="U1150" s="43" t="s">
        <v>3706</v>
      </c>
      <c r="W1150" s="43" t="s">
        <v>4052</v>
      </c>
      <c r="X1150" s="43" t="s">
        <v>2895</v>
      </c>
      <c r="Y1150" s="43" t="s">
        <v>4040</v>
      </c>
    </row>
    <row r="1151" spans="14:25" x14ac:dyDescent="0.25">
      <c r="N1151" s="45"/>
      <c r="O1151" s="43" t="s">
        <v>3782</v>
      </c>
      <c r="P1151" s="43"/>
      <c r="Q1151" s="43" t="s">
        <v>2137</v>
      </c>
      <c r="U1151" s="43" t="s">
        <v>4059</v>
      </c>
      <c r="W1151" s="43" t="s">
        <v>1872</v>
      </c>
      <c r="X1151" s="43" t="s">
        <v>2896</v>
      </c>
      <c r="Y1151" s="43" t="s">
        <v>1254</v>
      </c>
    </row>
    <row r="1152" spans="14:25" x14ac:dyDescent="0.25">
      <c r="N1152" s="45"/>
      <c r="O1152" s="43" t="s">
        <v>3783</v>
      </c>
      <c r="P1152" s="43"/>
      <c r="Q1152" s="43" t="s">
        <v>2793</v>
      </c>
      <c r="U1152" s="43" t="s">
        <v>1261</v>
      </c>
      <c r="W1152" s="43" t="s">
        <v>2284</v>
      </c>
      <c r="X1152" s="43" t="s">
        <v>4704</v>
      </c>
      <c r="Y1152" s="43" t="s">
        <v>3190</v>
      </c>
    </row>
    <row r="1153" spans="14:25" x14ac:dyDescent="0.25">
      <c r="N1153" s="45"/>
      <c r="O1153" s="43" t="s">
        <v>3784</v>
      </c>
      <c r="P1153" s="43"/>
      <c r="Q1153" s="43" t="s">
        <v>3777</v>
      </c>
      <c r="U1153" s="43" t="s">
        <v>4749</v>
      </c>
      <c r="W1153" s="43" t="s">
        <v>4053</v>
      </c>
      <c r="X1153" s="43" t="s">
        <v>3141</v>
      </c>
      <c r="Y1153" s="43" t="s">
        <v>4041</v>
      </c>
    </row>
    <row r="1154" spans="14:25" x14ac:dyDescent="0.25">
      <c r="N1154" s="45"/>
      <c r="O1154" s="43" t="s">
        <v>2798</v>
      </c>
      <c r="P1154" s="43"/>
      <c r="Q1154" s="43" t="s">
        <v>2794</v>
      </c>
      <c r="U1154" s="43" t="s">
        <v>2762</v>
      </c>
      <c r="W1154" s="43" t="s">
        <v>3689</v>
      </c>
      <c r="X1154" s="43" t="s">
        <v>4378</v>
      </c>
      <c r="Y1154" s="43" t="s">
        <v>3191</v>
      </c>
    </row>
    <row r="1155" spans="14:25" x14ac:dyDescent="0.25">
      <c r="N1155" s="45"/>
      <c r="O1155" s="43" t="s">
        <v>2799</v>
      </c>
      <c r="P1155" s="43"/>
      <c r="Q1155" s="43" t="s">
        <v>1786</v>
      </c>
      <c r="U1155" s="43" t="s">
        <v>5064</v>
      </c>
      <c r="W1155" s="43" t="s">
        <v>1354</v>
      </c>
      <c r="X1155" s="43" t="s">
        <v>3947</v>
      </c>
      <c r="Y1155" s="43" t="s">
        <v>3650</v>
      </c>
    </row>
    <row r="1156" spans="14:25" x14ac:dyDescent="0.25">
      <c r="N1156" s="45"/>
      <c r="O1156" s="43" t="s">
        <v>2800</v>
      </c>
      <c r="P1156" s="43"/>
      <c r="Q1156" s="43" t="s">
        <v>805</v>
      </c>
      <c r="U1156" s="43" t="s">
        <v>5065</v>
      </c>
      <c r="W1156" s="43" t="s">
        <v>3192</v>
      </c>
      <c r="X1156" s="43" t="s">
        <v>3949</v>
      </c>
      <c r="Y1156" s="43" t="s">
        <v>2726</v>
      </c>
    </row>
    <row r="1157" spans="14:25" x14ac:dyDescent="0.25">
      <c r="N1157" s="45"/>
      <c r="O1157" s="43" t="s">
        <v>3785</v>
      </c>
      <c r="P1157" s="43"/>
      <c r="Q1157" s="43" t="s">
        <v>3778</v>
      </c>
      <c r="U1157" s="43" t="s">
        <v>1402</v>
      </c>
      <c r="W1157" s="43" t="s">
        <v>4536</v>
      </c>
      <c r="X1157" s="43" t="s">
        <v>3225</v>
      </c>
      <c r="Y1157" s="43" t="s">
        <v>4042</v>
      </c>
    </row>
    <row r="1158" spans="14:25" x14ac:dyDescent="0.25">
      <c r="N1158" s="45"/>
      <c r="O1158" s="43" t="s">
        <v>2122</v>
      </c>
      <c r="P1158" s="43"/>
      <c r="Q1158" s="43" t="s">
        <v>4102</v>
      </c>
      <c r="U1158" s="43" t="s">
        <v>2174</v>
      </c>
      <c r="W1158" s="43" t="s">
        <v>1886</v>
      </c>
      <c r="X1158" s="43" t="s">
        <v>4796</v>
      </c>
      <c r="Y1158" s="43" t="s">
        <v>3651</v>
      </c>
    </row>
    <row r="1159" spans="14:25" x14ac:dyDescent="0.25">
      <c r="N1159" s="45"/>
      <c r="O1159" s="43" t="s">
        <v>2801</v>
      </c>
      <c r="P1159" s="43"/>
      <c r="Q1159" s="43" t="s">
        <v>2426</v>
      </c>
      <c r="U1159" s="43" t="s">
        <v>5066</v>
      </c>
      <c r="W1159" s="43" t="s">
        <v>4218</v>
      </c>
      <c r="X1159" s="43" t="s">
        <v>4379</v>
      </c>
      <c r="Y1159" s="43" t="s">
        <v>4903</v>
      </c>
    </row>
    <row r="1160" spans="14:25" x14ac:dyDescent="0.25">
      <c r="N1160" s="45"/>
      <c r="O1160" s="43" t="s">
        <v>2984</v>
      </c>
      <c r="P1160" s="43"/>
      <c r="Q1160" s="43" t="s">
        <v>2795</v>
      </c>
      <c r="U1160" s="43" t="s">
        <v>878</v>
      </c>
      <c r="W1160" s="43" t="s">
        <v>1373</v>
      </c>
      <c r="Y1160" s="43" t="s">
        <v>1753</v>
      </c>
    </row>
    <row r="1161" spans="14:25" x14ac:dyDescent="0.25">
      <c r="N1161" s="45"/>
      <c r="O1161" s="43" t="s">
        <v>3786</v>
      </c>
      <c r="P1161" s="43"/>
      <c r="Q1161" s="43" t="s">
        <v>2047</v>
      </c>
      <c r="U1161" s="43" t="s">
        <v>909</v>
      </c>
      <c r="W1161" s="43" t="s">
        <v>3691</v>
      </c>
      <c r="Y1161" s="43" t="s">
        <v>1754</v>
      </c>
    </row>
    <row r="1162" spans="14:25" x14ac:dyDescent="0.25">
      <c r="N1162" s="45"/>
      <c r="O1162" s="43" t="s">
        <v>1591</v>
      </c>
      <c r="P1162" s="43"/>
      <c r="Q1162" s="43" t="s">
        <v>1785</v>
      </c>
      <c r="U1162" s="43" t="s">
        <v>1702</v>
      </c>
      <c r="W1162" s="43" t="s">
        <v>1501</v>
      </c>
      <c r="Y1162" s="43" t="s">
        <v>2484</v>
      </c>
    </row>
    <row r="1163" spans="14:25" x14ac:dyDescent="0.25">
      <c r="N1163" s="45"/>
      <c r="O1163" s="43" t="s">
        <v>3787</v>
      </c>
      <c r="P1163" s="43"/>
      <c r="Q1163" s="43" t="s">
        <v>2796</v>
      </c>
      <c r="U1163" s="43" t="s">
        <v>4546</v>
      </c>
      <c r="W1163" s="43" t="s">
        <v>4054</v>
      </c>
      <c r="Y1163" s="43" t="s">
        <v>4734</v>
      </c>
    </row>
    <row r="1164" spans="14:25" x14ac:dyDescent="0.25">
      <c r="N1164" s="45"/>
      <c r="O1164" s="43" t="s">
        <v>2803</v>
      </c>
      <c r="P1164" s="43"/>
      <c r="Q1164" s="43" t="s">
        <v>2429</v>
      </c>
      <c r="U1164" s="43" t="s">
        <v>2428</v>
      </c>
      <c r="W1164" s="43" t="s">
        <v>3692</v>
      </c>
      <c r="Y1164" s="43" t="s">
        <v>4215</v>
      </c>
    </row>
    <row r="1165" spans="14:25" x14ac:dyDescent="0.25">
      <c r="N1165" s="45"/>
      <c r="O1165" s="43" t="s">
        <v>1310</v>
      </c>
      <c r="P1165" s="43"/>
      <c r="Q1165" s="43" t="s">
        <v>1339</v>
      </c>
      <c r="U1165" s="43" t="s">
        <v>4752</v>
      </c>
      <c r="W1165" s="43" t="s">
        <v>3693</v>
      </c>
      <c r="Y1165" s="43" t="s">
        <v>2995</v>
      </c>
    </row>
    <row r="1166" spans="14:25" x14ac:dyDescent="0.25">
      <c r="N1166" s="45"/>
      <c r="O1166" s="43" t="s">
        <v>3096</v>
      </c>
      <c r="P1166" s="43"/>
      <c r="Q1166" s="43" t="s">
        <v>787</v>
      </c>
      <c r="U1166" s="43" t="s">
        <v>5067</v>
      </c>
      <c r="W1166" s="43" t="s">
        <v>1747</v>
      </c>
      <c r="Y1166" s="43" t="s">
        <v>4216</v>
      </c>
    </row>
    <row r="1167" spans="14:25" x14ac:dyDescent="0.25">
      <c r="N1167" s="45"/>
      <c r="O1167" s="43" t="s">
        <v>3788</v>
      </c>
      <c r="P1167" s="43"/>
      <c r="Q1167" s="43" t="s">
        <v>1968</v>
      </c>
      <c r="U1167" s="43" t="s">
        <v>3073</v>
      </c>
      <c r="W1167" s="43" t="s">
        <v>906</v>
      </c>
      <c r="Y1167" s="43" t="s">
        <v>4735</v>
      </c>
    </row>
    <row r="1168" spans="14:25" x14ac:dyDescent="0.25">
      <c r="N1168" s="45"/>
      <c r="O1168" s="43" t="s">
        <v>865</v>
      </c>
      <c r="P1168" s="43"/>
      <c r="Q1168" s="43" t="s">
        <v>4103</v>
      </c>
      <c r="U1168" s="43" t="s">
        <v>4061</v>
      </c>
      <c r="W1168" s="43" t="s">
        <v>4537</v>
      </c>
      <c r="Y1168" s="43" t="s">
        <v>3652</v>
      </c>
    </row>
    <row r="1169" spans="14:25" x14ac:dyDescent="0.25">
      <c r="N1169" s="45"/>
      <c r="O1169" s="43" t="s">
        <v>860</v>
      </c>
      <c r="P1169" s="43"/>
      <c r="Q1169" s="43" t="s">
        <v>1410</v>
      </c>
      <c r="U1169" s="43" t="s">
        <v>1599</v>
      </c>
      <c r="W1169" s="43" t="s">
        <v>3694</v>
      </c>
      <c r="Y1169" s="43" t="s">
        <v>4517</v>
      </c>
    </row>
    <row r="1170" spans="14:25" x14ac:dyDescent="0.25">
      <c r="N1170" s="45"/>
      <c r="O1170" s="43" t="s">
        <v>895</v>
      </c>
      <c r="P1170" s="43"/>
      <c r="Q1170" s="43" t="s">
        <v>2797</v>
      </c>
      <c r="U1170" s="43" t="s">
        <v>4547</v>
      </c>
      <c r="W1170" s="43" t="s">
        <v>3695</v>
      </c>
      <c r="Y1170" s="43" t="s">
        <v>1639</v>
      </c>
    </row>
    <row r="1171" spans="14:25" x14ac:dyDescent="0.25">
      <c r="N1171" s="45"/>
      <c r="O1171" s="43" t="s">
        <v>2950</v>
      </c>
      <c r="P1171" s="43"/>
      <c r="Q1171" s="43" t="s">
        <v>707</v>
      </c>
      <c r="U1171" s="43" t="s">
        <v>2763</v>
      </c>
      <c r="W1171" s="43" t="s">
        <v>832</v>
      </c>
      <c r="Y1171" s="43" t="s">
        <v>2141</v>
      </c>
    </row>
    <row r="1172" spans="14:25" x14ac:dyDescent="0.25">
      <c r="N1172" s="45"/>
      <c r="O1172" s="43" t="s">
        <v>2953</v>
      </c>
      <c r="P1172" s="43"/>
      <c r="Q1172" s="43" t="s">
        <v>2277</v>
      </c>
      <c r="U1172" s="43" t="s">
        <v>3074</v>
      </c>
      <c r="W1172" s="43" t="s">
        <v>1748</v>
      </c>
      <c r="Y1172" s="43" t="s">
        <v>4904</v>
      </c>
    </row>
    <row r="1173" spans="14:25" x14ac:dyDescent="0.25">
      <c r="N1173" s="45"/>
      <c r="O1173" s="43" t="s">
        <v>3789</v>
      </c>
      <c r="P1173" s="43"/>
      <c r="Q1173" s="43" t="s">
        <v>2279</v>
      </c>
      <c r="U1173" s="43" t="s">
        <v>3708</v>
      </c>
      <c r="W1173" s="43" t="s">
        <v>1746</v>
      </c>
      <c r="Y1173" s="43" t="s">
        <v>3654</v>
      </c>
    </row>
    <row r="1174" spans="14:25" x14ac:dyDescent="0.25">
      <c r="N1174" s="45"/>
      <c r="O1174" s="43" t="s">
        <v>2951</v>
      </c>
      <c r="P1174" s="43"/>
      <c r="Q1174" s="43" t="s">
        <v>2276</v>
      </c>
      <c r="U1174" s="43" t="s">
        <v>3709</v>
      </c>
      <c r="W1174" s="43" t="s">
        <v>4538</v>
      </c>
      <c r="Y1174" s="43" t="s">
        <v>4043</v>
      </c>
    </row>
    <row r="1175" spans="14:25" x14ac:dyDescent="0.25">
      <c r="N1175" s="45"/>
      <c r="O1175" s="43" t="s">
        <v>2952</v>
      </c>
      <c r="P1175" s="43"/>
      <c r="Q1175" s="43" t="s">
        <v>776</v>
      </c>
      <c r="U1175" s="43" t="s">
        <v>2764</v>
      </c>
      <c r="W1175" s="43" t="s">
        <v>2754</v>
      </c>
      <c r="Y1175" s="43" t="s">
        <v>4044</v>
      </c>
    </row>
    <row r="1176" spans="14:25" x14ac:dyDescent="0.25">
      <c r="N1176" s="45"/>
      <c r="O1176" s="43" t="s">
        <v>2954</v>
      </c>
      <c r="P1176" s="43"/>
      <c r="Q1176" s="43" t="s">
        <v>3779</v>
      </c>
      <c r="U1176" s="43" t="s">
        <v>2765</v>
      </c>
      <c r="W1176" s="43" t="s">
        <v>3696</v>
      </c>
      <c r="Y1176" s="43" t="s">
        <v>2727</v>
      </c>
    </row>
    <row r="1177" spans="14:25" x14ac:dyDescent="0.25">
      <c r="N1177" s="45"/>
      <c r="O1177" s="43" t="s">
        <v>1626</v>
      </c>
      <c r="P1177" s="43"/>
      <c r="Q1177" s="43" t="s">
        <v>3780</v>
      </c>
      <c r="U1177" s="43" t="s">
        <v>796</v>
      </c>
      <c r="W1177" s="43" t="s">
        <v>1764</v>
      </c>
      <c r="Y1177" s="43" t="s">
        <v>3655</v>
      </c>
    </row>
    <row r="1178" spans="14:25" x14ac:dyDescent="0.25">
      <c r="N1178" s="45"/>
      <c r="O1178" s="43" t="s">
        <v>2807</v>
      </c>
      <c r="P1178" s="43"/>
      <c r="Q1178" s="43" t="s">
        <v>2941</v>
      </c>
      <c r="U1178" s="43" t="s">
        <v>4062</v>
      </c>
      <c r="W1178" s="43" t="s">
        <v>1438</v>
      </c>
      <c r="Y1178" s="43" t="s">
        <v>3066</v>
      </c>
    </row>
    <row r="1179" spans="14:25" x14ac:dyDescent="0.25">
      <c r="N1179" s="45"/>
      <c r="O1179" s="43" t="s">
        <v>3097</v>
      </c>
      <c r="P1179" s="43"/>
      <c r="Q1179" s="43" t="s">
        <v>2063</v>
      </c>
      <c r="U1179" s="43" t="s">
        <v>1480</v>
      </c>
      <c r="W1179" s="43" t="s">
        <v>4055</v>
      </c>
      <c r="Y1179" s="43" t="s">
        <v>803</v>
      </c>
    </row>
    <row r="1180" spans="14:25" x14ac:dyDescent="0.25">
      <c r="N1180" s="45"/>
      <c r="O1180" s="43" t="s">
        <v>2808</v>
      </c>
      <c r="P1180" s="43"/>
      <c r="Q1180" s="43" t="s">
        <v>3782</v>
      </c>
      <c r="U1180" s="43" t="s">
        <v>3711</v>
      </c>
      <c r="W1180" s="43" t="s">
        <v>2755</v>
      </c>
      <c r="Y1180" s="43" t="s">
        <v>3656</v>
      </c>
    </row>
    <row r="1181" spans="14:25" x14ac:dyDescent="0.25">
      <c r="N1181" s="45"/>
      <c r="O1181" s="43" t="s">
        <v>2809</v>
      </c>
      <c r="P1181" s="43"/>
      <c r="Q1181" s="43" t="s">
        <v>2194</v>
      </c>
      <c r="U1181" s="43" t="s">
        <v>4063</v>
      </c>
      <c r="W1181" s="43" t="s">
        <v>3004</v>
      </c>
      <c r="Y1181" s="43" t="s">
        <v>2728</v>
      </c>
    </row>
    <row r="1182" spans="14:25" x14ac:dyDescent="0.25">
      <c r="N1182" s="45"/>
      <c r="O1182" s="43" t="s">
        <v>2810</v>
      </c>
      <c r="P1182" s="43"/>
      <c r="Q1182" s="43" t="s">
        <v>2798</v>
      </c>
      <c r="U1182" s="43" t="s">
        <v>837</v>
      </c>
      <c r="W1182" s="43" t="s">
        <v>1514</v>
      </c>
      <c r="Y1182" s="43" t="s">
        <v>1515</v>
      </c>
    </row>
    <row r="1183" spans="14:25" x14ac:dyDescent="0.25">
      <c r="N1183" s="45"/>
      <c r="O1183" s="43" t="s">
        <v>3790</v>
      </c>
      <c r="P1183" s="43"/>
      <c r="Q1183" s="43" t="s">
        <v>4104</v>
      </c>
      <c r="U1183" s="43" t="s">
        <v>4928</v>
      </c>
      <c r="W1183" s="43" t="s">
        <v>4056</v>
      </c>
      <c r="Y1183" s="43" t="s">
        <v>4045</v>
      </c>
    </row>
    <row r="1184" spans="14:25" x14ac:dyDescent="0.25">
      <c r="N1184" s="45"/>
      <c r="O1184" s="43" t="s">
        <v>1737</v>
      </c>
      <c r="P1184" s="43"/>
      <c r="Q1184" s="43" t="s">
        <v>4105</v>
      </c>
      <c r="U1184" s="43" t="s">
        <v>1500</v>
      </c>
      <c r="W1184" s="43" t="s">
        <v>1293</v>
      </c>
      <c r="Y1184" s="43" t="s">
        <v>3657</v>
      </c>
    </row>
    <row r="1185" spans="14:25" x14ac:dyDescent="0.25">
      <c r="N1185" s="45"/>
      <c r="O1185" s="43" t="s">
        <v>2811</v>
      </c>
      <c r="P1185" s="43"/>
      <c r="Q1185" s="43" t="s">
        <v>2799</v>
      </c>
      <c r="U1185" s="43" t="s">
        <v>3712</v>
      </c>
      <c r="W1185" s="43" t="s">
        <v>4539</v>
      </c>
      <c r="Y1185" s="43" t="s">
        <v>3001</v>
      </c>
    </row>
    <row r="1186" spans="14:25" x14ac:dyDescent="0.25">
      <c r="N1186" s="45"/>
      <c r="O1186" s="43" t="s">
        <v>3791</v>
      </c>
      <c r="P1186" s="43"/>
      <c r="Q1186" s="43" t="s">
        <v>2800</v>
      </c>
      <c r="U1186" s="43" t="s">
        <v>4929</v>
      </c>
      <c r="W1186" s="43" t="s">
        <v>2101</v>
      </c>
      <c r="Y1186" s="43" t="s">
        <v>2730</v>
      </c>
    </row>
    <row r="1187" spans="14:25" x14ac:dyDescent="0.25">
      <c r="N1187" s="45"/>
      <c r="O1187" s="43" t="s">
        <v>3098</v>
      </c>
      <c r="P1187" s="43"/>
      <c r="Q1187" s="43" t="s">
        <v>3785</v>
      </c>
      <c r="U1187" s="43" t="s">
        <v>2036</v>
      </c>
      <c r="W1187" s="43" t="s">
        <v>1470</v>
      </c>
      <c r="Y1187" s="43" t="s">
        <v>2731</v>
      </c>
    </row>
    <row r="1188" spans="14:25" x14ac:dyDescent="0.25">
      <c r="N1188" s="45"/>
      <c r="O1188" s="43" t="s">
        <v>1389</v>
      </c>
      <c r="P1188" s="43"/>
      <c r="Q1188" s="43" t="s">
        <v>2122</v>
      </c>
      <c r="U1188" s="43" t="s">
        <v>2088</v>
      </c>
      <c r="W1188" s="43" t="s">
        <v>1790</v>
      </c>
      <c r="Y1188" s="43" t="s">
        <v>4521</v>
      </c>
    </row>
    <row r="1189" spans="14:25" x14ac:dyDescent="0.25">
      <c r="N1189" s="45"/>
      <c r="O1189" s="43" t="s">
        <v>2134</v>
      </c>
      <c r="P1189" s="43"/>
      <c r="Q1189" s="43" t="s">
        <v>2801</v>
      </c>
      <c r="U1189" s="43" t="s">
        <v>2274</v>
      </c>
      <c r="W1189" s="43" t="s">
        <v>4540</v>
      </c>
      <c r="Y1189" s="43" t="s">
        <v>2732</v>
      </c>
    </row>
    <row r="1190" spans="14:25" x14ac:dyDescent="0.25">
      <c r="N1190" s="45"/>
      <c r="O1190" s="43" t="s">
        <v>1447</v>
      </c>
      <c r="P1190" s="43"/>
      <c r="Q1190" s="43" t="s">
        <v>3786</v>
      </c>
      <c r="U1190" s="43" t="s">
        <v>1353</v>
      </c>
      <c r="W1190" s="43" t="s">
        <v>2756</v>
      </c>
      <c r="Y1190" s="43" t="s">
        <v>3658</v>
      </c>
    </row>
    <row r="1191" spans="14:25" x14ac:dyDescent="0.25">
      <c r="N1191" s="45"/>
      <c r="O1191" s="43" t="s">
        <v>2034</v>
      </c>
      <c r="P1191" s="43"/>
      <c r="Q1191" s="43" t="s">
        <v>2802</v>
      </c>
      <c r="U1191" s="43" t="s">
        <v>3713</v>
      </c>
      <c r="W1191" s="43" t="s">
        <v>1387</v>
      </c>
      <c r="Y1191" s="43" t="s">
        <v>4522</v>
      </c>
    </row>
    <row r="1192" spans="14:25" x14ac:dyDescent="0.25">
      <c r="N1192" s="45"/>
      <c r="O1192" s="43" t="s">
        <v>1677</v>
      </c>
      <c r="P1192" s="43"/>
      <c r="Q1192" s="43" t="s">
        <v>1591</v>
      </c>
      <c r="U1192" s="43" t="s">
        <v>3714</v>
      </c>
      <c r="W1192" s="43" t="s">
        <v>1385</v>
      </c>
      <c r="Y1192" s="43" t="s">
        <v>2734</v>
      </c>
    </row>
    <row r="1193" spans="14:25" x14ac:dyDescent="0.25">
      <c r="N1193" s="45"/>
      <c r="O1193" s="43" t="s">
        <v>2813</v>
      </c>
      <c r="P1193" s="43"/>
      <c r="Q1193" s="43" t="s">
        <v>3787</v>
      </c>
      <c r="U1193" s="43" t="s">
        <v>2768</v>
      </c>
      <c r="W1193" s="43" t="s">
        <v>1956</v>
      </c>
      <c r="Y1193" s="43" t="s">
        <v>3659</v>
      </c>
    </row>
    <row r="1194" spans="14:25" x14ac:dyDescent="0.25">
      <c r="N1194" s="45"/>
      <c r="O1194" s="43" t="s">
        <v>3792</v>
      </c>
      <c r="P1194" s="43"/>
      <c r="Q1194" s="43" t="s">
        <v>2469</v>
      </c>
      <c r="U1194" s="43" t="s">
        <v>2054</v>
      </c>
      <c r="W1194" s="43" t="s">
        <v>4541</v>
      </c>
      <c r="Y1194" s="43" t="s">
        <v>1847</v>
      </c>
    </row>
    <row r="1195" spans="14:25" x14ac:dyDescent="0.25">
      <c r="N1195" s="45"/>
      <c r="O1195" s="43" t="s">
        <v>2814</v>
      </c>
      <c r="P1195" s="43"/>
      <c r="Q1195" s="43" t="s">
        <v>2803</v>
      </c>
      <c r="U1195" s="43" t="s">
        <v>1311</v>
      </c>
      <c r="W1195" s="43" t="s">
        <v>2757</v>
      </c>
      <c r="Y1195" s="43" t="s">
        <v>3660</v>
      </c>
    </row>
    <row r="1196" spans="14:25" x14ac:dyDescent="0.25">
      <c r="N1196" s="45"/>
      <c r="O1196" s="43" t="s">
        <v>1985</v>
      </c>
      <c r="P1196" s="43"/>
      <c r="Q1196" s="43" t="s">
        <v>1871</v>
      </c>
      <c r="U1196" s="43" t="s">
        <v>3077</v>
      </c>
      <c r="W1196" s="43" t="s">
        <v>4542</v>
      </c>
      <c r="Y1196" s="43" t="s">
        <v>4524</v>
      </c>
    </row>
    <row r="1197" spans="14:25" x14ac:dyDescent="0.25">
      <c r="N1197" s="45"/>
      <c r="O1197" s="43" t="s">
        <v>2815</v>
      </c>
      <c r="P1197" s="43"/>
      <c r="Q1197" s="43" t="s">
        <v>2498</v>
      </c>
      <c r="U1197" s="43" t="s">
        <v>4065</v>
      </c>
      <c r="W1197" s="43" t="s">
        <v>3697</v>
      </c>
      <c r="Y1197" s="43" t="s">
        <v>1525</v>
      </c>
    </row>
    <row r="1198" spans="14:25" x14ac:dyDescent="0.25">
      <c r="N1198" s="45"/>
      <c r="O1198" s="43" t="s">
        <v>3793</v>
      </c>
      <c r="P1198" s="43"/>
      <c r="Q1198" s="43" t="s">
        <v>2391</v>
      </c>
      <c r="U1198" s="43" t="s">
        <v>4066</v>
      </c>
      <c r="W1198" s="43" t="s">
        <v>4543</v>
      </c>
      <c r="Y1198" s="43" t="s">
        <v>2736</v>
      </c>
    </row>
    <row r="1199" spans="14:25" x14ac:dyDescent="0.25">
      <c r="N1199" s="45"/>
      <c r="O1199" s="43" t="s">
        <v>1409</v>
      </c>
      <c r="P1199" s="43"/>
      <c r="Q1199" s="43" t="s">
        <v>3788</v>
      </c>
      <c r="U1199" s="43" t="s">
        <v>1572</v>
      </c>
      <c r="W1199" s="43" t="s">
        <v>3243</v>
      </c>
      <c r="Y1199" s="43" t="s">
        <v>4048</v>
      </c>
    </row>
    <row r="1200" spans="14:25" x14ac:dyDescent="0.25">
      <c r="N1200" s="45"/>
      <c r="O1200" s="43" t="s">
        <v>1709</v>
      </c>
      <c r="P1200" s="43"/>
      <c r="Q1200" s="43" t="s">
        <v>2804</v>
      </c>
      <c r="U1200" s="43" t="s">
        <v>3150</v>
      </c>
      <c r="W1200" s="43" t="s">
        <v>3280</v>
      </c>
      <c r="Y1200" s="43" t="s">
        <v>2737</v>
      </c>
    </row>
    <row r="1201" spans="14:25" x14ac:dyDescent="0.25">
      <c r="N1201" s="45"/>
      <c r="O1201" s="43" t="s">
        <v>1678</v>
      </c>
      <c r="P1201" s="43"/>
      <c r="Q1201" s="43" t="s">
        <v>4106</v>
      </c>
      <c r="U1201" s="43" t="s">
        <v>4067</v>
      </c>
      <c r="W1201" s="43" t="s">
        <v>1944</v>
      </c>
      <c r="Y1201" s="43" t="s">
        <v>3661</v>
      </c>
    </row>
    <row r="1202" spans="14:25" x14ac:dyDescent="0.25">
      <c r="N1202" s="45"/>
      <c r="O1202" s="43" t="s">
        <v>3794</v>
      </c>
      <c r="P1202" s="43"/>
      <c r="Q1202" s="43" t="s">
        <v>865</v>
      </c>
      <c r="U1202" s="43" t="s">
        <v>3715</v>
      </c>
      <c r="W1202" s="43" t="s">
        <v>2473</v>
      </c>
      <c r="Y1202" s="43" t="s">
        <v>2738</v>
      </c>
    </row>
    <row r="1203" spans="14:25" x14ac:dyDescent="0.25">
      <c r="N1203" s="45"/>
      <c r="O1203" s="43" t="s">
        <v>2816</v>
      </c>
      <c r="P1203" s="43"/>
      <c r="Q1203" s="43" t="s">
        <v>2805</v>
      </c>
      <c r="U1203" s="43" t="s">
        <v>1704</v>
      </c>
      <c r="W1203" s="43" t="s">
        <v>3071</v>
      </c>
      <c r="Y1203" s="43" t="s">
        <v>3662</v>
      </c>
    </row>
    <row r="1204" spans="14:25" x14ac:dyDescent="0.25">
      <c r="N1204" s="45"/>
      <c r="O1204" s="43" t="s">
        <v>1479</v>
      </c>
      <c r="P1204" s="43"/>
      <c r="Q1204" s="43" t="s">
        <v>860</v>
      </c>
      <c r="U1204" s="43" t="s">
        <v>1767</v>
      </c>
      <c r="W1204" s="43" t="s">
        <v>3698</v>
      </c>
      <c r="Y1204" s="43" t="s">
        <v>2740</v>
      </c>
    </row>
    <row r="1205" spans="14:25" x14ac:dyDescent="0.25">
      <c r="N1205" s="45"/>
      <c r="O1205" s="43" t="s">
        <v>2817</v>
      </c>
      <c r="P1205" s="43"/>
      <c r="Q1205" s="43" t="s">
        <v>4107</v>
      </c>
      <c r="U1205" s="43" t="s">
        <v>751</v>
      </c>
      <c r="W1205" s="43" t="s">
        <v>4057</v>
      </c>
      <c r="Y1205" s="43" t="s">
        <v>3663</v>
      </c>
    </row>
    <row r="1206" spans="14:25" x14ac:dyDescent="0.25">
      <c r="N1206" s="45"/>
      <c r="O1206" s="43" t="s">
        <v>3099</v>
      </c>
      <c r="P1206" s="43"/>
      <c r="Q1206" s="43" t="s">
        <v>1626</v>
      </c>
      <c r="U1206" s="43" t="s">
        <v>706</v>
      </c>
      <c r="W1206" s="43" t="s">
        <v>3700</v>
      </c>
      <c r="Y1206" s="43" t="s">
        <v>4905</v>
      </c>
    </row>
    <row r="1207" spans="14:25" x14ac:dyDescent="0.25">
      <c r="N1207" s="45"/>
      <c r="O1207" s="43" t="s">
        <v>3100</v>
      </c>
      <c r="P1207" s="43"/>
      <c r="Q1207" s="43" t="s">
        <v>2807</v>
      </c>
      <c r="U1207" s="43" t="s">
        <v>839</v>
      </c>
      <c r="W1207" s="43" t="s">
        <v>2758</v>
      </c>
      <c r="Y1207" s="43" t="s">
        <v>4737</v>
      </c>
    </row>
    <row r="1208" spans="14:25" x14ac:dyDescent="0.25">
      <c r="N1208" s="45"/>
      <c r="O1208" s="43" t="s">
        <v>3795</v>
      </c>
      <c r="P1208" s="43"/>
      <c r="Q1208" s="43" t="s">
        <v>3097</v>
      </c>
      <c r="U1208" s="43" t="s">
        <v>4550</v>
      </c>
      <c r="W1208" s="43" t="s">
        <v>1443</v>
      </c>
      <c r="Y1208" s="43" t="s">
        <v>2220</v>
      </c>
    </row>
    <row r="1209" spans="14:25" x14ac:dyDescent="0.25">
      <c r="N1209" s="45"/>
      <c r="O1209" s="43" t="s">
        <v>3796</v>
      </c>
      <c r="P1209" s="43"/>
      <c r="Q1209" s="43" t="s">
        <v>4108</v>
      </c>
      <c r="U1209" s="43" t="s">
        <v>1269</v>
      </c>
      <c r="W1209" s="43" t="s">
        <v>3701</v>
      </c>
      <c r="Y1209" s="43" t="s">
        <v>4217</v>
      </c>
    </row>
    <row r="1210" spans="14:25" x14ac:dyDescent="0.25">
      <c r="N1210" s="45"/>
      <c r="O1210" s="43" t="s">
        <v>1544</v>
      </c>
      <c r="P1210" s="43"/>
      <c r="Q1210" s="43" t="s">
        <v>2221</v>
      </c>
      <c r="U1210" s="43" t="s">
        <v>1440</v>
      </c>
      <c r="W1210" s="43" t="s">
        <v>2759</v>
      </c>
      <c r="Y1210" s="43" t="s">
        <v>4526</v>
      </c>
    </row>
    <row r="1211" spans="14:25" x14ac:dyDescent="0.25">
      <c r="N1211" s="45"/>
      <c r="O1211" s="43" t="s">
        <v>3152</v>
      </c>
      <c r="P1211" s="43"/>
      <c r="Q1211" s="43" t="s">
        <v>952</v>
      </c>
      <c r="U1211" s="43" t="s">
        <v>5068</v>
      </c>
      <c r="W1211" s="43" t="s">
        <v>4544</v>
      </c>
      <c r="Y1211" s="43" t="s">
        <v>3665</v>
      </c>
    </row>
    <row r="1212" spans="14:25" x14ac:dyDescent="0.25">
      <c r="N1212" s="45"/>
      <c r="O1212" s="43" t="s">
        <v>2580</v>
      </c>
      <c r="P1212" s="43"/>
      <c r="Q1212" s="43" t="s">
        <v>2808</v>
      </c>
      <c r="U1212" s="43" t="s">
        <v>1270</v>
      </c>
      <c r="W1212" s="43" t="s">
        <v>2273</v>
      </c>
      <c r="Y1212" s="43" t="s">
        <v>3666</v>
      </c>
    </row>
    <row r="1213" spans="14:25" x14ac:dyDescent="0.25">
      <c r="N1213" s="45"/>
      <c r="O1213" s="43" t="s">
        <v>2577</v>
      </c>
      <c r="P1213" s="43"/>
      <c r="Q1213" s="43" t="s">
        <v>2809</v>
      </c>
      <c r="U1213" s="43" t="s">
        <v>3410</v>
      </c>
      <c r="W1213" s="43" t="s">
        <v>1430</v>
      </c>
      <c r="Y1213" s="43" t="s">
        <v>2742</v>
      </c>
    </row>
    <row r="1214" spans="14:25" x14ac:dyDescent="0.25">
      <c r="N1214" s="45"/>
      <c r="O1214" s="43" t="s">
        <v>3101</v>
      </c>
      <c r="P1214" s="43"/>
      <c r="Q1214" s="43" t="s">
        <v>2810</v>
      </c>
      <c r="U1214" s="43" t="s">
        <v>1499</v>
      </c>
      <c r="W1214" s="43" t="s">
        <v>1431</v>
      </c>
      <c r="Y1214" s="43" t="s">
        <v>2451</v>
      </c>
    </row>
    <row r="1215" spans="14:25" x14ac:dyDescent="0.25">
      <c r="N1215" s="45"/>
      <c r="O1215" s="43" t="s">
        <v>2902</v>
      </c>
      <c r="P1215" s="43"/>
      <c r="Q1215" s="43" t="s">
        <v>3790</v>
      </c>
      <c r="U1215" s="43" t="s">
        <v>1801</v>
      </c>
      <c r="W1215" s="43" t="s">
        <v>1374</v>
      </c>
      <c r="Y1215" s="43" t="s">
        <v>3068</v>
      </c>
    </row>
    <row r="1216" spans="14:25" x14ac:dyDescent="0.25">
      <c r="N1216" s="45"/>
      <c r="O1216" s="43" t="s">
        <v>3797</v>
      </c>
      <c r="P1216" s="43"/>
      <c r="Q1216" s="43" t="s">
        <v>1737</v>
      </c>
      <c r="U1216" s="43" t="s">
        <v>907</v>
      </c>
      <c r="W1216" s="43" t="s">
        <v>3072</v>
      </c>
      <c r="Y1216" s="43" t="s">
        <v>3667</v>
      </c>
    </row>
    <row r="1217" spans="14:25" x14ac:dyDescent="0.25">
      <c r="N1217" s="45"/>
      <c r="O1217" s="43" t="s">
        <v>2533</v>
      </c>
      <c r="P1217" s="43"/>
      <c r="Q1217" s="43" t="s">
        <v>2811</v>
      </c>
      <c r="U1217" s="43" t="s">
        <v>4936</v>
      </c>
      <c r="W1217" s="43" t="s">
        <v>4220</v>
      </c>
      <c r="Y1217" s="43" t="s">
        <v>4906</v>
      </c>
    </row>
    <row r="1218" spans="14:25" x14ac:dyDescent="0.25">
      <c r="N1218" s="45"/>
      <c r="O1218" s="43" t="s">
        <v>3102</v>
      </c>
      <c r="P1218" s="43"/>
      <c r="Q1218" s="43" t="s">
        <v>3098</v>
      </c>
      <c r="U1218" s="43" t="s">
        <v>2270</v>
      </c>
      <c r="W1218" s="43" t="s">
        <v>1234</v>
      </c>
      <c r="Y1218" s="43" t="s">
        <v>1250</v>
      </c>
    </row>
    <row r="1219" spans="14:25" x14ac:dyDescent="0.25">
      <c r="N1219" s="45"/>
      <c r="O1219" s="43" t="s">
        <v>3798</v>
      </c>
      <c r="P1219" s="43"/>
      <c r="Q1219" s="43" t="s">
        <v>2134</v>
      </c>
      <c r="U1219" s="43" t="s">
        <v>3717</v>
      </c>
      <c r="W1219" s="43" t="s">
        <v>3703</v>
      </c>
      <c r="Y1219" s="43" t="s">
        <v>1251</v>
      </c>
    </row>
    <row r="1220" spans="14:25" x14ac:dyDescent="0.25">
      <c r="N1220" s="45"/>
      <c r="O1220" s="43" t="s">
        <v>3799</v>
      </c>
      <c r="P1220" s="43"/>
      <c r="Q1220" s="43" t="s">
        <v>4109</v>
      </c>
      <c r="U1220" s="43" t="s">
        <v>2312</v>
      </c>
      <c r="W1220" s="43" t="s">
        <v>4058</v>
      </c>
      <c r="Y1220" s="43" t="s">
        <v>3668</v>
      </c>
    </row>
    <row r="1221" spans="14:25" x14ac:dyDescent="0.25">
      <c r="N1221" s="45"/>
      <c r="O1221" s="43" t="s">
        <v>1331</v>
      </c>
      <c r="P1221" s="43"/>
      <c r="Q1221" s="43" t="s">
        <v>2812</v>
      </c>
      <c r="U1221" s="43" t="s">
        <v>2256</v>
      </c>
      <c r="W1221" s="43" t="s">
        <v>2760</v>
      </c>
      <c r="Y1221" s="43" t="s">
        <v>2977</v>
      </c>
    </row>
    <row r="1222" spans="14:25" x14ac:dyDescent="0.25">
      <c r="N1222" s="45"/>
      <c r="O1222" s="43" t="s">
        <v>2818</v>
      </c>
      <c r="P1222" s="43"/>
      <c r="Q1222" s="43" t="s">
        <v>4110</v>
      </c>
      <c r="U1222" s="43" t="s">
        <v>4068</v>
      </c>
      <c r="W1222" s="43" t="s">
        <v>2761</v>
      </c>
      <c r="Y1222" s="43" t="s">
        <v>3669</v>
      </c>
    </row>
    <row r="1223" spans="14:25" x14ac:dyDescent="0.25">
      <c r="N1223" s="45"/>
      <c r="O1223" s="43" t="s">
        <v>3103</v>
      </c>
      <c r="P1223" s="43"/>
      <c r="Q1223" s="43" t="s">
        <v>4111</v>
      </c>
      <c r="U1223" s="43" t="s">
        <v>3078</v>
      </c>
      <c r="W1223" s="43" t="s">
        <v>3704</v>
      </c>
      <c r="Y1223" s="43" t="s">
        <v>2743</v>
      </c>
    </row>
    <row r="1224" spans="14:25" x14ac:dyDescent="0.25">
      <c r="N1224" s="45"/>
      <c r="O1224" s="43" t="s">
        <v>690</v>
      </c>
      <c r="P1224" s="43"/>
      <c r="Q1224" s="43" t="s">
        <v>4112</v>
      </c>
      <c r="U1224" s="43" t="s">
        <v>1970</v>
      </c>
      <c r="W1224" s="43" t="s">
        <v>3705</v>
      </c>
      <c r="Y1224" s="43" t="s">
        <v>3670</v>
      </c>
    </row>
    <row r="1225" spans="14:25" x14ac:dyDescent="0.25">
      <c r="N1225" s="45"/>
      <c r="O1225" s="43" t="s">
        <v>3800</v>
      </c>
      <c r="P1225" s="43"/>
      <c r="Q1225" s="43" t="s">
        <v>2034</v>
      </c>
      <c r="U1225" s="43" t="s">
        <v>2175</v>
      </c>
      <c r="W1225" s="43" t="s">
        <v>2027</v>
      </c>
      <c r="Y1225" s="43" t="s">
        <v>2744</v>
      </c>
    </row>
    <row r="1226" spans="14:25" x14ac:dyDescent="0.25">
      <c r="N1226" s="45"/>
      <c r="O1226" s="43" t="s">
        <v>1793</v>
      </c>
      <c r="P1226" s="43"/>
      <c r="Q1226" s="43" t="s">
        <v>1677</v>
      </c>
      <c r="U1226" s="43" t="s">
        <v>4221</v>
      </c>
      <c r="W1226" s="43" t="s">
        <v>3706</v>
      </c>
      <c r="Y1226" s="43" t="s">
        <v>4527</v>
      </c>
    </row>
    <row r="1227" spans="14:25" x14ac:dyDescent="0.25">
      <c r="N1227" s="45"/>
      <c r="O1227" s="43" t="s">
        <v>1557</v>
      </c>
      <c r="P1227" s="43"/>
      <c r="Q1227" s="43" t="s">
        <v>2813</v>
      </c>
      <c r="U1227" s="43" t="s">
        <v>4553</v>
      </c>
      <c r="W1227" s="43" t="s">
        <v>4059</v>
      </c>
      <c r="Y1227" s="43" t="s">
        <v>3671</v>
      </c>
    </row>
    <row r="1228" spans="14:25" x14ac:dyDescent="0.25">
      <c r="N1228" s="45"/>
      <c r="O1228" s="43" t="s">
        <v>3801</v>
      </c>
      <c r="P1228" s="43"/>
      <c r="Q1228" s="43" t="s">
        <v>3792</v>
      </c>
      <c r="U1228" s="43" t="s">
        <v>3282</v>
      </c>
      <c r="W1228" s="43" t="s">
        <v>1261</v>
      </c>
      <c r="Y1228" s="43" t="s">
        <v>4528</v>
      </c>
    </row>
    <row r="1229" spans="14:25" x14ac:dyDescent="0.25">
      <c r="N1229" s="45"/>
      <c r="O1229" s="43" t="s">
        <v>3802</v>
      </c>
      <c r="P1229" s="43"/>
      <c r="Q1229" s="43" t="s">
        <v>2814</v>
      </c>
      <c r="U1229" s="43" t="s">
        <v>1988</v>
      </c>
      <c r="W1229" s="43" t="s">
        <v>4545</v>
      </c>
      <c r="Y1229" s="43" t="s">
        <v>1343</v>
      </c>
    </row>
    <row r="1230" spans="14:25" x14ac:dyDescent="0.25">
      <c r="N1230" s="45"/>
      <c r="O1230" s="43" t="s">
        <v>3299</v>
      </c>
      <c r="P1230" s="43"/>
      <c r="Q1230" s="43" t="s">
        <v>2815</v>
      </c>
      <c r="U1230" s="43" t="s">
        <v>4222</v>
      </c>
      <c r="W1230" s="43" t="s">
        <v>2762</v>
      </c>
      <c r="Y1230" s="43" t="s">
        <v>2745</v>
      </c>
    </row>
    <row r="1231" spans="14:25" x14ac:dyDescent="0.25">
      <c r="N1231" s="45"/>
      <c r="O1231" s="43" t="s">
        <v>774</v>
      </c>
      <c r="P1231" s="43"/>
      <c r="Q1231" s="43" t="s">
        <v>3793</v>
      </c>
      <c r="U1231" s="43" t="s">
        <v>1990</v>
      </c>
      <c r="W1231" s="43" t="s">
        <v>3707</v>
      </c>
      <c r="Y1231" s="43" t="s">
        <v>4318</v>
      </c>
    </row>
    <row r="1232" spans="14:25" x14ac:dyDescent="0.25">
      <c r="N1232" s="45"/>
      <c r="O1232" s="43" t="s">
        <v>1478</v>
      </c>
      <c r="P1232" s="43"/>
      <c r="Q1232" s="43" t="s">
        <v>4113</v>
      </c>
      <c r="U1232" s="43" t="s">
        <v>3718</v>
      </c>
      <c r="W1232" s="43" t="s">
        <v>1402</v>
      </c>
      <c r="Y1232" s="43" t="s">
        <v>3672</v>
      </c>
    </row>
    <row r="1233" spans="14:25" x14ac:dyDescent="0.25">
      <c r="N1233" s="45"/>
      <c r="O1233" s="43" t="s">
        <v>3803</v>
      </c>
      <c r="P1233" s="43"/>
      <c r="Q1233" s="43" t="s">
        <v>4114</v>
      </c>
      <c r="U1233" s="43" t="s">
        <v>1991</v>
      </c>
      <c r="W1233" s="43" t="s">
        <v>4060</v>
      </c>
      <c r="Y1233" s="43" t="s">
        <v>1570</v>
      </c>
    </row>
    <row r="1234" spans="14:25" x14ac:dyDescent="0.25">
      <c r="N1234" s="45"/>
      <c r="O1234" s="43" t="s">
        <v>2819</v>
      </c>
      <c r="P1234" s="43"/>
      <c r="Q1234" s="43" t="s">
        <v>1709</v>
      </c>
      <c r="U1234" s="43" t="s">
        <v>4554</v>
      </c>
      <c r="W1234" s="43" t="s">
        <v>878</v>
      </c>
      <c r="Y1234" s="43" t="s">
        <v>3673</v>
      </c>
    </row>
    <row r="1235" spans="14:25" x14ac:dyDescent="0.25">
      <c r="N1235" s="45"/>
      <c r="O1235" s="43" t="s">
        <v>3804</v>
      </c>
      <c r="P1235" s="43"/>
      <c r="Q1235" s="43" t="s">
        <v>884</v>
      </c>
      <c r="U1235" s="43" t="s">
        <v>4223</v>
      </c>
      <c r="W1235" s="43" t="s">
        <v>909</v>
      </c>
      <c r="Y1235" s="43" t="s">
        <v>4529</v>
      </c>
    </row>
    <row r="1236" spans="14:25" x14ac:dyDescent="0.25">
      <c r="N1236" s="45"/>
      <c r="O1236" s="43" t="s">
        <v>3805</v>
      </c>
      <c r="P1236" s="43"/>
      <c r="Q1236" s="43" t="s">
        <v>1678</v>
      </c>
      <c r="U1236" s="43" t="s">
        <v>3285</v>
      </c>
      <c r="W1236" s="43" t="s">
        <v>4546</v>
      </c>
      <c r="Y1236" s="43" t="s">
        <v>4530</v>
      </c>
    </row>
    <row r="1237" spans="14:25" x14ac:dyDescent="0.25">
      <c r="N1237" s="45"/>
      <c r="O1237" s="43" t="s">
        <v>2261</v>
      </c>
      <c r="P1237" s="43"/>
      <c r="Q1237" s="43" t="s">
        <v>4115</v>
      </c>
      <c r="U1237" s="43" t="s">
        <v>4326</v>
      </c>
      <c r="W1237" s="43" t="s">
        <v>2229</v>
      </c>
      <c r="Y1237" s="43" t="s">
        <v>3674</v>
      </c>
    </row>
    <row r="1238" spans="14:25" x14ac:dyDescent="0.25">
      <c r="N1238" s="45"/>
      <c r="O1238" s="43" t="s">
        <v>2585</v>
      </c>
      <c r="P1238" s="43"/>
      <c r="Q1238" s="43" t="s">
        <v>2816</v>
      </c>
      <c r="U1238" s="43" t="s">
        <v>3151</v>
      </c>
      <c r="W1238" s="43" t="s">
        <v>4061</v>
      </c>
      <c r="Y1238" s="43" t="s">
        <v>4739</v>
      </c>
    </row>
    <row r="1239" spans="14:25" x14ac:dyDescent="0.25">
      <c r="N1239" s="45"/>
      <c r="O1239" s="43" t="s">
        <v>2985</v>
      </c>
      <c r="P1239" s="43"/>
      <c r="Q1239" s="43" t="s">
        <v>2474</v>
      </c>
      <c r="U1239" s="43" t="s">
        <v>2468</v>
      </c>
      <c r="W1239" s="43" t="s">
        <v>1599</v>
      </c>
      <c r="Y1239" s="43" t="s">
        <v>2978</v>
      </c>
    </row>
    <row r="1240" spans="14:25" x14ac:dyDescent="0.25">
      <c r="N1240" s="45"/>
      <c r="O1240" s="43" t="s">
        <v>2955</v>
      </c>
      <c r="P1240" s="43"/>
      <c r="Q1240" s="43" t="s">
        <v>2817</v>
      </c>
      <c r="U1240" s="43" t="s">
        <v>2162</v>
      </c>
      <c r="W1240" s="43" t="s">
        <v>4547</v>
      </c>
      <c r="Y1240" s="43" t="s">
        <v>4531</v>
      </c>
    </row>
    <row r="1241" spans="14:25" x14ac:dyDescent="0.25">
      <c r="N1241" s="45"/>
      <c r="O1241" s="43" t="s">
        <v>3806</v>
      </c>
      <c r="P1241" s="43"/>
      <c r="Q1241" s="43" t="s">
        <v>3099</v>
      </c>
      <c r="U1241" s="43" t="s">
        <v>2043</v>
      </c>
      <c r="W1241" s="43" t="s">
        <v>2763</v>
      </c>
      <c r="Y1241" s="43" t="s">
        <v>1855</v>
      </c>
    </row>
    <row r="1242" spans="14:25" x14ac:dyDescent="0.25">
      <c r="N1242" s="45"/>
      <c r="O1242" s="43" t="s">
        <v>3807</v>
      </c>
      <c r="P1242" s="43"/>
      <c r="Q1242" s="43" t="s">
        <v>3100</v>
      </c>
      <c r="U1242" s="43" t="s">
        <v>4224</v>
      </c>
      <c r="W1242" s="43" t="s">
        <v>2093</v>
      </c>
      <c r="Y1242" s="43" t="s">
        <v>3675</v>
      </c>
    </row>
    <row r="1243" spans="14:25" x14ac:dyDescent="0.25">
      <c r="N1243" s="45"/>
      <c r="O1243" s="43" t="s">
        <v>3808</v>
      </c>
      <c r="P1243" s="43"/>
      <c r="Q1243" s="43" t="s">
        <v>3795</v>
      </c>
      <c r="U1243" s="43" t="s">
        <v>783</v>
      </c>
      <c r="W1243" s="43" t="s">
        <v>3074</v>
      </c>
      <c r="Y1243" s="43" t="s">
        <v>3002</v>
      </c>
    </row>
    <row r="1244" spans="14:25" x14ac:dyDescent="0.25">
      <c r="N1244" s="45"/>
      <c r="O1244" s="43" t="s">
        <v>1504</v>
      </c>
      <c r="P1244" s="43"/>
      <c r="Q1244" s="43" t="s">
        <v>3796</v>
      </c>
      <c r="U1244" s="43" t="s">
        <v>1769</v>
      </c>
      <c r="W1244" s="43" t="s">
        <v>3708</v>
      </c>
      <c r="Y1244" s="43" t="s">
        <v>3003</v>
      </c>
    </row>
    <row r="1245" spans="14:25" x14ac:dyDescent="0.25">
      <c r="N1245" s="45"/>
      <c r="O1245" s="43" t="s">
        <v>3104</v>
      </c>
      <c r="P1245" s="43"/>
      <c r="Q1245" s="43" t="s">
        <v>1544</v>
      </c>
      <c r="U1245" s="43" t="s">
        <v>4070</v>
      </c>
      <c r="W1245" s="43" t="s">
        <v>3709</v>
      </c>
      <c r="Y1245" s="43" t="s">
        <v>2948</v>
      </c>
    </row>
    <row r="1246" spans="14:25" x14ac:dyDescent="0.25">
      <c r="N1246" s="45"/>
      <c r="O1246" s="43" t="s">
        <v>1795</v>
      </c>
      <c r="P1246" s="43"/>
      <c r="Q1246" s="43" t="s">
        <v>2902</v>
      </c>
      <c r="U1246" s="43" t="s">
        <v>2125</v>
      </c>
      <c r="W1246" s="43" t="s">
        <v>2764</v>
      </c>
      <c r="Y1246" s="43" t="s">
        <v>3677</v>
      </c>
    </row>
    <row r="1247" spans="14:25" x14ac:dyDescent="0.25">
      <c r="N1247" s="45"/>
      <c r="O1247" s="43" t="s">
        <v>3809</v>
      </c>
      <c r="P1247" s="43"/>
      <c r="Q1247" s="43" t="s">
        <v>3797</v>
      </c>
      <c r="U1247" s="43" t="s">
        <v>4556</v>
      </c>
      <c r="W1247" s="43" t="s">
        <v>2765</v>
      </c>
      <c r="Y1247" s="43" t="s">
        <v>2452</v>
      </c>
    </row>
    <row r="1248" spans="14:25" x14ac:dyDescent="0.25">
      <c r="N1248" s="45"/>
      <c r="O1248" s="43" t="s">
        <v>1264</v>
      </c>
      <c r="P1248" s="43"/>
      <c r="Q1248" s="43" t="s">
        <v>4116</v>
      </c>
      <c r="U1248" s="43" t="s">
        <v>5069</v>
      </c>
      <c r="W1248" s="43" t="s">
        <v>3075</v>
      </c>
      <c r="Y1248" s="43" t="s">
        <v>4532</v>
      </c>
    </row>
    <row r="1249" spans="14:25" x14ac:dyDescent="0.25">
      <c r="N1249" s="45"/>
      <c r="O1249" s="43" t="s">
        <v>1644</v>
      </c>
      <c r="P1249" s="43"/>
      <c r="Q1249" s="43" t="s">
        <v>2533</v>
      </c>
      <c r="U1249" s="43" t="s">
        <v>1984</v>
      </c>
      <c r="W1249" s="43" t="s">
        <v>2766</v>
      </c>
      <c r="Y1249" s="43" t="s">
        <v>3678</v>
      </c>
    </row>
    <row r="1250" spans="14:25" x14ac:dyDescent="0.25">
      <c r="N1250" s="45"/>
      <c r="O1250" s="43" t="s">
        <v>767</v>
      </c>
      <c r="P1250" s="43"/>
      <c r="Q1250" s="43" t="s">
        <v>4117</v>
      </c>
      <c r="U1250" s="43" t="s">
        <v>2770</v>
      </c>
      <c r="W1250" s="43" t="s">
        <v>3710</v>
      </c>
      <c r="Y1250" s="43" t="s">
        <v>2450</v>
      </c>
    </row>
    <row r="1251" spans="14:25" x14ac:dyDescent="0.25">
      <c r="N1251" s="45"/>
      <c r="O1251" s="43" t="s">
        <v>1643</v>
      </c>
      <c r="P1251" s="43"/>
      <c r="Q1251" s="43" t="s">
        <v>3798</v>
      </c>
      <c r="U1251" s="43" t="s">
        <v>703</v>
      </c>
      <c r="W1251" s="43" t="s">
        <v>2900</v>
      </c>
      <c r="Y1251" s="43" t="s">
        <v>3679</v>
      </c>
    </row>
    <row r="1252" spans="14:25" x14ac:dyDescent="0.25">
      <c r="N1252" s="45"/>
      <c r="O1252" s="43" t="s">
        <v>3810</v>
      </c>
      <c r="P1252" s="43"/>
      <c r="Q1252" s="43" t="s">
        <v>925</v>
      </c>
      <c r="U1252" s="43" t="s">
        <v>3720</v>
      </c>
      <c r="W1252" s="43" t="s">
        <v>796</v>
      </c>
      <c r="Y1252" s="43" t="s">
        <v>3681</v>
      </c>
    </row>
    <row r="1253" spans="14:25" x14ac:dyDescent="0.25">
      <c r="N1253" s="45"/>
      <c r="O1253" s="43" t="s">
        <v>3811</v>
      </c>
      <c r="P1253" s="43"/>
      <c r="Q1253" s="43" t="s">
        <v>4118</v>
      </c>
      <c r="U1253" s="43" t="s">
        <v>1766</v>
      </c>
      <c r="W1253" s="43" t="s">
        <v>4062</v>
      </c>
      <c r="Y1253" s="43" t="s">
        <v>3682</v>
      </c>
    </row>
    <row r="1254" spans="14:25" x14ac:dyDescent="0.25">
      <c r="N1254" s="45"/>
      <c r="O1254" s="43" t="s">
        <v>3812</v>
      </c>
      <c r="P1254" s="43"/>
      <c r="Q1254" s="43" t="s">
        <v>2496</v>
      </c>
      <c r="U1254" s="43" t="s">
        <v>2148</v>
      </c>
      <c r="W1254" s="43" t="s">
        <v>1480</v>
      </c>
      <c r="Y1254" s="43" t="s">
        <v>2748</v>
      </c>
    </row>
    <row r="1255" spans="14:25" x14ac:dyDescent="0.25">
      <c r="N1255" s="45"/>
      <c r="O1255" s="43" t="s">
        <v>2820</v>
      </c>
      <c r="P1255" s="43"/>
      <c r="Q1255" s="43" t="s">
        <v>2818</v>
      </c>
      <c r="U1255" s="43" t="s">
        <v>4225</v>
      </c>
      <c r="W1255" s="43" t="s">
        <v>4063</v>
      </c>
      <c r="Y1255" s="43" t="s">
        <v>4907</v>
      </c>
    </row>
    <row r="1256" spans="14:25" x14ac:dyDescent="0.25">
      <c r="N1256" s="45"/>
      <c r="O1256" s="43" t="s">
        <v>1329</v>
      </c>
      <c r="P1256" s="43"/>
      <c r="Q1256" s="43" t="s">
        <v>690</v>
      </c>
      <c r="U1256" s="43" t="s">
        <v>4557</v>
      </c>
      <c r="W1256" s="43" t="s">
        <v>1508</v>
      </c>
      <c r="Y1256" s="43" t="s">
        <v>2749</v>
      </c>
    </row>
    <row r="1257" spans="14:25" x14ac:dyDescent="0.25">
      <c r="N1257" s="45"/>
      <c r="O1257" s="43" t="s">
        <v>2821</v>
      </c>
      <c r="P1257" s="43"/>
      <c r="Q1257" s="43" t="s">
        <v>1557</v>
      </c>
      <c r="U1257" s="43" t="s">
        <v>752</v>
      </c>
      <c r="W1257" s="43" t="s">
        <v>1500</v>
      </c>
      <c r="Y1257" s="43" t="s">
        <v>4533</v>
      </c>
    </row>
    <row r="1258" spans="14:25" x14ac:dyDescent="0.25">
      <c r="N1258" s="45"/>
      <c r="O1258" s="43" t="s">
        <v>2956</v>
      </c>
      <c r="P1258" s="43"/>
      <c r="Q1258" s="43" t="s">
        <v>3802</v>
      </c>
      <c r="U1258" s="43" t="s">
        <v>1530</v>
      </c>
      <c r="W1258" s="43" t="s">
        <v>2767</v>
      </c>
      <c r="Y1258" s="43" t="s">
        <v>4908</v>
      </c>
    </row>
    <row r="1259" spans="14:25" x14ac:dyDescent="0.25">
      <c r="N1259" s="45"/>
      <c r="O1259" s="43" t="s">
        <v>1318</v>
      </c>
      <c r="P1259" s="43"/>
      <c r="Q1259" s="43" t="s">
        <v>774</v>
      </c>
      <c r="U1259" s="43" t="s">
        <v>4560</v>
      </c>
      <c r="W1259" s="43" t="s">
        <v>3712</v>
      </c>
      <c r="Y1259" s="43" t="s">
        <v>4909</v>
      </c>
    </row>
    <row r="1260" spans="14:25" x14ac:dyDescent="0.25">
      <c r="N1260" s="45"/>
      <c r="O1260" s="43" t="s">
        <v>3813</v>
      </c>
      <c r="P1260" s="43"/>
      <c r="Q1260" s="43" t="s">
        <v>1478</v>
      </c>
      <c r="U1260" s="43" t="s">
        <v>1236</v>
      </c>
      <c r="W1260" s="43" t="s">
        <v>2036</v>
      </c>
      <c r="Y1260" s="43" t="s">
        <v>4534</v>
      </c>
    </row>
    <row r="1261" spans="14:25" x14ac:dyDescent="0.25">
      <c r="N1261" s="45"/>
      <c r="O1261" s="43" t="s">
        <v>2957</v>
      </c>
      <c r="P1261" s="43"/>
      <c r="Q1261" s="43" t="s">
        <v>2417</v>
      </c>
      <c r="U1261" s="43" t="s">
        <v>3008</v>
      </c>
      <c r="W1261" s="43" t="s">
        <v>2042</v>
      </c>
      <c r="Y1261" s="43" t="s">
        <v>4910</v>
      </c>
    </row>
    <row r="1262" spans="14:25" x14ac:dyDescent="0.25">
      <c r="N1262" s="45"/>
      <c r="O1262" s="43" t="s">
        <v>3205</v>
      </c>
      <c r="P1262" s="43"/>
      <c r="Q1262" s="43" t="s">
        <v>2819</v>
      </c>
      <c r="U1262" s="43" t="s">
        <v>4226</v>
      </c>
      <c r="W1262" s="43" t="s">
        <v>2088</v>
      </c>
      <c r="Y1262" s="43" t="s">
        <v>4911</v>
      </c>
    </row>
    <row r="1263" spans="14:25" x14ac:dyDescent="0.25">
      <c r="N1263" s="45"/>
      <c r="O1263" s="43" t="s">
        <v>2962</v>
      </c>
      <c r="P1263" s="43"/>
      <c r="Q1263" s="43" t="s">
        <v>3804</v>
      </c>
      <c r="U1263" s="43" t="s">
        <v>4227</v>
      </c>
      <c r="W1263" s="43" t="s">
        <v>2274</v>
      </c>
      <c r="Y1263" s="43" t="s">
        <v>756</v>
      </c>
    </row>
    <row r="1264" spans="14:25" x14ac:dyDescent="0.25">
      <c r="N1264" s="45"/>
      <c r="O1264" s="43" t="s">
        <v>2958</v>
      </c>
      <c r="P1264" s="43"/>
      <c r="Q1264" s="43" t="s">
        <v>3805</v>
      </c>
      <c r="U1264" s="43" t="s">
        <v>4757</v>
      </c>
      <c r="W1264" s="43" t="s">
        <v>1976</v>
      </c>
      <c r="Y1264" s="43" t="s">
        <v>4912</v>
      </c>
    </row>
    <row r="1265" spans="14:25" x14ac:dyDescent="0.25">
      <c r="N1265" s="45"/>
      <c r="O1265" s="43" t="s">
        <v>1791</v>
      </c>
      <c r="P1265" s="43"/>
      <c r="Q1265" s="43" t="s">
        <v>2261</v>
      </c>
      <c r="U1265" s="43" t="s">
        <v>4563</v>
      </c>
      <c r="W1265" s="43" t="s">
        <v>3714</v>
      </c>
      <c r="Y1265" s="43" t="s">
        <v>4913</v>
      </c>
    </row>
    <row r="1266" spans="14:25" x14ac:dyDescent="0.25">
      <c r="N1266" s="45"/>
      <c r="O1266" s="43" t="s">
        <v>2963</v>
      </c>
      <c r="P1266" s="43"/>
      <c r="Q1266" s="43" t="s">
        <v>3806</v>
      </c>
      <c r="U1266" s="43" t="s">
        <v>3721</v>
      </c>
      <c r="W1266" s="43" t="s">
        <v>2069</v>
      </c>
      <c r="Y1266" s="43" t="s">
        <v>3683</v>
      </c>
    </row>
    <row r="1267" spans="14:25" x14ac:dyDescent="0.25">
      <c r="N1267" s="45"/>
      <c r="O1267" s="43" t="s">
        <v>3206</v>
      </c>
      <c r="P1267" s="43"/>
      <c r="Q1267" s="43" t="s">
        <v>3809</v>
      </c>
      <c r="U1267" s="43" t="s">
        <v>868</v>
      </c>
      <c r="W1267" s="43" t="s">
        <v>2768</v>
      </c>
      <c r="Y1267" s="43" t="s">
        <v>3684</v>
      </c>
    </row>
    <row r="1268" spans="14:25" x14ac:dyDescent="0.25">
      <c r="N1268" s="45"/>
      <c r="O1268" s="43" t="s">
        <v>799</v>
      </c>
      <c r="P1268" s="43"/>
      <c r="Q1268" s="43" t="s">
        <v>1995</v>
      </c>
      <c r="U1268" s="43" t="s">
        <v>4391</v>
      </c>
      <c r="W1268" s="43" t="s">
        <v>4548</v>
      </c>
      <c r="Y1268" s="43" t="s">
        <v>3685</v>
      </c>
    </row>
    <row r="1269" spans="14:25" x14ac:dyDescent="0.25">
      <c r="N1269" s="45"/>
      <c r="O1269" s="43" t="s">
        <v>2822</v>
      </c>
      <c r="P1269" s="43"/>
      <c r="Q1269" s="43" t="s">
        <v>1644</v>
      </c>
      <c r="U1269" s="43" t="s">
        <v>4228</v>
      </c>
      <c r="W1269" s="43" t="s">
        <v>2054</v>
      </c>
      <c r="Y1269" s="43" t="s">
        <v>3069</v>
      </c>
    </row>
    <row r="1270" spans="14:25" x14ac:dyDescent="0.25">
      <c r="N1270" s="45"/>
      <c r="O1270" s="43" t="s">
        <v>3814</v>
      </c>
      <c r="P1270" s="43"/>
      <c r="Q1270" s="43" t="s">
        <v>767</v>
      </c>
      <c r="U1270" s="43" t="s">
        <v>4071</v>
      </c>
      <c r="W1270" s="43" t="s">
        <v>2905</v>
      </c>
      <c r="Y1270" s="43" t="s">
        <v>771</v>
      </c>
    </row>
    <row r="1271" spans="14:25" x14ac:dyDescent="0.25">
      <c r="N1271" s="45"/>
      <c r="O1271" s="43" t="s">
        <v>3105</v>
      </c>
      <c r="P1271" s="43"/>
      <c r="Q1271" s="43" t="s">
        <v>1643</v>
      </c>
      <c r="U1271" s="43" t="s">
        <v>4229</v>
      </c>
      <c r="W1271" s="43" t="s">
        <v>3077</v>
      </c>
      <c r="Y1271" s="43" t="s">
        <v>4322</v>
      </c>
    </row>
    <row r="1272" spans="14:25" x14ac:dyDescent="0.25">
      <c r="N1272" s="45"/>
      <c r="O1272" s="43" t="s">
        <v>1973</v>
      </c>
      <c r="P1272" s="43"/>
      <c r="Q1272" s="43" t="s">
        <v>1645</v>
      </c>
      <c r="U1272" s="43" t="s">
        <v>2435</v>
      </c>
      <c r="W1272" s="43" t="s">
        <v>4065</v>
      </c>
      <c r="Y1272" s="43" t="s">
        <v>3687</v>
      </c>
    </row>
    <row r="1273" spans="14:25" x14ac:dyDescent="0.25">
      <c r="N1273" s="45"/>
      <c r="O1273" s="43" t="s">
        <v>1284</v>
      </c>
      <c r="P1273" s="43"/>
      <c r="Q1273" s="43" t="s">
        <v>3810</v>
      </c>
      <c r="U1273" s="43" t="s">
        <v>2771</v>
      </c>
      <c r="W1273" s="43" t="s">
        <v>4066</v>
      </c>
      <c r="Y1273" s="43" t="s">
        <v>3070</v>
      </c>
    </row>
    <row r="1274" spans="14:25" x14ac:dyDescent="0.25">
      <c r="N1274" s="45"/>
      <c r="O1274" s="43" t="s">
        <v>3815</v>
      </c>
      <c r="P1274" s="43"/>
      <c r="Q1274" s="43" t="s">
        <v>3811</v>
      </c>
      <c r="U1274" s="43" t="s">
        <v>2772</v>
      </c>
      <c r="W1274" s="43" t="s">
        <v>1572</v>
      </c>
      <c r="Y1274" s="43" t="s">
        <v>2750</v>
      </c>
    </row>
    <row r="1275" spans="14:25" x14ac:dyDescent="0.25">
      <c r="N1275" s="45"/>
      <c r="O1275" s="43" t="s">
        <v>2592</v>
      </c>
      <c r="P1275" s="43"/>
      <c r="Q1275" s="43" t="s">
        <v>3812</v>
      </c>
      <c r="U1275" s="43" t="s">
        <v>3725</v>
      </c>
      <c r="W1275" s="43" t="s">
        <v>873</v>
      </c>
      <c r="Y1275" s="43" t="s">
        <v>4050</v>
      </c>
    </row>
    <row r="1276" spans="14:25" x14ac:dyDescent="0.25">
      <c r="N1276" s="45"/>
      <c r="O1276" s="43" t="s">
        <v>2070</v>
      </c>
      <c r="P1276" s="43"/>
      <c r="Q1276" s="43" t="s">
        <v>2820</v>
      </c>
      <c r="U1276" s="43" t="s">
        <v>1781</v>
      </c>
      <c r="W1276" s="43" t="s">
        <v>3150</v>
      </c>
      <c r="Y1276" s="43" t="s">
        <v>2751</v>
      </c>
    </row>
    <row r="1277" spans="14:25" x14ac:dyDescent="0.25">
      <c r="N1277" s="45"/>
      <c r="O1277" s="43" t="s">
        <v>2823</v>
      </c>
      <c r="P1277" s="43"/>
      <c r="Q1277" s="43" t="s">
        <v>4119</v>
      </c>
      <c r="U1277" s="43" t="s">
        <v>1659</v>
      </c>
      <c r="W1277" s="43" t="s">
        <v>4067</v>
      </c>
      <c r="Y1277" s="43" t="s">
        <v>3688</v>
      </c>
    </row>
    <row r="1278" spans="14:25" x14ac:dyDescent="0.25">
      <c r="N1278" s="45"/>
      <c r="O1278" s="43" t="s">
        <v>2824</v>
      </c>
      <c r="P1278" s="43"/>
      <c r="Q1278" s="43" t="s">
        <v>1329</v>
      </c>
      <c r="U1278" s="43" t="s">
        <v>2773</v>
      </c>
      <c r="W1278" s="43" t="s">
        <v>3715</v>
      </c>
      <c r="Y1278" s="43" t="s">
        <v>4051</v>
      </c>
    </row>
    <row r="1279" spans="14:25" x14ac:dyDescent="0.25">
      <c r="N1279" s="45"/>
      <c r="O1279" s="43" t="s">
        <v>3816</v>
      </c>
      <c r="P1279" s="43"/>
      <c r="Q1279" s="43" t="s">
        <v>728</v>
      </c>
      <c r="U1279" s="43" t="s">
        <v>2774</v>
      </c>
      <c r="W1279" s="43" t="s">
        <v>1704</v>
      </c>
      <c r="Y1279" s="43" t="s">
        <v>4052</v>
      </c>
    </row>
    <row r="1280" spans="14:25" x14ac:dyDescent="0.25">
      <c r="N1280" s="45"/>
      <c r="O1280" s="43" t="s">
        <v>2282</v>
      </c>
      <c r="P1280" s="43"/>
      <c r="Q1280" s="43" t="s">
        <v>2821</v>
      </c>
      <c r="U1280" s="43" t="s">
        <v>841</v>
      </c>
      <c r="W1280" s="43" t="s">
        <v>1767</v>
      </c>
      <c r="Y1280" s="43" t="s">
        <v>2752</v>
      </c>
    </row>
    <row r="1281" spans="14:25" x14ac:dyDescent="0.25">
      <c r="N1281" s="45"/>
      <c r="O1281" s="43" t="s">
        <v>829</v>
      </c>
      <c r="P1281" s="43"/>
      <c r="Q1281" s="43" t="s">
        <v>3813</v>
      </c>
      <c r="U1281" s="43" t="s">
        <v>3080</v>
      </c>
      <c r="W1281" s="43" t="s">
        <v>751</v>
      </c>
      <c r="Y1281" s="43" t="s">
        <v>1872</v>
      </c>
    </row>
    <row r="1282" spans="14:25" x14ac:dyDescent="0.25">
      <c r="N1282" s="45"/>
      <c r="O1282" s="43" t="s">
        <v>764</v>
      </c>
      <c r="P1282" s="43"/>
      <c r="Q1282" s="43" t="s">
        <v>4120</v>
      </c>
      <c r="U1282" s="43" t="s">
        <v>3727</v>
      </c>
      <c r="W1282" s="43" t="s">
        <v>706</v>
      </c>
      <c r="Y1282" s="43" t="s">
        <v>2284</v>
      </c>
    </row>
    <row r="1283" spans="14:25" x14ac:dyDescent="0.25">
      <c r="N1283" s="45"/>
      <c r="O1283" s="43" t="s">
        <v>2986</v>
      </c>
      <c r="P1283" s="43"/>
      <c r="Q1283" s="43" t="s">
        <v>1791</v>
      </c>
      <c r="U1283" s="43" t="s">
        <v>3728</v>
      </c>
      <c r="W1283" s="43" t="s">
        <v>839</v>
      </c>
      <c r="Y1283" s="43" t="s">
        <v>889</v>
      </c>
    </row>
    <row r="1284" spans="14:25" x14ac:dyDescent="0.25">
      <c r="N1284" s="45"/>
      <c r="O1284" s="43" t="s">
        <v>1568</v>
      </c>
      <c r="P1284" s="43"/>
      <c r="Q1284" s="43" t="s">
        <v>3206</v>
      </c>
      <c r="U1284" s="43" t="s">
        <v>4565</v>
      </c>
      <c r="W1284" s="43" t="s">
        <v>4549</v>
      </c>
      <c r="Y1284" s="43" t="s">
        <v>2026</v>
      </c>
    </row>
    <row r="1285" spans="14:25" x14ac:dyDescent="0.25">
      <c r="N1285" s="45"/>
      <c r="O1285" s="43" t="s">
        <v>3817</v>
      </c>
      <c r="P1285" s="43"/>
      <c r="Q1285" s="43" t="s">
        <v>799</v>
      </c>
      <c r="U1285" s="43" t="s">
        <v>2510</v>
      </c>
      <c r="W1285" s="43" t="s">
        <v>4550</v>
      </c>
      <c r="Y1285" s="43" t="s">
        <v>3689</v>
      </c>
    </row>
    <row r="1286" spans="14:25" x14ac:dyDescent="0.25">
      <c r="N1286" s="45"/>
      <c r="O1286" s="43" t="s">
        <v>1646</v>
      </c>
      <c r="P1286" s="43"/>
      <c r="Q1286" s="43" t="s">
        <v>1842</v>
      </c>
      <c r="U1286" s="43" t="s">
        <v>4073</v>
      </c>
      <c r="W1286" s="43" t="s">
        <v>1440</v>
      </c>
      <c r="Y1286" s="43" t="s">
        <v>1354</v>
      </c>
    </row>
    <row r="1287" spans="14:25" x14ac:dyDescent="0.25">
      <c r="N1287" s="45"/>
      <c r="O1287" s="43" t="s">
        <v>2149</v>
      </c>
      <c r="P1287" s="43"/>
      <c r="Q1287" s="43" t="s">
        <v>2822</v>
      </c>
      <c r="U1287" s="43" t="s">
        <v>4074</v>
      </c>
      <c r="W1287" s="43" t="s">
        <v>3410</v>
      </c>
      <c r="Y1287" s="43" t="s">
        <v>3192</v>
      </c>
    </row>
    <row r="1288" spans="14:25" x14ac:dyDescent="0.25">
      <c r="N1288" s="45"/>
      <c r="O1288" s="43" t="s">
        <v>1653</v>
      </c>
      <c r="P1288" s="43"/>
      <c r="Q1288" s="43" t="s">
        <v>3105</v>
      </c>
      <c r="U1288" s="43" t="s">
        <v>4075</v>
      </c>
      <c r="W1288" s="43" t="s">
        <v>3716</v>
      </c>
      <c r="Y1288" s="43" t="s">
        <v>2155</v>
      </c>
    </row>
    <row r="1289" spans="14:25" x14ac:dyDescent="0.25">
      <c r="N1289" s="45"/>
      <c r="O1289" s="43" t="s">
        <v>3818</v>
      </c>
      <c r="P1289" s="43"/>
      <c r="Q1289" s="43" t="s">
        <v>1973</v>
      </c>
      <c r="U1289" s="43" t="s">
        <v>4076</v>
      </c>
      <c r="W1289" s="43" t="s">
        <v>1801</v>
      </c>
      <c r="Y1289" s="43" t="s">
        <v>3690</v>
      </c>
    </row>
    <row r="1290" spans="14:25" x14ac:dyDescent="0.25">
      <c r="N1290" s="45"/>
      <c r="O1290" s="43" t="s">
        <v>2825</v>
      </c>
      <c r="P1290" s="43"/>
      <c r="Q1290" s="43" t="s">
        <v>3815</v>
      </c>
      <c r="U1290" s="43" t="s">
        <v>4077</v>
      </c>
      <c r="W1290" s="43" t="s">
        <v>907</v>
      </c>
      <c r="Y1290" s="43" t="s">
        <v>1608</v>
      </c>
    </row>
    <row r="1291" spans="14:25" x14ac:dyDescent="0.25">
      <c r="N1291" s="45"/>
      <c r="O1291" s="43" t="s">
        <v>3819</v>
      </c>
      <c r="P1291" s="43"/>
      <c r="Q1291" s="43" t="s">
        <v>2070</v>
      </c>
      <c r="U1291" s="43" t="s">
        <v>2775</v>
      </c>
      <c r="W1291" s="43" t="s">
        <v>2270</v>
      </c>
      <c r="Y1291" s="43" t="s">
        <v>2142</v>
      </c>
    </row>
    <row r="1292" spans="14:25" x14ac:dyDescent="0.25">
      <c r="N1292" s="45"/>
      <c r="O1292" s="43" t="s">
        <v>2826</v>
      </c>
      <c r="P1292" s="43"/>
      <c r="Q1292" s="43" t="s">
        <v>2823</v>
      </c>
      <c r="U1292" s="43" t="s">
        <v>2901</v>
      </c>
      <c r="W1292" s="43" t="s">
        <v>3717</v>
      </c>
      <c r="Y1292" s="43" t="s">
        <v>4218</v>
      </c>
    </row>
    <row r="1293" spans="14:25" x14ac:dyDescent="0.25">
      <c r="N1293" s="45"/>
      <c r="O1293" s="43" t="s">
        <v>934</v>
      </c>
      <c r="P1293" s="43"/>
      <c r="Q1293" s="43" t="s">
        <v>2824</v>
      </c>
      <c r="U1293" s="43" t="s">
        <v>4078</v>
      </c>
      <c r="W1293" s="43" t="s">
        <v>1893</v>
      </c>
      <c r="Y1293" s="43" t="s">
        <v>1373</v>
      </c>
    </row>
    <row r="1294" spans="14:25" x14ac:dyDescent="0.25">
      <c r="N1294" s="45"/>
      <c r="O1294" s="43" t="s">
        <v>2128</v>
      </c>
      <c r="P1294" s="43"/>
      <c r="Q1294" s="43" t="s">
        <v>2282</v>
      </c>
      <c r="U1294" s="43" t="s">
        <v>2776</v>
      </c>
      <c r="W1294" s="43" t="s">
        <v>2312</v>
      </c>
      <c r="Y1294" s="43" t="s">
        <v>3691</v>
      </c>
    </row>
    <row r="1295" spans="14:25" x14ac:dyDescent="0.25">
      <c r="N1295" s="45"/>
      <c r="O1295" s="43" t="s">
        <v>2163</v>
      </c>
      <c r="P1295" s="43"/>
      <c r="Q1295" s="43" t="s">
        <v>829</v>
      </c>
      <c r="U1295" s="43" t="s">
        <v>3081</v>
      </c>
      <c r="W1295" s="43" t="s">
        <v>4551</v>
      </c>
      <c r="Y1295" s="43" t="s">
        <v>4054</v>
      </c>
    </row>
    <row r="1296" spans="14:25" x14ac:dyDescent="0.25">
      <c r="N1296" s="45"/>
      <c r="O1296" s="43" t="s">
        <v>3106</v>
      </c>
      <c r="P1296" s="43"/>
      <c r="Q1296" s="43" t="s">
        <v>4121</v>
      </c>
      <c r="U1296" s="43" t="s">
        <v>1913</v>
      </c>
      <c r="W1296" s="43" t="s">
        <v>2256</v>
      </c>
      <c r="Y1296" s="43" t="s">
        <v>3692</v>
      </c>
    </row>
    <row r="1297" spans="14:25" x14ac:dyDescent="0.25">
      <c r="N1297" s="45"/>
      <c r="O1297" s="43" t="s">
        <v>2234</v>
      </c>
      <c r="P1297" s="43"/>
      <c r="Q1297" s="43" t="s">
        <v>1548</v>
      </c>
      <c r="U1297" s="43" t="s">
        <v>848</v>
      </c>
      <c r="W1297" s="43" t="s">
        <v>4068</v>
      </c>
      <c r="Y1297" s="43" t="s">
        <v>3693</v>
      </c>
    </row>
    <row r="1298" spans="14:25" x14ac:dyDescent="0.25">
      <c r="N1298" s="45"/>
      <c r="O1298" s="43" t="s">
        <v>2827</v>
      </c>
      <c r="P1298" s="43"/>
      <c r="Q1298" s="43" t="s">
        <v>3817</v>
      </c>
      <c r="U1298" s="43" t="s">
        <v>3082</v>
      </c>
      <c r="W1298" s="43" t="s">
        <v>3078</v>
      </c>
      <c r="Y1298" s="43" t="s">
        <v>906</v>
      </c>
    </row>
    <row r="1299" spans="14:25" x14ac:dyDescent="0.25">
      <c r="N1299" s="45"/>
      <c r="O1299" s="43" t="s">
        <v>2828</v>
      </c>
      <c r="P1299" s="43"/>
      <c r="Q1299" s="43" t="s">
        <v>2586</v>
      </c>
      <c r="U1299" s="43" t="s">
        <v>1915</v>
      </c>
      <c r="W1299" s="43" t="s">
        <v>1970</v>
      </c>
      <c r="Y1299" s="43" t="s">
        <v>2393</v>
      </c>
    </row>
    <row r="1300" spans="14:25" x14ac:dyDescent="0.25">
      <c r="N1300" s="45"/>
      <c r="O1300" s="43" t="s">
        <v>2829</v>
      </c>
      <c r="P1300" s="43"/>
      <c r="Q1300" s="43" t="s">
        <v>1646</v>
      </c>
      <c r="U1300" s="43" t="s">
        <v>3286</v>
      </c>
      <c r="W1300" s="43" t="s">
        <v>4552</v>
      </c>
      <c r="Y1300" s="43" t="s">
        <v>4914</v>
      </c>
    </row>
    <row r="1301" spans="14:25" x14ac:dyDescent="0.25">
      <c r="N1301" s="45"/>
      <c r="O1301" s="43" t="s">
        <v>3820</v>
      </c>
      <c r="P1301" s="43"/>
      <c r="Q1301" s="43" t="s">
        <v>1653</v>
      </c>
      <c r="U1301" s="43" t="s">
        <v>1914</v>
      </c>
      <c r="W1301" s="43" t="s">
        <v>4221</v>
      </c>
      <c r="Y1301" s="43" t="s">
        <v>3695</v>
      </c>
    </row>
    <row r="1302" spans="14:25" x14ac:dyDescent="0.25">
      <c r="N1302" s="45"/>
      <c r="O1302" s="43" t="s">
        <v>3821</v>
      </c>
      <c r="P1302" s="43"/>
      <c r="Q1302" s="43" t="s">
        <v>3818</v>
      </c>
      <c r="U1302" s="43" t="s">
        <v>3287</v>
      </c>
      <c r="W1302" s="43" t="s">
        <v>4553</v>
      </c>
      <c r="Y1302" s="43" t="s">
        <v>2152</v>
      </c>
    </row>
    <row r="1303" spans="14:25" x14ac:dyDescent="0.25">
      <c r="N1303" s="45"/>
      <c r="O1303" s="43" t="s">
        <v>2830</v>
      </c>
      <c r="P1303" s="43"/>
      <c r="Q1303" s="43" t="s">
        <v>2825</v>
      </c>
      <c r="U1303" s="43" t="s">
        <v>872</v>
      </c>
      <c r="W1303" s="43" t="s">
        <v>4069</v>
      </c>
      <c r="Y1303" s="43" t="s">
        <v>4915</v>
      </c>
    </row>
    <row r="1304" spans="14:25" x14ac:dyDescent="0.25">
      <c r="N1304" s="45"/>
      <c r="O1304" s="43" t="s">
        <v>1954</v>
      </c>
      <c r="P1304" s="43"/>
      <c r="Q1304" s="43" t="s">
        <v>3819</v>
      </c>
      <c r="U1304" s="43" t="s">
        <v>4079</v>
      </c>
      <c r="W1304" s="43" t="s">
        <v>3282</v>
      </c>
      <c r="Y1304" s="43" t="s">
        <v>1748</v>
      </c>
    </row>
    <row r="1305" spans="14:25" x14ac:dyDescent="0.25">
      <c r="N1305" s="45"/>
      <c r="O1305" s="43" t="s">
        <v>3822</v>
      </c>
      <c r="P1305" s="43"/>
      <c r="Q1305" s="43" t="s">
        <v>2826</v>
      </c>
      <c r="U1305" s="43" t="s">
        <v>754</v>
      </c>
      <c r="W1305" s="43" t="s">
        <v>1990</v>
      </c>
      <c r="Y1305" s="43" t="s">
        <v>2754</v>
      </c>
    </row>
    <row r="1306" spans="14:25" x14ac:dyDescent="0.25">
      <c r="N1306" s="45"/>
      <c r="O1306" s="43" t="s">
        <v>3823</v>
      </c>
      <c r="P1306" s="43"/>
      <c r="Q1306" s="43" t="s">
        <v>2163</v>
      </c>
      <c r="U1306" s="43" t="s">
        <v>1926</v>
      </c>
      <c r="W1306" s="43" t="s">
        <v>3718</v>
      </c>
      <c r="Y1306" s="43" t="s">
        <v>3696</v>
      </c>
    </row>
    <row r="1307" spans="14:25" x14ac:dyDescent="0.25">
      <c r="N1307" s="45"/>
      <c r="O1307" s="43" t="s">
        <v>3210</v>
      </c>
      <c r="P1307" s="43"/>
      <c r="Q1307" s="43" t="s">
        <v>2234</v>
      </c>
      <c r="U1307" s="43" t="s">
        <v>1927</v>
      </c>
      <c r="W1307" s="43" t="s">
        <v>1991</v>
      </c>
      <c r="Y1307" s="43" t="s">
        <v>1438</v>
      </c>
    </row>
    <row r="1308" spans="14:25" x14ac:dyDescent="0.25">
      <c r="N1308" s="45"/>
      <c r="O1308" s="43" t="s">
        <v>1934</v>
      </c>
      <c r="P1308" s="43"/>
      <c r="Q1308" s="43" t="s">
        <v>4122</v>
      </c>
      <c r="U1308" s="43" t="s">
        <v>883</v>
      </c>
      <c r="W1308" s="43" t="s">
        <v>4554</v>
      </c>
      <c r="Y1308" s="43" t="s">
        <v>4055</v>
      </c>
    </row>
    <row r="1309" spans="14:25" x14ac:dyDescent="0.25">
      <c r="N1309" s="45"/>
      <c r="O1309" s="43" t="s">
        <v>1935</v>
      </c>
      <c r="P1309" s="43"/>
      <c r="Q1309" s="43" t="s">
        <v>4123</v>
      </c>
      <c r="U1309" s="43" t="s">
        <v>1928</v>
      </c>
      <c r="W1309" s="43" t="s">
        <v>4223</v>
      </c>
      <c r="Y1309" s="43" t="s">
        <v>3004</v>
      </c>
    </row>
    <row r="1310" spans="14:25" x14ac:dyDescent="0.25">
      <c r="N1310" s="45"/>
      <c r="O1310" s="43" t="s">
        <v>1936</v>
      </c>
      <c r="P1310" s="43"/>
      <c r="Q1310" s="43" t="s">
        <v>2827</v>
      </c>
      <c r="U1310" s="43" t="s">
        <v>1929</v>
      </c>
      <c r="W1310" s="43" t="s">
        <v>1992</v>
      </c>
      <c r="Y1310" s="43" t="s">
        <v>1514</v>
      </c>
    </row>
    <row r="1311" spans="14:25" x14ac:dyDescent="0.25">
      <c r="N1311" s="45"/>
      <c r="O1311" s="43" t="s">
        <v>1937</v>
      </c>
      <c r="P1311" s="43"/>
      <c r="Q1311" s="43" t="s">
        <v>2828</v>
      </c>
      <c r="U1311" s="43" t="s">
        <v>1930</v>
      </c>
      <c r="W1311" s="43" t="s">
        <v>3151</v>
      </c>
      <c r="Y1311" s="43" t="s">
        <v>4916</v>
      </c>
    </row>
    <row r="1312" spans="14:25" x14ac:dyDescent="0.25">
      <c r="N1312" s="45"/>
      <c r="O1312" s="43" t="s">
        <v>857</v>
      </c>
      <c r="P1312" s="43"/>
      <c r="Q1312" s="43" t="s">
        <v>2829</v>
      </c>
      <c r="U1312" s="43" t="s">
        <v>4080</v>
      </c>
      <c r="W1312" s="43" t="s">
        <v>2468</v>
      </c>
      <c r="Y1312" s="43" t="s">
        <v>1293</v>
      </c>
    </row>
    <row r="1313" spans="14:25" x14ac:dyDescent="0.25">
      <c r="N1313" s="45"/>
      <c r="O1313" s="43" t="s">
        <v>3824</v>
      </c>
      <c r="P1313" s="43"/>
      <c r="Q1313" s="43" t="s">
        <v>3820</v>
      </c>
      <c r="U1313" s="43" t="s">
        <v>4331</v>
      </c>
      <c r="W1313" s="43" t="s">
        <v>3719</v>
      </c>
      <c r="Y1313" s="43" t="s">
        <v>4917</v>
      </c>
    </row>
    <row r="1314" spans="14:25" x14ac:dyDescent="0.25">
      <c r="N1314" s="45"/>
      <c r="O1314" s="43" t="s">
        <v>2434</v>
      </c>
      <c r="P1314" s="43"/>
      <c r="Q1314" s="43" t="s">
        <v>4124</v>
      </c>
      <c r="U1314" s="43" t="s">
        <v>1918</v>
      </c>
      <c r="W1314" s="43" t="s">
        <v>4555</v>
      </c>
      <c r="Y1314" s="43" t="s">
        <v>4539</v>
      </c>
    </row>
    <row r="1315" spans="14:25" x14ac:dyDescent="0.25">
      <c r="N1315" s="45"/>
      <c r="O1315" s="43" t="s">
        <v>2959</v>
      </c>
      <c r="P1315" s="43"/>
      <c r="Q1315" s="43" t="s">
        <v>4125</v>
      </c>
      <c r="U1315" s="43" t="s">
        <v>1916</v>
      </c>
      <c r="W1315" s="43" t="s">
        <v>2043</v>
      </c>
      <c r="Y1315" s="43" t="s">
        <v>4918</v>
      </c>
    </row>
    <row r="1316" spans="14:25" x14ac:dyDescent="0.25">
      <c r="N1316" s="45"/>
      <c r="O1316" s="43" t="s">
        <v>3825</v>
      </c>
      <c r="P1316" s="43"/>
      <c r="Q1316" s="43" t="s">
        <v>2830</v>
      </c>
      <c r="U1316" s="43" t="s">
        <v>1917</v>
      </c>
      <c r="W1316" s="43" t="s">
        <v>4224</v>
      </c>
      <c r="Y1316" s="43" t="s">
        <v>944</v>
      </c>
    </row>
    <row r="1317" spans="14:25" x14ac:dyDescent="0.25">
      <c r="N1317" s="45"/>
      <c r="O1317" s="43" t="s">
        <v>1823</v>
      </c>
      <c r="P1317" s="43"/>
      <c r="Q1317" s="43" t="s">
        <v>2831</v>
      </c>
      <c r="U1317" s="43" t="s">
        <v>939</v>
      </c>
      <c r="W1317" s="43" t="s">
        <v>1388</v>
      </c>
      <c r="Y1317" s="43" t="s">
        <v>1790</v>
      </c>
    </row>
    <row r="1318" spans="14:25" x14ac:dyDescent="0.25">
      <c r="N1318" s="45"/>
      <c r="O1318" s="43" t="s">
        <v>2045</v>
      </c>
      <c r="P1318" s="43"/>
      <c r="Q1318" s="43" t="s">
        <v>1954</v>
      </c>
      <c r="U1318" s="43" t="s">
        <v>1600</v>
      </c>
      <c r="W1318" s="43" t="s">
        <v>783</v>
      </c>
      <c r="Y1318" s="43" t="s">
        <v>2481</v>
      </c>
    </row>
    <row r="1319" spans="14:25" x14ac:dyDescent="0.25">
      <c r="N1319" s="45"/>
      <c r="O1319" s="43" t="s">
        <v>3826</v>
      </c>
      <c r="P1319" s="43"/>
      <c r="Q1319" s="43" t="s">
        <v>4126</v>
      </c>
      <c r="U1319" s="43" t="s">
        <v>1908</v>
      </c>
      <c r="W1319" s="43" t="s">
        <v>1769</v>
      </c>
      <c r="Y1319" s="43" t="s">
        <v>4919</v>
      </c>
    </row>
    <row r="1320" spans="14:25" x14ac:dyDescent="0.25">
      <c r="N1320" s="45"/>
      <c r="O1320" s="43" t="s">
        <v>2833</v>
      </c>
      <c r="P1320" s="43"/>
      <c r="Q1320" s="43" t="s">
        <v>1934</v>
      </c>
      <c r="U1320" s="43" t="s">
        <v>1909</v>
      </c>
      <c r="W1320" s="43" t="s">
        <v>4070</v>
      </c>
      <c r="Y1320" s="43" t="s">
        <v>4920</v>
      </c>
    </row>
    <row r="1321" spans="14:25" x14ac:dyDescent="0.25">
      <c r="N1321" s="45"/>
      <c r="O1321" s="43" t="s">
        <v>3827</v>
      </c>
      <c r="P1321" s="43"/>
      <c r="Q1321" s="43" t="s">
        <v>1938</v>
      </c>
      <c r="U1321" s="43" t="s">
        <v>908</v>
      </c>
      <c r="W1321" s="43" t="s">
        <v>2125</v>
      </c>
      <c r="Y1321" s="43" t="s">
        <v>4921</v>
      </c>
    </row>
    <row r="1322" spans="14:25" x14ac:dyDescent="0.25">
      <c r="N1322" s="45"/>
      <c r="O1322" s="43" t="s">
        <v>3828</v>
      </c>
      <c r="P1322" s="43"/>
      <c r="Q1322" s="43" t="s">
        <v>1935</v>
      </c>
      <c r="U1322" s="43" t="s">
        <v>1912</v>
      </c>
      <c r="W1322" s="43" t="s">
        <v>4556</v>
      </c>
      <c r="Y1322" s="43" t="s">
        <v>4540</v>
      </c>
    </row>
    <row r="1323" spans="14:25" x14ac:dyDescent="0.25">
      <c r="N1323" s="45"/>
      <c r="O1323" s="43" t="s">
        <v>1459</v>
      </c>
      <c r="P1323" s="43"/>
      <c r="Q1323" s="43" t="s">
        <v>1936</v>
      </c>
      <c r="U1323" s="43" t="s">
        <v>1910</v>
      </c>
      <c r="W1323" s="43" t="s">
        <v>2126</v>
      </c>
      <c r="Y1323" s="43" t="s">
        <v>2756</v>
      </c>
    </row>
    <row r="1324" spans="14:25" x14ac:dyDescent="0.25">
      <c r="N1324" s="45"/>
      <c r="O1324" s="43" t="s">
        <v>3829</v>
      </c>
      <c r="P1324" s="43"/>
      <c r="Q1324" s="43" t="s">
        <v>1937</v>
      </c>
      <c r="U1324" s="43" t="s">
        <v>1911</v>
      </c>
      <c r="W1324" s="43" t="s">
        <v>1984</v>
      </c>
      <c r="Y1324" s="43" t="s">
        <v>1387</v>
      </c>
    </row>
    <row r="1325" spans="14:25" x14ac:dyDescent="0.25">
      <c r="N1325" s="45"/>
      <c r="O1325" s="43" t="s">
        <v>2064</v>
      </c>
      <c r="P1325" s="43"/>
      <c r="Q1325" s="43" t="s">
        <v>857</v>
      </c>
      <c r="U1325" s="43" t="s">
        <v>743</v>
      </c>
      <c r="W1325" s="43" t="s">
        <v>2770</v>
      </c>
      <c r="Y1325" s="43" t="s">
        <v>1385</v>
      </c>
    </row>
    <row r="1326" spans="14:25" x14ac:dyDescent="0.25">
      <c r="N1326" s="45"/>
      <c r="O1326" s="43" t="s">
        <v>1425</v>
      </c>
      <c r="P1326" s="43"/>
      <c r="Q1326" s="43" t="s">
        <v>4127</v>
      </c>
      <c r="U1326" s="43" t="s">
        <v>1907</v>
      </c>
      <c r="W1326" s="43" t="s">
        <v>1981</v>
      </c>
      <c r="Y1326" s="43" t="s">
        <v>4922</v>
      </c>
    </row>
    <row r="1327" spans="14:25" x14ac:dyDescent="0.25">
      <c r="N1327" s="45"/>
      <c r="O1327" s="43" t="s">
        <v>2903</v>
      </c>
      <c r="P1327" s="43"/>
      <c r="Q1327" s="43" t="s">
        <v>3824</v>
      </c>
      <c r="U1327" s="43" t="s">
        <v>840</v>
      </c>
      <c r="W1327" s="43" t="s">
        <v>703</v>
      </c>
      <c r="Y1327" s="43" t="s">
        <v>1956</v>
      </c>
    </row>
    <row r="1328" spans="14:25" x14ac:dyDescent="0.25">
      <c r="N1328" s="45"/>
      <c r="O1328" s="43" t="s">
        <v>1552</v>
      </c>
      <c r="P1328" s="43"/>
      <c r="Q1328" s="43" t="s">
        <v>4128</v>
      </c>
      <c r="U1328" s="43" t="s">
        <v>2777</v>
      </c>
      <c r="W1328" s="43" t="s">
        <v>3720</v>
      </c>
      <c r="Y1328" s="43" t="s">
        <v>4541</v>
      </c>
    </row>
    <row r="1329" spans="14:25" x14ac:dyDescent="0.25">
      <c r="N1329" s="45"/>
      <c r="O1329" s="43" t="s">
        <v>3830</v>
      </c>
      <c r="P1329" s="43"/>
      <c r="Q1329" s="43" t="s">
        <v>2959</v>
      </c>
      <c r="U1329" s="43" t="s">
        <v>3730</v>
      </c>
      <c r="W1329" s="43" t="s">
        <v>1766</v>
      </c>
      <c r="Y1329" s="43" t="s">
        <v>4923</v>
      </c>
    </row>
    <row r="1330" spans="14:25" x14ac:dyDescent="0.25">
      <c r="N1330" s="45"/>
      <c r="O1330" s="43" t="s">
        <v>3107</v>
      </c>
      <c r="P1330" s="43"/>
      <c r="Q1330" s="43" t="s">
        <v>3825</v>
      </c>
      <c r="U1330" s="43" t="s">
        <v>1252</v>
      </c>
      <c r="W1330" s="43" t="s">
        <v>2148</v>
      </c>
      <c r="Y1330" s="43" t="s">
        <v>4323</v>
      </c>
    </row>
    <row r="1331" spans="14:25" x14ac:dyDescent="0.25">
      <c r="N1331" s="45"/>
      <c r="O1331" s="43" t="s">
        <v>2835</v>
      </c>
      <c r="P1331" s="43"/>
      <c r="Q1331" s="43" t="s">
        <v>1823</v>
      </c>
      <c r="U1331" s="43" t="s">
        <v>2980</v>
      </c>
      <c r="W1331" s="43" t="s">
        <v>4225</v>
      </c>
      <c r="Y1331" s="43" t="s">
        <v>2757</v>
      </c>
    </row>
    <row r="1332" spans="14:25" x14ac:dyDescent="0.25">
      <c r="N1332" s="45"/>
      <c r="O1332" s="43" t="s">
        <v>2836</v>
      </c>
      <c r="P1332" s="43"/>
      <c r="Q1332" s="43" t="s">
        <v>2045</v>
      </c>
      <c r="U1332" s="43" t="s">
        <v>3195</v>
      </c>
      <c r="W1332" s="43" t="s">
        <v>4557</v>
      </c>
      <c r="Y1332" s="43" t="s">
        <v>3697</v>
      </c>
    </row>
    <row r="1333" spans="14:25" x14ac:dyDescent="0.25">
      <c r="N1333" s="45"/>
      <c r="O1333" s="43" t="s">
        <v>3108</v>
      </c>
      <c r="P1333" s="43"/>
      <c r="Q1333" s="43" t="s">
        <v>2832</v>
      </c>
      <c r="U1333" s="43" t="s">
        <v>4569</v>
      </c>
      <c r="W1333" s="43" t="s">
        <v>752</v>
      </c>
      <c r="Y1333" s="43" t="s">
        <v>775</v>
      </c>
    </row>
    <row r="1334" spans="14:25" x14ac:dyDescent="0.25">
      <c r="N1334" s="45"/>
      <c r="O1334" s="43" t="s">
        <v>3831</v>
      </c>
      <c r="P1334" s="43"/>
      <c r="Q1334" s="43" t="s">
        <v>3826</v>
      </c>
      <c r="U1334" s="43" t="s">
        <v>1433</v>
      </c>
      <c r="W1334" s="43" t="s">
        <v>4558</v>
      </c>
      <c r="Y1334" s="43" t="s">
        <v>4543</v>
      </c>
    </row>
    <row r="1335" spans="14:25" x14ac:dyDescent="0.25">
      <c r="N1335" s="45"/>
      <c r="O1335" s="43" t="s">
        <v>3109</v>
      </c>
      <c r="P1335" s="43"/>
      <c r="Q1335" s="43" t="s">
        <v>2833</v>
      </c>
      <c r="U1335" s="43" t="s">
        <v>1854</v>
      </c>
      <c r="W1335" s="43" t="s">
        <v>4328</v>
      </c>
      <c r="Y1335" s="43" t="s">
        <v>1944</v>
      </c>
    </row>
    <row r="1336" spans="14:25" x14ac:dyDescent="0.25">
      <c r="N1336" s="45"/>
      <c r="O1336" s="43" t="s">
        <v>1477</v>
      </c>
      <c r="P1336" s="43"/>
      <c r="Q1336" s="43" t="s">
        <v>3827</v>
      </c>
      <c r="U1336" s="43" t="s">
        <v>3733</v>
      </c>
      <c r="W1336" s="43" t="s">
        <v>4559</v>
      </c>
      <c r="Y1336" s="43" t="s">
        <v>2473</v>
      </c>
    </row>
    <row r="1337" spans="14:25" x14ac:dyDescent="0.25">
      <c r="N1337" s="45"/>
      <c r="O1337" s="43" t="s">
        <v>2443</v>
      </c>
      <c r="P1337" s="43"/>
      <c r="Q1337" s="43" t="s">
        <v>3828</v>
      </c>
      <c r="U1337" s="43" t="s">
        <v>4332</v>
      </c>
      <c r="W1337" s="43" t="s">
        <v>4560</v>
      </c>
      <c r="Y1337" s="43" t="s">
        <v>3071</v>
      </c>
    </row>
    <row r="1338" spans="14:25" x14ac:dyDescent="0.25">
      <c r="N1338" s="45"/>
      <c r="O1338" s="43" t="s">
        <v>3832</v>
      </c>
      <c r="P1338" s="43"/>
      <c r="Q1338" s="43" t="s">
        <v>1459</v>
      </c>
      <c r="U1338" s="43" t="s">
        <v>3734</v>
      </c>
      <c r="W1338" s="43" t="s">
        <v>2931</v>
      </c>
      <c r="Y1338" s="43" t="s">
        <v>3698</v>
      </c>
    </row>
    <row r="1339" spans="14:25" x14ac:dyDescent="0.25">
      <c r="N1339" s="45"/>
      <c r="O1339" s="43" t="s">
        <v>3833</v>
      </c>
      <c r="P1339" s="43"/>
      <c r="Q1339" s="43" t="s">
        <v>3829</v>
      </c>
      <c r="U1339" s="43" t="s">
        <v>1450</v>
      </c>
      <c r="W1339" s="43" t="s">
        <v>808</v>
      </c>
      <c r="Y1339" s="43" t="s">
        <v>4924</v>
      </c>
    </row>
    <row r="1340" spans="14:25" x14ac:dyDescent="0.25">
      <c r="N1340" s="45"/>
      <c r="O1340" s="43" t="s">
        <v>2837</v>
      </c>
      <c r="P1340" s="43"/>
      <c r="Q1340" s="43" t="s">
        <v>2118</v>
      </c>
      <c r="U1340" s="43" t="s">
        <v>2912</v>
      </c>
      <c r="W1340" s="43" t="s">
        <v>1236</v>
      </c>
      <c r="Y1340" s="43" t="s">
        <v>3699</v>
      </c>
    </row>
    <row r="1341" spans="14:25" x14ac:dyDescent="0.25">
      <c r="N1341" s="45"/>
      <c r="O1341" s="43" t="s">
        <v>2838</v>
      </c>
      <c r="P1341" s="43"/>
      <c r="Q1341" s="43" t="s">
        <v>1425</v>
      </c>
      <c r="U1341" s="43" t="s">
        <v>4082</v>
      </c>
      <c r="W1341" s="43" t="s">
        <v>4561</v>
      </c>
      <c r="Y1341" s="43" t="s">
        <v>4057</v>
      </c>
    </row>
    <row r="1342" spans="14:25" x14ac:dyDescent="0.25">
      <c r="N1342" s="45"/>
      <c r="O1342" s="43" t="s">
        <v>2839</v>
      </c>
      <c r="P1342" s="43"/>
      <c r="Q1342" s="43" t="s">
        <v>2903</v>
      </c>
      <c r="U1342" s="43" t="s">
        <v>1658</v>
      </c>
      <c r="W1342" s="43" t="s">
        <v>3008</v>
      </c>
      <c r="Y1342" s="43" t="s">
        <v>2584</v>
      </c>
    </row>
    <row r="1343" spans="14:25" x14ac:dyDescent="0.25">
      <c r="N1343" s="45"/>
      <c r="O1343" s="43" t="s">
        <v>2092</v>
      </c>
      <c r="P1343" s="43"/>
      <c r="Q1343" s="43" t="s">
        <v>1552</v>
      </c>
      <c r="U1343" s="43" t="s">
        <v>1457</v>
      </c>
      <c r="W1343" s="43" t="s">
        <v>4226</v>
      </c>
      <c r="Y1343" s="43" t="s">
        <v>3700</v>
      </c>
    </row>
    <row r="1344" spans="14:25" x14ac:dyDescent="0.25">
      <c r="N1344" s="45"/>
      <c r="O1344" s="43" t="s">
        <v>3110</v>
      </c>
      <c r="P1344" s="43"/>
      <c r="Q1344" s="43" t="s">
        <v>2835</v>
      </c>
      <c r="U1344" s="43" t="s">
        <v>2463</v>
      </c>
      <c r="W1344" s="43" t="s">
        <v>4562</v>
      </c>
      <c r="Y1344" s="43" t="s">
        <v>2758</v>
      </c>
    </row>
    <row r="1345" spans="14:25" x14ac:dyDescent="0.25">
      <c r="N1345" s="45"/>
      <c r="O1345" s="43" t="s">
        <v>1434</v>
      </c>
      <c r="P1345" s="43"/>
      <c r="Q1345" s="43" t="s">
        <v>2836</v>
      </c>
      <c r="U1345" s="43" t="s">
        <v>2464</v>
      </c>
      <c r="W1345" s="43" t="s">
        <v>4227</v>
      </c>
      <c r="Y1345" s="43" t="s">
        <v>4925</v>
      </c>
    </row>
    <row r="1346" spans="14:25" x14ac:dyDescent="0.25">
      <c r="N1346" s="45"/>
      <c r="O1346" s="43" t="s">
        <v>3834</v>
      </c>
      <c r="P1346" s="43"/>
      <c r="Q1346" s="43" t="s">
        <v>4129</v>
      </c>
      <c r="U1346" s="43" t="s">
        <v>5070</v>
      </c>
      <c r="W1346" s="43" t="s">
        <v>4563</v>
      </c>
      <c r="Y1346" s="43" t="s">
        <v>1443</v>
      </c>
    </row>
    <row r="1347" spans="14:25" x14ac:dyDescent="0.25">
      <c r="N1347" s="45"/>
      <c r="O1347" s="43" t="s">
        <v>845</v>
      </c>
      <c r="P1347" s="43"/>
      <c r="Q1347" s="43" t="s">
        <v>3831</v>
      </c>
      <c r="U1347" s="43" t="s">
        <v>1749</v>
      </c>
      <c r="W1347" s="43" t="s">
        <v>3721</v>
      </c>
      <c r="Y1347" s="43" t="s">
        <v>3701</v>
      </c>
    </row>
    <row r="1348" spans="14:25" x14ac:dyDescent="0.25">
      <c r="N1348" s="45"/>
      <c r="O1348" s="43" t="s">
        <v>1666</v>
      </c>
      <c r="P1348" s="43"/>
      <c r="Q1348" s="43" t="s">
        <v>3109</v>
      </c>
      <c r="U1348" s="43" t="s">
        <v>880</v>
      </c>
      <c r="W1348" s="43" t="s">
        <v>868</v>
      </c>
      <c r="Y1348" s="43" t="s">
        <v>2759</v>
      </c>
    </row>
    <row r="1349" spans="14:25" x14ac:dyDescent="0.25">
      <c r="N1349" s="45"/>
      <c r="O1349" s="43" t="s">
        <v>1729</v>
      </c>
      <c r="P1349" s="43"/>
      <c r="Q1349" s="43" t="s">
        <v>1477</v>
      </c>
      <c r="U1349" s="43" t="s">
        <v>2392</v>
      </c>
      <c r="W1349" s="43" t="s">
        <v>3079</v>
      </c>
      <c r="Y1349" s="43" t="s">
        <v>2979</v>
      </c>
    </row>
    <row r="1350" spans="14:25" x14ac:dyDescent="0.25">
      <c r="N1350" s="45"/>
      <c r="O1350" s="43" t="s">
        <v>1728</v>
      </c>
      <c r="P1350" s="43"/>
      <c r="Q1350" s="43" t="s">
        <v>3832</v>
      </c>
      <c r="U1350" s="43" t="s">
        <v>4083</v>
      </c>
      <c r="W1350" s="43" t="s">
        <v>3722</v>
      </c>
      <c r="Y1350" s="43" t="s">
        <v>2411</v>
      </c>
    </row>
    <row r="1351" spans="14:25" x14ac:dyDescent="0.25">
      <c r="N1351" s="45"/>
      <c r="O1351" s="43" t="s">
        <v>1738</v>
      </c>
      <c r="P1351" s="43"/>
      <c r="Q1351" s="43" t="s">
        <v>3833</v>
      </c>
      <c r="U1351" s="43" t="s">
        <v>3737</v>
      </c>
      <c r="W1351" s="43" t="s">
        <v>4228</v>
      </c>
      <c r="Y1351" s="43" t="s">
        <v>2273</v>
      </c>
    </row>
    <row r="1352" spans="14:25" x14ac:dyDescent="0.25">
      <c r="N1352" s="45"/>
      <c r="O1352" s="43" t="s">
        <v>1905</v>
      </c>
      <c r="P1352" s="43"/>
      <c r="Q1352" s="43" t="s">
        <v>800</v>
      </c>
      <c r="U1352" s="43" t="s">
        <v>2779</v>
      </c>
      <c r="W1352" s="43" t="s">
        <v>4564</v>
      </c>
      <c r="Y1352" s="43" t="s">
        <v>1430</v>
      </c>
    </row>
    <row r="1353" spans="14:25" x14ac:dyDescent="0.25">
      <c r="N1353" s="45"/>
      <c r="O1353" s="43" t="s">
        <v>1662</v>
      </c>
      <c r="P1353" s="43"/>
      <c r="Q1353" s="43" t="s">
        <v>2837</v>
      </c>
      <c r="U1353" s="43" t="s">
        <v>904</v>
      </c>
      <c r="W1353" s="43" t="s">
        <v>4229</v>
      </c>
      <c r="Y1353" s="43" t="s">
        <v>1431</v>
      </c>
    </row>
    <row r="1354" spans="14:25" x14ac:dyDescent="0.25">
      <c r="N1354" s="45"/>
      <c r="O1354" s="43" t="s">
        <v>1727</v>
      </c>
      <c r="P1354" s="43"/>
      <c r="Q1354" s="43" t="s">
        <v>2838</v>
      </c>
      <c r="U1354" s="43" t="s">
        <v>1541</v>
      </c>
      <c r="W1354" s="43" t="s">
        <v>2771</v>
      </c>
      <c r="Y1354" s="43" t="s">
        <v>1374</v>
      </c>
    </row>
    <row r="1355" spans="14:25" x14ac:dyDescent="0.25">
      <c r="N1355" s="45"/>
      <c r="O1355" s="43" t="s">
        <v>1906</v>
      </c>
      <c r="P1355" s="43"/>
      <c r="Q1355" s="43" t="s">
        <v>2839</v>
      </c>
      <c r="U1355" s="43" t="s">
        <v>4231</v>
      </c>
      <c r="W1355" s="43" t="s">
        <v>2772</v>
      </c>
      <c r="Y1355" s="43" t="s">
        <v>3072</v>
      </c>
    </row>
    <row r="1356" spans="14:25" x14ac:dyDescent="0.25">
      <c r="N1356" s="45"/>
      <c r="O1356" s="43" t="s">
        <v>2920</v>
      </c>
      <c r="P1356" s="43"/>
      <c r="Q1356" s="43" t="s">
        <v>2092</v>
      </c>
      <c r="U1356" s="43" t="s">
        <v>3083</v>
      </c>
      <c r="W1356" s="43" t="s">
        <v>3725</v>
      </c>
      <c r="Y1356" s="43" t="s">
        <v>4220</v>
      </c>
    </row>
    <row r="1357" spans="14:25" x14ac:dyDescent="0.25">
      <c r="N1357" s="45"/>
      <c r="O1357" s="43" t="s">
        <v>1371</v>
      </c>
      <c r="P1357" s="43"/>
      <c r="Q1357" s="43" t="s">
        <v>3110</v>
      </c>
      <c r="U1357" s="43" t="s">
        <v>3738</v>
      </c>
      <c r="W1357" s="43" t="s">
        <v>1781</v>
      </c>
      <c r="Y1357" s="43" t="s">
        <v>1234</v>
      </c>
    </row>
    <row r="1358" spans="14:25" x14ac:dyDescent="0.25">
      <c r="N1358" s="45"/>
      <c r="O1358" s="43" t="s">
        <v>1831</v>
      </c>
      <c r="P1358" s="43"/>
      <c r="Q1358" s="43" t="s">
        <v>1434</v>
      </c>
      <c r="U1358" s="43" t="s">
        <v>4232</v>
      </c>
      <c r="W1358" s="43" t="s">
        <v>871</v>
      </c>
      <c r="Y1358" s="43" t="s">
        <v>3703</v>
      </c>
    </row>
    <row r="1359" spans="14:25" x14ac:dyDescent="0.25">
      <c r="N1359" s="45"/>
      <c r="O1359" s="43" t="s">
        <v>1596</v>
      </c>
      <c r="P1359" s="43"/>
      <c r="Q1359" s="43" t="s">
        <v>3834</v>
      </c>
      <c r="U1359" s="43" t="s">
        <v>1512</v>
      </c>
      <c r="W1359" s="43" t="s">
        <v>1659</v>
      </c>
      <c r="Y1359" s="43" t="s">
        <v>4058</v>
      </c>
    </row>
    <row r="1360" spans="14:25" x14ac:dyDescent="0.25">
      <c r="N1360" s="45"/>
      <c r="O1360" s="43" t="s">
        <v>2317</v>
      </c>
      <c r="P1360" s="43"/>
      <c r="Q1360" s="43" t="s">
        <v>1593</v>
      </c>
      <c r="U1360" s="43" t="s">
        <v>2538</v>
      </c>
      <c r="W1360" s="43" t="s">
        <v>2773</v>
      </c>
      <c r="Y1360" s="43" t="s">
        <v>4926</v>
      </c>
    </row>
    <row r="1361" spans="14:25" x14ac:dyDescent="0.25">
      <c r="N1361" s="45"/>
      <c r="O1361" s="43" t="s">
        <v>2318</v>
      </c>
      <c r="P1361" s="43"/>
      <c r="Q1361" s="43" t="s">
        <v>845</v>
      </c>
      <c r="U1361" s="43" t="s">
        <v>2539</v>
      </c>
      <c r="W1361" s="43" t="s">
        <v>1283</v>
      </c>
      <c r="Y1361" s="43" t="s">
        <v>2760</v>
      </c>
    </row>
    <row r="1362" spans="14:25" x14ac:dyDescent="0.25">
      <c r="N1362" s="45"/>
      <c r="O1362" s="43" t="s">
        <v>2319</v>
      </c>
      <c r="P1362" s="43"/>
      <c r="Q1362" s="43" t="s">
        <v>1729</v>
      </c>
      <c r="U1362" s="43" t="s">
        <v>2537</v>
      </c>
      <c r="W1362" s="43" t="s">
        <v>3726</v>
      </c>
      <c r="Y1362" s="43" t="s">
        <v>2761</v>
      </c>
    </row>
    <row r="1363" spans="14:25" x14ac:dyDescent="0.25">
      <c r="N1363" s="45"/>
      <c r="O1363" s="43" t="s">
        <v>2320</v>
      </c>
      <c r="P1363" s="43"/>
      <c r="Q1363" s="43" t="s">
        <v>1728</v>
      </c>
      <c r="U1363" s="43" t="s">
        <v>687</v>
      </c>
      <c r="W1363" s="43" t="s">
        <v>2023</v>
      </c>
      <c r="Y1363" s="43" t="s">
        <v>3704</v>
      </c>
    </row>
    <row r="1364" spans="14:25" x14ac:dyDescent="0.25">
      <c r="N1364" s="45"/>
      <c r="O1364" s="43" t="s">
        <v>1582</v>
      </c>
      <c r="P1364" s="43"/>
      <c r="Q1364" s="43" t="s">
        <v>1738</v>
      </c>
      <c r="U1364" s="43" t="s">
        <v>1784</v>
      </c>
      <c r="W1364" s="43" t="s">
        <v>2774</v>
      </c>
      <c r="Y1364" s="43" t="s">
        <v>4927</v>
      </c>
    </row>
    <row r="1365" spans="14:25" x14ac:dyDescent="0.25">
      <c r="N1365" s="45"/>
      <c r="O1365" s="43" t="s">
        <v>1817</v>
      </c>
      <c r="P1365" s="43"/>
      <c r="Q1365" s="43" t="s">
        <v>2840</v>
      </c>
      <c r="U1365" s="43" t="s">
        <v>2542</v>
      </c>
      <c r="W1365" s="43" t="s">
        <v>1782</v>
      </c>
      <c r="Y1365" s="43" t="s">
        <v>2027</v>
      </c>
    </row>
    <row r="1366" spans="14:25" x14ac:dyDescent="0.25">
      <c r="N1366" s="45"/>
      <c r="O1366" s="43" t="s">
        <v>1818</v>
      </c>
      <c r="P1366" s="43"/>
      <c r="Q1366" s="43" t="s">
        <v>2079</v>
      </c>
      <c r="U1366" s="43" t="s">
        <v>3740</v>
      </c>
      <c r="W1366" s="43" t="s">
        <v>841</v>
      </c>
      <c r="Y1366" s="43" t="s">
        <v>3706</v>
      </c>
    </row>
    <row r="1367" spans="14:25" x14ac:dyDescent="0.25">
      <c r="N1367" s="45"/>
      <c r="O1367" s="43" t="s">
        <v>853</v>
      </c>
      <c r="P1367" s="43"/>
      <c r="Q1367" s="43" t="s">
        <v>1905</v>
      </c>
      <c r="U1367" s="43" t="s">
        <v>1522</v>
      </c>
      <c r="W1367" s="43" t="s">
        <v>4072</v>
      </c>
      <c r="Y1367" s="43" t="s">
        <v>4059</v>
      </c>
    </row>
    <row r="1368" spans="14:25" x14ac:dyDescent="0.25">
      <c r="N1368" s="45"/>
      <c r="O1368" s="43" t="s">
        <v>1832</v>
      </c>
      <c r="P1368" s="43"/>
      <c r="Q1368" s="43" t="s">
        <v>3300</v>
      </c>
      <c r="U1368" s="43" t="s">
        <v>2781</v>
      </c>
      <c r="W1368" s="43" t="s">
        <v>3080</v>
      </c>
      <c r="Y1368" s="43" t="s">
        <v>4749</v>
      </c>
    </row>
    <row r="1369" spans="14:25" x14ac:dyDescent="0.25">
      <c r="N1369" s="45"/>
      <c r="O1369" s="43" t="s">
        <v>1592</v>
      </c>
      <c r="P1369" s="43"/>
      <c r="Q1369" s="43" t="s">
        <v>1902</v>
      </c>
      <c r="U1369" s="43" t="s">
        <v>3741</v>
      </c>
      <c r="W1369" s="43" t="s">
        <v>3728</v>
      </c>
      <c r="Y1369" s="43" t="s">
        <v>2762</v>
      </c>
    </row>
    <row r="1370" spans="14:25" x14ac:dyDescent="0.25">
      <c r="N1370" s="45"/>
      <c r="O1370" s="43" t="s">
        <v>3111</v>
      </c>
      <c r="P1370" s="43"/>
      <c r="Q1370" s="43" t="s">
        <v>1663</v>
      </c>
      <c r="U1370" s="43" t="s">
        <v>4085</v>
      </c>
      <c r="W1370" s="43" t="s">
        <v>4565</v>
      </c>
      <c r="Y1370" s="43" t="s">
        <v>3707</v>
      </c>
    </row>
    <row r="1371" spans="14:25" x14ac:dyDescent="0.25">
      <c r="N1371" s="45"/>
      <c r="O1371" s="43" t="s">
        <v>827</v>
      </c>
      <c r="P1371" s="43"/>
      <c r="Q1371" s="43" t="s">
        <v>1662</v>
      </c>
      <c r="U1371" s="43" t="s">
        <v>1559</v>
      </c>
      <c r="W1371" s="43" t="s">
        <v>2510</v>
      </c>
      <c r="Y1371" s="43" t="s">
        <v>1402</v>
      </c>
    </row>
    <row r="1372" spans="14:25" x14ac:dyDescent="0.25">
      <c r="N1372" s="45"/>
      <c r="O1372" s="43" t="s">
        <v>3835</v>
      </c>
      <c r="P1372" s="43"/>
      <c r="Q1372" s="43" t="s">
        <v>1594</v>
      </c>
      <c r="U1372" s="43" t="s">
        <v>1442</v>
      </c>
      <c r="W1372" s="43" t="s">
        <v>4073</v>
      </c>
      <c r="Y1372" s="43" t="s">
        <v>4060</v>
      </c>
    </row>
    <row r="1373" spans="14:25" x14ac:dyDescent="0.25">
      <c r="N1373" s="45"/>
      <c r="O1373" s="43" t="s">
        <v>1719</v>
      </c>
      <c r="P1373" s="43"/>
      <c r="Q1373" s="43" t="s">
        <v>2081</v>
      </c>
      <c r="U1373" s="43" t="s">
        <v>4087</v>
      </c>
      <c r="W1373" s="43" t="s">
        <v>4074</v>
      </c>
      <c r="Y1373" s="43" t="s">
        <v>3193</v>
      </c>
    </row>
    <row r="1374" spans="14:25" x14ac:dyDescent="0.25">
      <c r="N1374" s="45"/>
      <c r="O1374" s="43" t="s">
        <v>3836</v>
      </c>
      <c r="P1374" s="43"/>
      <c r="Q1374" s="43" t="s">
        <v>1727</v>
      </c>
      <c r="U1374" s="43" t="s">
        <v>4088</v>
      </c>
      <c r="W1374" s="43" t="s">
        <v>4075</v>
      </c>
      <c r="Y1374" s="43" t="s">
        <v>4546</v>
      </c>
    </row>
    <row r="1375" spans="14:25" x14ac:dyDescent="0.25">
      <c r="N1375" s="45"/>
      <c r="O1375" s="43" t="s">
        <v>1581</v>
      </c>
      <c r="P1375" s="43"/>
      <c r="Q1375" s="43" t="s">
        <v>1900</v>
      </c>
      <c r="U1375" s="43" t="s">
        <v>3086</v>
      </c>
      <c r="W1375" s="43" t="s">
        <v>4566</v>
      </c>
      <c r="Y1375" s="43" t="s">
        <v>4752</v>
      </c>
    </row>
    <row r="1376" spans="14:25" x14ac:dyDescent="0.25">
      <c r="N1376" s="45"/>
      <c r="O1376" s="43" t="s">
        <v>1583</v>
      </c>
      <c r="P1376" s="43"/>
      <c r="Q1376" s="43" t="s">
        <v>3301</v>
      </c>
      <c r="U1376" s="43" t="s">
        <v>3197</v>
      </c>
      <c r="W1376" s="43" t="s">
        <v>4076</v>
      </c>
      <c r="Y1376" s="43" t="s">
        <v>2229</v>
      </c>
    </row>
    <row r="1377" spans="14:25" x14ac:dyDescent="0.25">
      <c r="N1377" s="45"/>
      <c r="O1377" s="43" t="s">
        <v>1742</v>
      </c>
      <c r="P1377" s="43"/>
      <c r="Q1377" s="43" t="s">
        <v>1831</v>
      </c>
      <c r="U1377" s="43" t="s">
        <v>710</v>
      </c>
      <c r="W1377" s="43" t="s">
        <v>4077</v>
      </c>
      <c r="Y1377" s="43" t="s">
        <v>1599</v>
      </c>
    </row>
    <row r="1378" spans="14:25" x14ac:dyDescent="0.25">
      <c r="N1378" s="45"/>
      <c r="O1378" s="43" t="s">
        <v>1579</v>
      </c>
      <c r="P1378" s="43"/>
      <c r="Q1378" s="43" t="s">
        <v>1806</v>
      </c>
      <c r="U1378" s="43" t="s">
        <v>4761</v>
      </c>
      <c r="W1378" s="43" t="s">
        <v>2775</v>
      </c>
      <c r="Y1378" s="43" t="s">
        <v>2763</v>
      </c>
    </row>
    <row r="1379" spans="14:25" x14ac:dyDescent="0.25">
      <c r="N1379" s="45"/>
      <c r="O1379" s="43" t="s">
        <v>2988</v>
      </c>
      <c r="P1379" s="43"/>
      <c r="Q1379" s="43" t="s">
        <v>2317</v>
      </c>
      <c r="U1379" s="43" t="s">
        <v>4333</v>
      </c>
      <c r="W1379" s="43" t="s">
        <v>2901</v>
      </c>
      <c r="Y1379" s="43" t="s">
        <v>2093</v>
      </c>
    </row>
    <row r="1380" spans="14:25" x14ac:dyDescent="0.25">
      <c r="N1380" s="45"/>
      <c r="O1380" s="43" t="s">
        <v>1665</v>
      </c>
      <c r="P1380" s="43"/>
      <c r="Q1380" s="43" t="s">
        <v>2318</v>
      </c>
      <c r="U1380" s="43" t="s">
        <v>1312</v>
      </c>
      <c r="W1380" s="43" t="s">
        <v>4078</v>
      </c>
      <c r="Y1380" s="43" t="s">
        <v>3074</v>
      </c>
    </row>
    <row r="1381" spans="14:25" x14ac:dyDescent="0.25">
      <c r="N1381" s="45"/>
      <c r="O1381" s="43" t="s">
        <v>2842</v>
      </c>
      <c r="P1381" s="43"/>
      <c r="Q1381" s="43" t="s">
        <v>2319</v>
      </c>
      <c r="U1381" s="43" t="s">
        <v>4574</v>
      </c>
      <c r="W1381" s="43" t="s">
        <v>2776</v>
      </c>
      <c r="Y1381" s="43" t="s">
        <v>3708</v>
      </c>
    </row>
    <row r="1382" spans="14:25" x14ac:dyDescent="0.25">
      <c r="N1382" s="45"/>
      <c r="O1382" s="43" t="s">
        <v>3837</v>
      </c>
      <c r="P1382" s="43"/>
      <c r="Q1382" s="43" t="s">
        <v>2320</v>
      </c>
      <c r="U1382" s="43" t="s">
        <v>5071</v>
      </c>
      <c r="W1382" s="43" t="s">
        <v>4567</v>
      </c>
      <c r="Y1382" s="43" t="s">
        <v>3709</v>
      </c>
    </row>
    <row r="1383" spans="14:25" x14ac:dyDescent="0.25">
      <c r="N1383" s="45"/>
      <c r="O1383" s="43" t="s">
        <v>3838</v>
      </c>
      <c r="P1383" s="43"/>
      <c r="Q1383" s="43" t="s">
        <v>1863</v>
      </c>
      <c r="U1383" s="43" t="s">
        <v>2205</v>
      </c>
      <c r="W1383" s="43" t="s">
        <v>3081</v>
      </c>
      <c r="Y1383" s="43" t="s">
        <v>2764</v>
      </c>
    </row>
    <row r="1384" spans="14:25" x14ac:dyDescent="0.25">
      <c r="N1384" s="45"/>
      <c r="O1384" s="43" t="s">
        <v>2578</v>
      </c>
      <c r="P1384" s="43"/>
      <c r="Q1384" s="43" t="s">
        <v>1818</v>
      </c>
      <c r="U1384" s="43" t="s">
        <v>2949</v>
      </c>
      <c r="W1384" s="43" t="s">
        <v>1913</v>
      </c>
      <c r="Y1384" s="43" t="s">
        <v>3075</v>
      </c>
    </row>
    <row r="1385" spans="14:25" x14ac:dyDescent="0.25">
      <c r="N1385" s="45"/>
      <c r="O1385" s="43" t="s">
        <v>1308</v>
      </c>
      <c r="P1385" s="43"/>
      <c r="Q1385" s="43" t="s">
        <v>853</v>
      </c>
      <c r="U1385" s="43" t="s">
        <v>3087</v>
      </c>
      <c r="W1385" s="43" t="s">
        <v>848</v>
      </c>
      <c r="Y1385" s="43" t="s">
        <v>2766</v>
      </c>
    </row>
    <row r="1386" spans="14:25" x14ac:dyDescent="0.25">
      <c r="N1386" s="45"/>
      <c r="O1386" s="43" t="s">
        <v>2843</v>
      </c>
      <c r="P1386" s="43"/>
      <c r="Q1386" s="43" t="s">
        <v>4130</v>
      </c>
      <c r="U1386" s="43" t="s">
        <v>4575</v>
      </c>
      <c r="W1386" s="43" t="s">
        <v>3082</v>
      </c>
      <c r="Y1386" s="43" t="s">
        <v>3710</v>
      </c>
    </row>
    <row r="1387" spans="14:25" x14ac:dyDescent="0.25">
      <c r="N1387" s="45"/>
      <c r="O1387" s="43" t="s">
        <v>1537</v>
      </c>
      <c r="P1387" s="43"/>
      <c r="Q1387" s="43" t="s">
        <v>1832</v>
      </c>
      <c r="U1387" s="43" t="s">
        <v>4392</v>
      </c>
      <c r="W1387" s="43" t="s">
        <v>1915</v>
      </c>
      <c r="Y1387" s="43" t="s">
        <v>2900</v>
      </c>
    </row>
    <row r="1388" spans="14:25" x14ac:dyDescent="0.25">
      <c r="N1388" s="45"/>
      <c r="O1388" s="43" t="s">
        <v>1536</v>
      </c>
      <c r="P1388" s="43"/>
      <c r="Q1388" s="43" t="s">
        <v>1592</v>
      </c>
      <c r="U1388" s="43" t="s">
        <v>4762</v>
      </c>
      <c r="W1388" s="43" t="s">
        <v>3286</v>
      </c>
      <c r="Y1388" s="43" t="s">
        <v>796</v>
      </c>
    </row>
    <row r="1389" spans="14:25" x14ac:dyDescent="0.25">
      <c r="N1389" s="45"/>
      <c r="O1389" s="43" t="s">
        <v>3839</v>
      </c>
      <c r="P1389" s="43"/>
      <c r="Q1389" s="43" t="s">
        <v>3303</v>
      </c>
      <c r="U1389" s="43" t="s">
        <v>1423</v>
      </c>
      <c r="W1389" s="43" t="s">
        <v>1914</v>
      </c>
      <c r="Y1389" s="43" t="s">
        <v>1480</v>
      </c>
    </row>
    <row r="1390" spans="14:25" x14ac:dyDescent="0.25">
      <c r="N1390" s="45"/>
      <c r="O1390" s="43" t="s">
        <v>3840</v>
      </c>
      <c r="P1390" s="43"/>
      <c r="Q1390" s="43" t="s">
        <v>3835</v>
      </c>
      <c r="U1390" s="43" t="s">
        <v>770</v>
      </c>
      <c r="W1390" s="43" t="s">
        <v>3287</v>
      </c>
      <c r="Y1390" s="43" t="s">
        <v>3711</v>
      </c>
    </row>
    <row r="1391" spans="14:25" x14ac:dyDescent="0.25">
      <c r="N1391" s="45"/>
      <c r="O1391" s="43" t="s">
        <v>1538</v>
      </c>
      <c r="P1391" s="43"/>
      <c r="Q1391" s="43" t="s">
        <v>1719</v>
      </c>
      <c r="U1391" s="43" t="s">
        <v>1456</v>
      </c>
      <c r="W1391" s="43" t="s">
        <v>872</v>
      </c>
      <c r="Y1391" s="43" t="s">
        <v>4063</v>
      </c>
    </row>
    <row r="1392" spans="14:25" x14ac:dyDescent="0.25">
      <c r="N1392" s="45"/>
      <c r="O1392" s="43" t="s">
        <v>1542</v>
      </c>
      <c r="P1392" s="43"/>
      <c r="Q1392" s="43" t="s">
        <v>1581</v>
      </c>
      <c r="U1392" s="43" t="s">
        <v>3745</v>
      </c>
      <c r="W1392" s="43" t="s">
        <v>4079</v>
      </c>
      <c r="Y1392" s="43" t="s">
        <v>837</v>
      </c>
    </row>
    <row r="1393" spans="14:25" x14ac:dyDescent="0.25">
      <c r="N1393" s="45"/>
      <c r="O1393" s="43" t="s">
        <v>1543</v>
      </c>
      <c r="P1393" s="43"/>
      <c r="Q1393" s="43" t="s">
        <v>1742</v>
      </c>
      <c r="U1393" s="43" t="s">
        <v>1352</v>
      </c>
      <c r="W1393" s="43" t="s">
        <v>754</v>
      </c>
      <c r="Y1393" s="43" t="s">
        <v>4928</v>
      </c>
    </row>
    <row r="1394" spans="14:25" x14ac:dyDescent="0.25">
      <c r="N1394" s="45"/>
      <c r="O1394" s="43" t="s">
        <v>3841</v>
      </c>
      <c r="P1394" s="43"/>
      <c r="Q1394" s="43" t="s">
        <v>1579</v>
      </c>
      <c r="U1394" s="43" t="s">
        <v>3746</v>
      </c>
      <c r="W1394" s="43" t="s">
        <v>1926</v>
      </c>
      <c r="Y1394" s="43" t="s">
        <v>2767</v>
      </c>
    </row>
    <row r="1395" spans="14:25" x14ac:dyDescent="0.25">
      <c r="N1395" s="45"/>
      <c r="O1395" s="43" t="s">
        <v>3211</v>
      </c>
      <c r="P1395" s="43"/>
      <c r="Q1395" s="43" t="s">
        <v>4131</v>
      </c>
      <c r="U1395" s="43" t="s">
        <v>1335</v>
      </c>
      <c r="W1395" s="43" t="s">
        <v>1927</v>
      </c>
      <c r="Y1395" s="43" t="s">
        <v>3712</v>
      </c>
    </row>
    <row r="1396" spans="14:25" x14ac:dyDescent="0.25">
      <c r="N1396" s="45"/>
      <c r="O1396" s="43" t="s">
        <v>3112</v>
      </c>
      <c r="P1396" s="43"/>
      <c r="Q1396" s="43" t="s">
        <v>2842</v>
      </c>
      <c r="U1396" s="43" t="s">
        <v>2430</v>
      </c>
      <c r="W1396" s="43" t="s">
        <v>883</v>
      </c>
      <c r="Y1396" s="43" t="s">
        <v>4929</v>
      </c>
    </row>
    <row r="1397" spans="14:25" x14ac:dyDescent="0.25">
      <c r="N1397" s="45"/>
      <c r="O1397" s="43" t="s">
        <v>2222</v>
      </c>
      <c r="P1397" s="43"/>
      <c r="Q1397" s="43" t="s">
        <v>3837</v>
      </c>
      <c r="U1397" s="43" t="s">
        <v>4577</v>
      </c>
      <c r="W1397" s="43" t="s">
        <v>1928</v>
      </c>
      <c r="Y1397" s="43" t="s">
        <v>2036</v>
      </c>
    </row>
    <row r="1398" spans="14:25" x14ac:dyDescent="0.25">
      <c r="N1398" s="45"/>
      <c r="O1398" s="43" t="s">
        <v>1715</v>
      </c>
      <c r="P1398" s="43"/>
      <c r="Q1398" s="43" t="s">
        <v>1308</v>
      </c>
      <c r="U1398" s="43" t="s">
        <v>3088</v>
      </c>
      <c r="W1398" s="43" t="s">
        <v>1929</v>
      </c>
      <c r="Y1398" s="43" t="s">
        <v>2042</v>
      </c>
    </row>
    <row r="1399" spans="14:25" x14ac:dyDescent="0.25">
      <c r="N1399" s="45"/>
      <c r="O1399" s="43" t="s">
        <v>3842</v>
      </c>
      <c r="P1399" s="43"/>
      <c r="Q1399" s="43" t="s">
        <v>2843</v>
      </c>
      <c r="U1399" s="43" t="s">
        <v>3749</v>
      </c>
      <c r="W1399" s="43" t="s">
        <v>1930</v>
      </c>
      <c r="Y1399" s="43" t="s">
        <v>4930</v>
      </c>
    </row>
    <row r="1400" spans="14:25" x14ac:dyDescent="0.25">
      <c r="N1400" s="45"/>
      <c r="O1400" s="43" t="s">
        <v>3843</v>
      </c>
      <c r="P1400" s="43"/>
      <c r="Q1400" s="43" t="s">
        <v>1537</v>
      </c>
      <c r="U1400" s="43" t="s">
        <v>3089</v>
      </c>
      <c r="W1400" s="43" t="s">
        <v>4080</v>
      </c>
      <c r="Y1400" s="43" t="s">
        <v>2215</v>
      </c>
    </row>
    <row r="1401" spans="14:25" x14ac:dyDescent="0.25">
      <c r="N1401" s="45"/>
      <c r="O1401" s="43" t="s">
        <v>3113</v>
      </c>
      <c r="P1401" s="43"/>
      <c r="Q1401" s="43" t="s">
        <v>842</v>
      </c>
      <c r="U1401" s="43" t="s">
        <v>3750</v>
      </c>
      <c r="W1401" s="43" t="s">
        <v>4331</v>
      </c>
      <c r="Y1401" s="43" t="s">
        <v>1976</v>
      </c>
    </row>
    <row r="1402" spans="14:25" x14ac:dyDescent="0.25">
      <c r="N1402" s="45"/>
      <c r="O1402" s="43" t="s">
        <v>3844</v>
      </c>
      <c r="P1402" s="43"/>
      <c r="Q1402" s="43" t="s">
        <v>1536</v>
      </c>
      <c r="U1402" s="43" t="s">
        <v>1932</v>
      </c>
      <c r="W1402" s="43" t="s">
        <v>1918</v>
      </c>
      <c r="Y1402" s="43" t="s">
        <v>1353</v>
      </c>
    </row>
    <row r="1403" spans="14:25" x14ac:dyDescent="0.25">
      <c r="N1403" s="45"/>
      <c r="O1403" s="43" t="s">
        <v>3845</v>
      </c>
      <c r="P1403" s="43"/>
      <c r="Q1403" s="43" t="s">
        <v>3839</v>
      </c>
      <c r="U1403" s="43" t="s">
        <v>4578</v>
      </c>
      <c r="W1403" s="43" t="s">
        <v>1916</v>
      </c>
      <c r="Y1403" s="43" t="s">
        <v>3713</v>
      </c>
    </row>
    <row r="1404" spans="14:25" x14ac:dyDescent="0.25">
      <c r="N1404" s="45"/>
      <c r="O1404" s="43" t="s">
        <v>2960</v>
      </c>
      <c r="P1404" s="43"/>
      <c r="Q1404" s="43" t="s">
        <v>3840</v>
      </c>
      <c r="U1404" s="43" t="s">
        <v>3751</v>
      </c>
      <c r="W1404" s="43" t="s">
        <v>1917</v>
      </c>
      <c r="Y1404" s="43" t="s">
        <v>3714</v>
      </c>
    </row>
    <row r="1405" spans="14:25" x14ac:dyDescent="0.25">
      <c r="N1405" s="45"/>
      <c r="O1405" s="43" t="s">
        <v>1510</v>
      </c>
      <c r="P1405" s="43"/>
      <c r="Q1405" s="43" t="s">
        <v>1538</v>
      </c>
      <c r="U1405" s="43" t="s">
        <v>4090</v>
      </c>
      <c r="W1405" s="43" t="s">
        <v>939</v>
      </c>
      <c r="Y1405" s="43" t="s">
        <v>2069</v>
      </c>
    </row>
    <row r="1406" spans="14:25" x14ac:dyDescent="0.25">
      <c r="N1406" s="45"/>
      <c r="O1406" s="43" t="s">
        <v>2904</v>
      </c>
      <c r="P1406" s="43"/>
      <c r="Q1406" s="43" t="s">
        <v>1542</v>
      </c>
      <c r="U1406" s="43" t="s">
        <v>4579</v>
      </c>
      <c r="W1406" s="43" t="s">
        <v>4081</v>
      </c>
      <c r="Y1406" s="43" t="s">
        <v>3076</v>
      </c>
    </row>
    <row r="1407" spans="14:25" x14ac:dyDescent="0.25">
      <c r="N1407" s="45"/>
      <c r="O1407" s="43" t="s">
        <v>2208</v>
      </c>
      <c r="P1407" s="43"/>
      <c r="Q1407" s="43" t="s">
        <v>1543</v>
      </c>
      <c r="U1407" s="43" t="s">
        <v>4091</v>
      </c>
      <c r="W1407" s="43" t="s">
        <v>1600</v>
      </c>
      <c r="Y1407" s="43" t="s">
        <v>2768</v>
      </c>
    </row>
    <row r="1408" spans="14:25" x14ac:dyDescent="0.25">
      <c r="N1408" s="45"/>
      <c r="O1408" s="43" t="s">
        <v>2845</v>
      </c>
      <c r="P1408" s="43"/>
      <c r="Q1408" s="43" t="s">
        <v>4132</v>
      </c>
      <c r="U1408" s="43" t="s">
        <v>3752</v>
      </c>
      <c r="W1408" s="43" t="s">
        <v>1908</v>
      </c>
      <c r="Y1408" s="43" t="s">
        <v>4325</v>
      </c>
    </row>
    <row r="1409" spans="14:25" x14ac:dyDescent="0.25">
      <c r="N1409" s="45"/>
      <c r="O1409" s="43" t="s">
        <v>3846</v>
      </c>
      <c r="P1409" s="43"/>
      <c r="Q1409" s="43" t="s">
        <v>3211</v>
      </c>
      <c r="U1409" s="43" t="s">
        <v>4766</v>
      </c>
      <c r="W1409" s="43" t="s">
        <v>1909</v>
      </c>
      <c r="Y1409" s="43" t="s">
        <v>4931</v>
      </c>
    </row>
    <row r="1410" spans="14:25" x14ac:dyDescent="0.25">
      <c r="N1410" s="45"/>
      <c r="O1410" s="43" t="s">
        <v>3114</v>
      </c>
      <c r="P1410" s="43"/>
      <c r="Q1410" s="43" t="s">
        <v>2222</v>
      </c>
      <c r="U1410" s="43" t="s">
        <v>4580</v>
      </c>
      <c r="W1410" s="43" t="s">
        <v>908</v>
      </c>
      <c r="Y1410" s="43" t="s">
        <v>2054</v>
      </c>
    </row>
    <row r="1411" spans="14:25" x14ac:dyDescent="0.25">
      <c r="N1411" s="45"/>
      <c r="O1411" s="43" t="s">
        <v>1386</v>
      </c>
      <c r="P1411" s="43"/>
      <c r="Q1411" s="43" t="s">
        <v>4133</v>
      </c>
      <c r="U1411" s="43" t="s">
        <v>2306</v>
      </c>
      <c r="W1411" s="43" t="s">
        <v>1912</v>
      </c>
      <c r="Y1411" s="43" t="s">
        <v>1311</v>
      </c>
    </row>
    <row r="1412" spans="14:25" x14ac:dyDescent="0.25">
      <c r="N1412" s="45"/>
      <c r="O1412" s="43" t="s">
        <v>2908</v>
      </c>
      <c r="P1412" s="43"/>
      <c r="Q1412" s="43" t="s">
        <v>1715</v>
      </c>
      <c r="U1412" s="43" t="s">
        <v>1319</v>
      </c>
      <c r="W1412" s="43" t="s">
        <v>1910</v>
      </c>
      <c r="Y1412" s="43" t="s">
        <v>4932</v>
      </c>
    </row>
    <row r="1413" spans="14:25" x14ac:dyDescent="0.25">
      <c r="N1413" s="45"/>
      <c r="O1413" s="43" t="s">
        <v>3847</v>
      </c>
      <c r="P1413" s="43"/>
      <c r="Q1413" s="43" t="s">
        <v>3843</v>
      </c>
      <c r="U1413" s="43" t="s">
        <v>1325</v>
      </c>
      <c r="W1413" s="43" t="s">
        <v>1911</v>
      </c>
      <c r="Y1413" s="43" t="s">
        <v>4933</v>
      </c>
    </row>
    <row r="1414" spans="14:25" x14ac:dyDescent="0.25">
      <c r="N1414" s="45"/>
      <c r="O1414" s="43" t="s">
        <v>2846</v>
      </c>
      <c r="P1414" s="43"/>
      <c r="Q1414" s="43" t="s">
        <v>3113</v>
      </c>
      <c r="U1414" s="43" t="s">
        <v>780</v>
      </c>
      <c r="W1414" s="43" t="s">
        <v>743</v>
      </c>
      <c r="Y1414" s="43" t="s">
        <v>2905</v>
      </c>
    </row>
    <row r="1415" spans="14:25" x14ac:dyDescent="0.25">
      <c r="N1415" s="45"/>
      <c r="O1415" s="43" t="s">
        <v>3115</v>
      </c>
      <c r="P1415" s="43"/>
      <c r="Q1415" s="43" t="s">
        <v>2844</v>
      </c>
      <c r="U1415" s="43" t="s">
        <v>2783</v>
      </c>
      <c r="W1415" s="43" t="s">
        <v>1907</v>
      </c>
      <c r="Y1415" s="43" t="s">
        <v>3077</v>
      </c>
    </row>
    <row r="1416" spans="14:25" x14ac:dyDescent="0.25">
      <c r="N1416" s="45"/>
      <c r="O1416" s="43" t="s">
        <v>3848</v>
      </c>
      <c r="P1416" s="43"/>
      <c r="Q1416" s="43" t="s">
        <v>3844</v>
      </c>
      <c r="U1416" s="43" t="s">
        <v>2123</v>
      </c>
      <c r="W1416" s="43" t="s">
        <v>840</v>
      </c>
      <c r="Y1416" s="43" t="s">
        <v>4065</v>
      </c>
    </row>
    <row r="1417" spans="14:25" x14ac:dyDescent="0.25">
      <c r="N1417" s="45"/>
      <c r="O1417" s="43" t="s">
        <v>2847</v>
      </c>
      <c r="P1417" s="43"/>
      <c r="Q1417" s="43" t="s">
        <v>3845</v>
      </c>
      <c r="U1417" s="43" t="s">
        <v>4092</v>
      </c>
      <c r="W1417" s="43" t="s">
        <v>2777</v>
      </c>
      <c r="Y1417" s="43" t="s">
        <v>4066</v>
      </c>
    </row>
    <row r="1418" spans="14:25" x14ac:dyDescent="0.25">
      <c r="N1418" s="45"/>
      <c r="O1418" s="43" t="s">
        <v>3849</v>
      </c>
      <c r="P1418" s="43"/>
      <c r="Q1418" s="43" t="s">
        <v>4134</v>
      </c>
      <c r="U1418" s="43" t="s">
        <v>1498</v>
      </c>
      <c r="W1418" s="43" t="s">
        <v>3730</v>
      </c>
      <c r="Y1418" s="43" t="s">
        <v>1572</v>
      </c>
    </row>
    <row r="1419" spans="14:25" x14ac:dyDescent="0.25">
      <c r="N1419" s="45"/>
      <c r="O1419" s="43" t="s">
        <v>3850</v>
      </c>
      <c r="P1419" s="43"/>
      <c r="Q1419" s="43" t="s">
        <v>2904</v>
      </c>
      <c r="U1419" s="43" t="s">
        <v>3289</v>
      </c>
      <c r="W1419" s="43" t="s">
        <v>3731</v>
      </c>
      <c r="Y1419" s="43" t="s">
        <v>3150</v>
      </c>
    </row>
    <row r="1420" spans="14:25" x14ac:dyDescent="0.25">
      <c r="N1420" s="45"/>
      <c r="O1420" s="43" t="s">
        <v>2848</v>
      </c>
      <c r="P1420" s="43"/>
      <c r="Q1420" s="43" t="s">
        <v>4135</v>
      </c>
      <c r="U1420" s="43" t="s">
        <v>2439</v>
      </c>
      <c r="W1420" s="43" t="s">
        <v>4568</v>
      </c>
      <c r="Y1420" s="43" t="s">
        <v>4067</v>
      </c>
    </row>
    <row r="1421" spans="14:25" x14ac:dyDescent="0.25">
      <c r="N1421" s="45"/>
      <c r="O1421" s="43" t="s">
        <v>2987</v>
      </c>
      <c r="P1421" s="43"/>
      <c r="Q1421" s="43" t="s">
        <v>2208</v>
      </c>
      <c r="U1421" s="43" t="s">
        <v>1516</v>
      </c>
      <c r="W1421" s="43" t="s">
        <v>3000</v>
      </c>
      <c r="Y1421" s="43" t="s">
        <v>4934</v>
      </c>
    </row>
    <row r="1422" spans="14:25" x14ac:dyDescent="0.25">
      <c r="N1422" s="45"/>
      <c r="O1422" s="43" t="s">
        <v>3851</v>
      </c>
      <c r="P1422" s="43"/>
      <c r="Q1422" s="43" t="s">
        <v>3846</v>
      </c>
      <c r="U1422" s="43" t="s">
        <v>1517</v>
      </c>
      <c r="W1422" s="43" t="s">
        <v>1252</v>
      </c>
      <c r="Y1422" s="43" t="s">
        <v>3715</v>
      </c>
    </row>
    <row r="1423" spans="14:25" x14ac:dyDescent="0.25">
      <c r="N1423" s="45"/>
      <c r="O1423" s="43" t="s">
        <v>3852</v>
      </c>
      <c r="P1423" s="43"/>
      <c r="Q1423" s="43" t="s">
        <v>2908</v>
      </c>
      <c r="U1423" s="43" t="s">
        <v>797</v>
      </c>
      <c r="W1423" s="43" t="s">
        <v>3195</v>
      </c>
      <c r="Y1423" s="43" t="s">
        <v>706</v>
      </c>
    </row>
    <row r="1424" spans="14:25" x14ac:dyDescent="0.25">
      <c r="N1424" s="45"/>
      <c r="O1424" s="43" t="s">
        <v>3853</v>
      </c>
      <c r="P1424" s="43"/>
      <c r="Q1424" s="43" t="s">
        <v>3847</v>
      </c>
      <c r="U1424" s="43" t="s">
        <v>769</v>
      </c>
      <c r="W1424" s="43" t="s">
        <v>3732</v>
      </c>
      <c r="Y1424" s="43" t="s">
        <v>839</v>
      </c>
    </row>
    <row r="1425" spans="14:25" x14ac:dyDescent="0.25">
      <c r="N1425" s="45"/>
      <c r="O1425" s="43" t="s">
        <v>2209</v>
      </c>
      <c r="P1425" s="43"/>
      <c r="Q1425" s="43" t="s">
        <v>2846</v>
      </c>
      <c r="U1425" s="43" t="s">
        <v>1364</v>
      </c>
      <c r="W1425" s="43" t="s">
        <v>4569</v>
      </c>
      <c r="Y1425" s="43" t="s">
        <v>4549</v>
      </c>
    </row>
    <row r="1426" spans="14:25" x14ac:dyDescent="0.25">
      <c r="N1426" s="45"/>
      <c r="O1426" s="43" t="s">
        <v>2438</v>
      </c>
      <c r="P1426" s="43"/>
      <c r="Q1426" s="43" t="s">
        <v>3115</v>
      </c>
      <c r="U1426" s="43" t="s">
        <v>1580</v>
      </c>
      <c r="W1426" s="43" t="s">
        <v>1433</v>
      </c>
      <c r="Y1426" s="43" t="s">
        <v>4550</v>
      </c>
    </row>
    <row r="1427" spans="14:25" x14ac:dyDescent="0.25">
      <c r="N1427" s="45"/>
      <c r="O1427" s="43" t="s">
        <v>3854</v>
      </c>
      <c r="P1427" s="43"/>
      <c r="Q1427" s="43" t="s">
        <v>3848</v>
      </c>
      <c r="U1427" s="43" t="s">
        <v>3753</v>
      </c>
      <c r="W1427" s="43" t="s">
        <v>3733</v>
      </c>
      <c r="Y1427" s="43" t="s">
        <v>1441</v>
      </c>
    </row>
    <row r="1428" spans="14:25" x14ac:dyDescent="0.25">
      <c r="N1428" s="45"/>
      <c r="O1428" s="43" t="s">
        <v>855</v>
      </c>
      <c r="P1428" s="43"/>
      <c r="Q1428" s="43" t="s">
        <v>2847</v>
      </c>
      <c r="U1428" s="43" t="s">
        <v>3754</v>
      </c>
      <c r="W1428" s="43" t="s">
        <v>3734</v>
      </c>
      <c r="Y1428" s="43" t="s">
        <v>4935</v>
      </c>
    </row>
    <row r="1429" spans="14:25" x14ac:dyDescent="0.25">
      <c r="N1429" s="45"/>
      <c r="O1429" s="43" t="s">
        <v>2849</v>
      </c>
      <c r="P1429" s="43"/>
      <c r="Q1429" s="43" t="s">
        <v>2444</v>
      </c>
      <c r="U1429" s="43" t="s">
        <v>2547</v>
      </c>
      <c r="W1429" s="43" t="s">
        <v>4570</v>
      </c>
      <c r="Y1429" s="43" t="s">
        <v>1440</v>
      </c>
    </row>
    <row r="1430" spans="14:25" x14ac:dyDescent="0.25">
      <c r="N1430" s="45"/>
      <c r="O1430" s="43" t="s">
        <v>3855</v>
      </c>
      <c r="P1430" s="43"/>
      <c r="Q1430" s="43" t="s">
        <v>3850</v>
      </c>
      <c r="U1430" s="43" t="s">
        <v>2785</v>
      </c>
      <c r="W1430" s="43" t="s">
        <v>1450</v>
      </c>
      <c r="Y1430" s="43" t="s">
        <v>3410</v>
      </c>
    </row>
    <row r="1431" spans="14:25" x14ac:dyDescent="0.25">
      <c r="N1431" s="45"/>
      <c r="O1431" s="43" t="s">
        <v>3856</v>
      </c>
      <c r="P1431" s="43"/>
      <c r="Q1431" s="43" t="s">
        <v>2848</v>
      </c>
      <c r="U1431" s="43" t="s">
        <v>4233</v>
      </c>
      <c r="W1431" s="43" t="s">
        <v>2912</v>
      </c>
      <c r="Y1431" s="43" t="s">
        <v>3716</v>
      </c>
    </row>
    <row r="1432" spans="14:25" x14ac:dyDescent="0.25">
      <c r="N1432" s="45"/>
      <c r="O1432" s="43" t="s">
        <v>3117</v>
      </c>
      <c r="P1432" s="43"/>
      <c r="Q1432" s="43" t="s">
        <v>2987</v>
      </c>
      <c r="U1432" s="43" t="s">
        <v>4584</v>
      </c>
      <c r="W1432" s="43" t="s">
        <v>4082</v>
      </c>
      <c r="Y1432" s="43" t="s">
        <v>1801</v>
      </c>
    </row>
    <row r="1433" spans="14:25" x14ac:dyDescent="0.25">
      <c r="N1433" s="45"/>
      <c r="O1433" s="43" t="s">
        <v>2307</v>
      </c>
      <c r="P1433" s="43"/>
      <c r="Q1433" s="43" t="s">
        <v>3853</v>
      </c>
      <c r="U1433" s="43" t="s">
        <v>1405</v>
      </c>
      <c r="W1433" s="43" t="s">
        <v>3735</v>
      </c>
      <c r="Y1433" s="43" t="s">
        <v>907</v>
      </c>
    </row>
    <row r="1434" spans="14:25" x14ac:dyDescent="0.25">
      <c r="N1434" s="45"/>
      <c r="O1434" s="43" t="s">
        <v>1268</v>
      </c>
      <c r="P1434" s="43"/>
      <c r="Q1434" s="43" t="s">
        <v>2209</v>
      </c>
      <c r="U1434" s="43" t="s">
        <v>3755</v>
      </c>
      <c r="W1434" s="43" t="s">
        <v>1457</v>
      </c>
      <c r="Y1434" s="43" t="s">
        <v>4936</v>
      </c>
    </row>
    <row r="1435" spans="14:25" x14ac:dyDescent="0.25">
      <c r="N1435" s="45"/>
      <c r="O1435" s="43" t="s">
        <v>2850</v>
      </c>
      <c r="P1435" s="43"/>
      <c r="Q1435" s="43" t="s">
        <v>2438</v>
      </c>
      <c r="U1435" s="43" t="s">
        <v>3090</v>
      </c>
      <c r="W1435" s="43" t="s">
        <v>3288</v>
      </c>
      <c r="Y1435" s="43" t="s">
        <v>2270</v>
      </c>
    </row>
    <row r="1436" spans="14:25" x14ac:dyDescent="0.25">
      <c r="N1436" s="45"/>
      <c r="O1436" s="43" t="s">
        <v>3857</v>
      </c>
      <c r="P1436" s="43"/>
      <c r="Q1436" s="43" t="s">
        <v>3854</v>
      </c>
      <c r="U1436" s="43" t="s">
        <v>2786</v>
      </c>
      <c r="W1436" s="43" t="s">
        <v>1749</v>
      </c>
      <c r="Y1436" s="43" t="s">
        <v>3717</v>
      </c>
    </row>
    <row r="1437" spans="14:25" x14ac:dyDescent="0.25">
      <c r="N1437" s="45"/>
      <c r="O1437" s="43" t="s">
        <v>2269</v>
      </c>
      <c r="P1437" s="43"/>
      <c r="Q1437" s="43" t="s">
        <v>855</v>
      </c>
      <c r="U1437" s="43" t="s">
        <v>747</v>
      </c>
      <c r="W1437" s="43" t="s">
        <v>880</v>
      </c>
      <c r="Y1437" s="43" t="s">
        <v>1893</v>
      </c>
    </row>
    <row r="1438" spans="14:25" x14ac:dyDescent="0.25">
      <c r="N1438" s="45"/>
      <c r="O1438" s="43" t="s">
        <v>2303</v>
      </c>
      <c r="P1438" s="43"/>
      <c r="Q1438" s="43" t="s">
        <v>4136</v>
      </c>
      <c r="U1438" s="43" t="s">
        <v>2787</v>
      </c>
      <c r="W1438" s="43" t="s">
        <v>1874</v>
      </c>
      <c r="Y1438" s="43" t="s">
        <v>2312</v>
      </c>
    </row>
    <row r="1439" spans="14:25" x14ac:dyDescent="0.25">
      <c r="N1439" s="45"/>
      <c r="O1439" s="43" t="s">
        <v>3858</v>
      </c>
      <c r="P1439" s="43"/>
      <c r="Q1439" s="43" t="s">
        <v>2849</v>
      </c>
      <c r="U1439" s="43" t="s">
        <v>2576</v>
      </c>
      <c r="W1439" s="43" t="s">
        <v>4083</v>
      </c>
      <c r="Y1439" s="43" t="s">
        <v>2769</v>
      </c>
    </row>
    <row r="1440" spans="14:25" x14ac:dyDescent="0.25">
      <c r="N1440" s="45"/>
      <c r="O1440" s="43" t="s">
        <v>3859</v>
      </c>
      <c r="P1440" s="43"/>
      <c r="Q1440" s="43" t="s">
        <v>3856</v>
      </c>
      <c r="U1440" s="43" t="s">
        <v>4334</v>
      </c>
      <c r="W1440" s="43" t="s">
        <v>2780</v>
      </c>
      <c r="Y1440" s="43" t="s">
        <v>4068</v>
      </c>
    </row>
    <row r="1441" spans="14:25" x14ac:dyDescent="0.25">
      <c r="N1441" s="45"/>
      <c r="O1441" s="43" t="s">
        <v>3860</v>
      </c>
      <c r="P1441" s="43"/>
      <c r="Q1441" s="43" t="s">
        <v>4137</v>
      </c>
      <c r="U1441" s="43" t="s">
        <v>1300</v>
      </c>
      <c r="W1441" s="43" t="s">
        <v>1541</v>
      </c>
      <c r="Y1441" s="43" t="s">
        <v>3078</v>
      </c>
    </row>
    <row r="1442" spans="14:25" x14ac:dyDescent="0.25">
      <c r="N1442" s="45"/>
      <c r="O1442" s="43" t="s">
        <v>2169</v>
      </c>
      <c r="P1442" s="43"/>
      <c r="Q1442" s="43" t="s">
        <v>4138</v>
      </c>
      <c r="U1442" s="43" t="s">
        <v>1595</v>
      </c>
      <c r="W1442" s="43" t="s">
        <v>4231</v>
      </c>
      <c r="Y1442" s="43" t="s">
        <v>1970</v>
      </c>
    </row>
    <row r="1443" spans="14:25" x14ac:dyDescent="0.25">
      <c r="N1443" s="45"/>
      <c r="O1443" s="43" t="s">
        <v>3861</v>
      </c>
      <c r="P1443" s="43"/>
      <c r="Q1443" s="43" t="s">
        <v>3117</v>
      </c>
      <c r="U1443" s="43" t="s">
        <v>1227</v>
      </c>
      <c r="W1443" s="43" t="s">
        <v>3083</v>
      </c>
      <c r="Y1443" s="43" t="s">
        <v>4552</v>
      </c>
    </row>
    <row r="1444" spans="14:25" x14ac:dyDescent="0.25">
      <c r="N1444" s="45"/>
      <c r="O1444" s="43" t="s">
        <v>2436</v>
      </c>
      <c r="P1444" s="43"/>
      <c r="Q1444" s="43" t="s">
        <v>2307</v>
      </c>
      <c r="U1444" s="43" t="s">
        <v>2594</v>
      </c>
      <c r="W1444" s="43" t="s">
        <v>3738</v>
      </c>
      <c r="Y1444" s="43" t="s">
        <v>4221</v>
      </c>
    </row>
    <row r="1445" spans="14:25" x14ac:dyDescent="0.25">
      <c r="N1445" s="45"/>
      <c r="O1445" s="43" t="s">
        <v>3862</v>
      </c>
      <c r="P1445" s="43"/>
      <c r="Q1445" s="43" t="s">
        <v>2850</v>
      </c>
      <c r="U1445" s="43" t="s">
        <v>3758</v>
      </c>
      <c r="W1445" s="43" t="s">
        <v>1512</v>
      </c>
      <c r="Y1445" s="43" t="s">
        <v>4553</v>
      </c>
    </row>
    <row r="1446" spans="14:25" x14ac:dyDescent="0.25">
      <c r="N1446" s="45"/>
      <c r="O1446" s="43" t="s">
        <v>3118</v>
      </c>
      <c r="P1446" s="43"/>
      <c r="Q1446" s="43" t="s">
        <v>2269</v>
      </c>
      <c r="U1446" s="43" t="s">
        <v>3759</v>
      </c>
      <c r="W1446" s="43" t="s">
        <v>3739</v>
      </c>
      <c r="Y1446" s="43" t="s">
        <v>3282</v>
      </c>
    </row>
    <row r="1447" spans="14:25" x14ac:dyDescent="0.25">
      <c r="N1447" s="45"/>
      <c r="O1447" s="43" t="s">
        <v>1789</v>
      </c>
      <c r="P1447" s="43"/>
      <c r="Q1447" s="43" t="s">
        <v>2303</v>
      </c>
      <c r="U1447" s="43" t="s">
        <v>1856</v>
      </c>
      <c r="W1447" s="43" t="s">
        <v>2537</v>
      </c>
      <c r="Y1447" s="43" t="s">
        <v>4222</v>
      </c>
    </row>
    <row r="1448" spans="14:25" x14ac:dyDescent="0.25">
      <c r="N1448" s="45"/>
      <c r="O1448" s="43" t="s">
        <v>2852</v>
      </c>
      <c r="P1448" s="43"/>
      <c r="Q1448" s="43" t="s">
        <v>1619</v>
      </c>
      <c r="U1448" s="43" t="s">
        <v>3091</v>
      </c>
      <c r="W1448" s="43" t="s">
        <v>687</v>
      </c>
      <c r="Y1448" s="43" t="s">
        <v>4223</v>
      </c>
    </row>
    <row r="1449" spans="14:25" x14ac:dyDescent="0.25">
      <c r="N1449" s="45"/>
      <c r="O1449" s="43" t="s">
        <v>2184</v>
      </c>
      <c r="P1449" s="43"/>
      <c r="Q1449" s="43" t="s">
        <v>3859</v>
      </c>
      <c r="U1449" s="43" t="s">
        <v>3761</v>
      </c>
      <c r="W1449" s="43" t="s">
        <v>2542</v>
      </c>
      <c r="Y1449" s="43" t="s">
        <v>1992</v>
      </c>
    </row>
    <row r="1450" spans="14:25" x14ac:dyDescent="0.25">
      <c r="N1450" s="45"/>
      <c r="O1450" s="43" t="s">
        <v>2267</v>
      </c>
      <c r="P1450" s="43"/>
      <c r="Q1450" s="43" t="s">
        <v>3860</v>
      </c>
      <c r="U1450" s="43" t="s">
        <v>4236</v>
      </c>
      <c r="W1450" s="43" t="s">
        <v>3740</v>
      </c>
      <c r="Y1450" s="43" t="s">
        <v>3151</v>
      </c>
    </row>
    <row r="1451" spans="14:25" x14ac:dyDescent="0.25">
      <c r="N1451" s="45"/>
      <c r="O1451" s="43" t="s">
        <v>2853</v>
      </c>
      <c r="P1451" s="43"/>
      <c r="Q1451" s="43" t="s">
        <v>2851</v>
      </c>
      <c r="U1451" s="43" t="s">
        <v>2968</v>
      </c>
      <c r="W1451" s="43" t="s">
        <v>1522</v>
      </c>
      <c r="Y1451" s="43" t="s">
        <v>2468</v>
      </c>
    </row>
    <row r="1452" spans="14:25" x14ac:dyDescent="0.25">
      <c r="N1452" s="45"/>
      <c r="O1452" s="43" t="s">
        <v>2855</v>
      </c>
      <c r="P1452" s="43"/>
      <c r="Q1452" s="43" t="s">
        <v>2169</v>
      </c>
      <c r="U1452" s="43" t="s">
        <v>1700</v>
      </c>
      <c r="W1452" s="43" t="s">
        <v>4571</v>
      </c>
      <c r="Y1452" s="43" t="s">
        <v>3719</v>
      </c>
    </row>
    <row r="1453" spans="14:25" x14ac:dyDescent="0.25">
      <c r="N1453" s="45"/>
      <c r="O1453" s="43" t="s">
        <v>766</v>
      </c>
      <c r="P1453" s="43"/>
      <c r="Q1453" s="43" t="s">
        <v>3861</v>
      </c>
      <c r="U1453" s="43" t="s">
        <v>1701</v>
      </c>
      <c r="W1453" s="43" t="s">
        <v>2781</v>
      </c>
      <c r="Y1453" s="43" t="s">
        <v>2162</v>
      </c>
    </row>
    <row r="1454" spans="14:25" x14ac:dyDescent="0.25">
      <c r="N1454" s="45"/>
      <c r="O1454" s="43" t="s">
        <v>1897</v>
      </c>
      <c r="P1454" s="43"/>
      <c r="Q1454" s="43" t="s">
        <v>2038</v>
      </c>
      <c r="U1454" s="43" t="s">
        <v>3762</v>
      </c>
      <c r="W1454" s="43" t="s">
        <v>4572</v>
      </c>
      <c r="Y1454" s="43" t="s">
        <v>2043</v>
      </c>
    </row>
    <row r="1455" spans="14:25" x14ac:dyDescent="0.25">
      <c r="N1455" s="45"/>
      <c r="O1455" s="43" t="s">
        <v>3213</v>
      </c>
      <c r="P1455" s="43"/>
      <c r="Q1455" s="43" t="s">
        <v>2436</v>
      </c>
      <c r="U1455" s="43" t="s">
        <v>3763</v>
      </c>
      <c r="W1455" s="43" t="s">
        <v>1559</v>
      </c>
      <c r="Y1455" s="43" t="s">
        <v>1474</v>
      </c>
    </row>
    <row r="1456" spans="14:25" x14ac:dyDescent="0.25">
      <c r="N1456" s="45"/>
      <c r="O1456" s="43" t="s">
        <v>1435</v>
      </c>
      <c r="P1456" s="43"/>
      <c r="Q1456" s="43" t="s">
        <v>4139</v>
      </c>
      <c r="U1456" s="43" t="s">
        <v>2789</v>
      </c>
      <c r="W1456" s="43" t="s">
        <v>4086</v>
      </c>
      <c r="Y1456" s="43" t="s">
        <v>1388</v>
      </c>
    </row>
    <row r="1457" spans="14:25" x14ac:dyDescent="0.25">
      <c r="N1457" s="45"/>
      <c r="O1457" s="43" t="s">
        <v>1955</v>
      </c>
      <c r="P1457" s="43"/>
      <c r="Q1457" s="43" t="s">
        <v>3862</v>
      </c>
      <c r="U1457" s="43" t="s">
        <v>3764</v>
      </c>
      <c r="W1457" s="43" t="s">
        <v>4087</v>
      </c>
      <c r="Y1457" s="43" t="s">
        <v>783</v>
      </c>
    </row>
    <row r="1458" spans="14:25" x14ac:dyDescent="0.25">
      <c r="N1458" s="45"/>
      <c r="O1458" s="43" t="s">
        <v>3863</v>
      </c>
      <c r="P1458" s="43"/>
      <c r="Q1458" s="43" t="s">
        <v>3118</v>
      </c>
      <c r="U1458" s="43" t="s">
        <v>3092</v>
      </c>
      <c r="W1458" s="43" t="s">
        <v>3742</v>
      </c>
      <c r="Y1458" s="43" t="s">
        <v>1769</v>
      </c>
    </row>
    <row r="1459" spans="14:25" x14ac:dyDescent="0.25">
      <c r="N1459" s="45"/>
      <c r="O1459" s="43" t="s">
        <v>3864</v>
      </c>
      <c r="P1459" s="43"/>
      <c r="Q1459" s="43" t="s">
        <v>2852</v>
      </c>
      <c r="U1459" s="43" t="s">
        <v>4093</v>
      </c>
      <c r="W1459" s="43" t="s">
        <v>4088</v>
      </c>
      <c r="Y1459" s="43" t="s">
        <v>4070</v>
      </c>
    </row>
    <row r="1460" spans="14:25" x14ac:dyDescent="0.25">
      <c r="N1460" s="45"/>
      <c r="O1460" s="43" t="s">
        <v>2856</v>
      </c>
      <c r="P1460" s="43"/>
      <c r="Q1460" s="43" t="s">
        <v>2184</v>
      </c>
      <c r="U1460" s="43" t="s">
        <v>1274</v>
      </c>
      <c r="W1460" s="43" t="s">
        <v>821</v>
      </c>
      <c r="Y1460" s="43" t="s">
        <v>2125</v>
      </c>
    </row>
    <row r="1461" spans="14:25" x14ac:dyDescent="0.25">
      <c r="N1461" s="45"/>
      <c r="O1461" s="43" t="s">
        <v>3865</v>
      </c>
      <c r="P1461" s="43"/>
      <c r="Q1461" s="43" t="s">
        <v>2267</v>
      </c>
      <c r="U1461" s="43" t="s">
        <v>4237</v>
      </c>
      <c r="W1461" s="43" t="s">
        <v>2232</v>
      </c>
      <c r="Y1461" s="43" t="s">
        <v>4556</v>
      </c>
    </row>
    <row r="1462" spans="14:25" x14ac:dyDescent="0.25">
      <c r="N1462" s="45"/>
      <c r="O1462" s="43" t="s">
        <v>2857</v>
      </c>
      <c r="P1462" s="43"/>
      <c r="Q1462" s="43" t="s">
        <v>2853</v>
      </c>
      <c r="U1462" s="43" t="s">
        <v>1529</v>
      </c>
      <c r="W1462" s="43" t="s">
        <v>3086</v>
      </c>
      <c r="Y1462" s="43" t="s">
        <v>1984</v>
      </c>
    </row>
    <row r="1463" spans="14:25" x14ac:dyDescent="0.25">
      <c r="N1463" s="45"/>
      <c r="O1463" s="43" t="s">
        <v>2124</v>
      </c>
      <c r="P1463" s="43"/>
      <c r="Q1463" s="43" t="s">
        <v>802</v>
      </c>
      <c r="U1463" s="43" t="s">
        <v>1309</v>
      </c>
      <c r="W1463" s="43" t="s">
        <v>3197</v>
      </c>
      <c r="Y1463" s="43" t="s">
        <v>2770</v>
      </c>
    </row>
    <row r="1464" spans="14:25" x14ac:dyDescent="0.25">
      <c r="N1464" s="45"/>
      <c r="O1464" s="43" t="s">
        <v>2858</v>
      </c>
      <c r="P1464" s="43"/>
      <c r="Q1464" s="43" t="s">
        <v>2471</v>
      </c>
      <c r="U1464" s="43" t="s">
        <v>2981</v>
      </c>
      <c r="W1464" s="43" t="s">
        <v>4333</v>
      </c>
      <c r="Y1464" s="43" t="s">
        <v>1981</v>
      </c>
    </row>
    <row r="1465" spans="14:25" x14ac:dyDescent="0.25">
      <c r="N1465" s="45"/>
      <c r="O1465" s="43" t="s">
        <v>2859</v>
      </c>
      <c r="P1465" s="43"/>
      <c r="Q1465" s="43" t="s">
        <v>4140</v>
      </c>
      <c r="U1465" s="43" t="s">
        <v>2982</v>
      </c>
      <c r="W1465" s="43" t="s">
        <v>4573</v>
      </c>
      <c r="Y1465" s="43" t="s">
        <v>703</v>
      </c>
    </row>
    <row r="1466" spans="14:25" x14ac:dyDescent="0.25">
      <c r="N1466" s="45"/>
      <c r="O1466" s="43" t="s">
        <v>3866</v>
      </c>
      <c r="P1466" s="43"/>
      <c r="Q1466" s="43" t="s">
        <v>2854</v>
      </c>
      <c r="U1466" s="43" t="s">
        <v>3198</v>
      </c>
      <c r="W1466" s="43" t="s">
        <v>4574</v>
      </c>
      <c r="Y1466" s="43" t="s">
        <v>3720</v>
      </c>
    </row>
    <row r="1467" spans="14:25" x14ac:dyDescent="0.25">
      <c r="N1467" s="45"/>
      <c r="O1467" s="43" t="s">
        <v>2860</v>
      </c>
      <c r="P1467" s="43"/>
      <c r="Q1467" s="43" t="s">
        <v>2855</v>
      </c>
      <c r="U1467" s="43" t="s">
        <v>2983</v>
      </c>
      <c r="W1467" s="43" t="s">
        <v>3087</v>
      </c>
      <c r="Y1467" s="43" t="s">
        <v>1766</v>
      </c>
    </row>
    <row r="1468" spans="14:25" x14ac:dyDescent="0.25">
      <c r="N1468" s="45"/>
      <c r="O1468" s="43" t="s">
        <v>1235</v>
      </c>
      <c r="P1468" s="43"/>
      <c r="Q1468" s="43" t="s">
        <v>2472</v>
      </c>
      <c r="U1468" s="43" t="s">
        <v>4588</v>
      </c>
      <c r="W1468" s="43" t="s">
        <v>4575</v>
      </c>
      <c r="Y1468" s="43" t="s">
        <v>2148</v>
      </c>
    </row>
    <row r="1469" spans="14:25" x14ac:dyDescent="0.25">
      <c r="N1469" s="45"/>
      <c r="O1469" s="43" t="s">
        <v>3867</v>
      </c>
      <c r="P1469" s="43"/>
      <c r="Q1469" s="43" t="s">
        <v>766</v>
      </c>
      <c r="U1469" s="43" t="s">
        <v>4095</v>
      </c>
      <c r="W1469" s="43" t="s">
        <v>4576</v>
      </c>
      <c r="Y1469" s="43" t="s">
        <v>4225</v>
      </c>
    </row>
    <row r="1470" spans="14:25" x14ac:dyDescent="0.25">
      <c r="N1470" s="45"/>
      <c r="O1470" s="43" t="s">
        <v>1957</v>
      </c>
      <c r="P1470" s="43"/>
      <c r="Q1470" s="43" t="s">
        <v>1897</v>
      </c>
      <c r="U1470" s="43" t="s">
        <v>4096</v>
      </c>
      <c r="W1470" s="43" t="s">
        <v>1423</v>
      </c>
      <c r="Y1470" s="43" t="s">
        <v>4557</v>
      </c>
    </row>
    <row r="1471" spans="14:25" x14ac:dyDescent="0.25">
      <c r="N1471" s="45"/>
      <c r="O1471" s="43" t="s">
        <v>2861</v>
      </c>
      <c r="P1471" s="43"/>
      <c r="Q1471" s="43" t="s">
        <v>3213</v>
      </c>
      <c r="U1471" s="43" t="s">
        <v>1888</v>
      </c>
      <c r="W1471" s="43" t="s">
        <v>4089</v>
      </c>
      <c r="Y1471" s="43" t="s">
        <v>2357</v>
      </c>
    </row>
    <row r="1472" spans="14:25" x14ac:dyDescent="0.25">
      <c r="N1472" s="45"/>
      <c r="O1472" s="43" t="s">
        <v>3868</v>
      </c>
      <c r="P1472" s="43"/>
      <c r="Q1472" s="43" t="s">
        <v>1435</v>
      </c>
      <c r="U1472" s="43" t="s">
        <v>1889</v>
      </c>
      <c r="W1472" s="43" t="s">
        <v>2782</v>
      </c>
      <c r="Y1472" s="43" t="s">
        <v>752</v>
      </c>
    </row>
    <row r="1473" spans="14:25" x14ac:dyDescent="0.25">
      <c r="N1473" s="45"/>
      <c r="O1473" s="43" t="s">
        <v>3119</v>
      </c>
      <c r="P1473" s="43"/>
      <c r="Q1473" s="43" t="s">
        <v>1689</v>
      </c>
      <c r="U1473" s="43" t="s">
        <v>1891</v>
      </c>
      <c r="W1473" s="43" t="s">
        <v>1456</v>
      </c>
      <c r="Y1473" s="43" t="s">
        <v>2531</v>
      </c>
    </row>
    <row r="1474" spans="14:25" x14ac:dyDescent="0.25">
      <c r="N1474" s="45"/>
      <c r="O1474" s="43" t="s">
        <v>3869</v>
      </c>
      <c r="P1474" s="43"/>
      <c r="Q1474" s="43" t="s">
        <v>1955</v>
      </c>
      <c r="U1474" s="43" t="s">
        <v>721</v>
      </c>
      <c r="W1474" s="43" t="s">
        <v>3745</v>
      </c>
      <c r="Y1474" s="43" t="s">
        <v>4559</v>
      </c>
    </row>
    <row r="1475" spans="14:25" x14ac:dyDescent="0.25">
      <c r="N1475" s="45"/>
      <c r="O1475" s="43" t="s">
        <v>3870</v>
      </c>
      <c r="P1475" s="43"/>
      <c r="Q1475" s="43" t="s">
        <v>3864</v>
      </c>
      <c r="U1475" s="43" t="s">
        <v>2071</v>
      </c>
      <c r="W1475" s="43" t="s">
        <v>1352</v>
      </c>
      <c r="Y1475" s="43" t="s">
        <v>4560</v>
      </c>
    </row>
    <row r="1476" spans="14:25" x14ac:dyDescent="0.25">
      <c r="N1476" s="45"/>
      <c r="O1476" s="43" t="s">
        <v>2089</v>
      </c>
      <c r="P1476" s="43"/>
      <c r="Q1476" s="43" t="s">
        <v>2856</v>
      </c>
      <c r="U1476" s="43" t="s">
        <v>1853</v>
      </c>
      <c r="W1476" s="43" t="s">
        <v>2430</v>
      </c>
      <c r="Y1476" s="43" t="s">
        <v>808</v>
      </c>
    </row>
    <row r="1477" spans="14:25" x14ac:dyDescent="0.25">
      <c r="N1477" s="45"/>
      <c r="O1477" s="43" t="s">
        <v>1681</v>
      </c>
      <c r="P1477" s="43"/>
      <c r="Q1477" s="43" t="s">
        <v>2857</v>
      </c>
      <c r="U1477" s="43" t="s">
        <v>1712</v>
      </c>
      <c r="W1477" s="43" t="s">
        <v>4577</v>
      </c>
      <c r="Y1477" s="43" t="s">
        <v>1236</v>
      </c>
    </row>
    <row r="1478" spans="14:25" x14ac:dyDescent="0.25">
      <c r="N1478" s="45"/>
      <c r="O1478" s="43" t="s">
        <v>3120</v>
      </c>
      <c r="P1478" s="43"/>
      <c r="Q1478" s="43" t="s">
        <v>2124</v>
      </c>
      <c r="U1478" s="43" t="s">
        <v>1958</v>
      </c>
      <c r="W1478" s="43" t="s">
        <v>3088</v>
      </c>
      <c r="Y1478" s="43" t="s">
        <v>3008</v>
      </c>
    </row>
    <row r="1479" spans="14:25" x14ac:dyDescent="0.25">
      <c r="N1479" s="45"/>
      <c r="O1479" s="43" t="s">
        <v>3871</v>
      </c>
      <c r="P1479" s="43"/>
      <c r="Q1479" s="43" t="s">
        <v>2858</v>
      </c>
      <c r="U1479" s="43" t="s">
        <v>935</v>
      </c>
      <c r="W1479" s="43" t="s">
        <v>3747</v>
      </c>
      <c r="Y1479" s="43" t="s">
        <v>4226</v>
      </c>
    </row>
    <row r="1480" spans="14:25" x14ac:dyDescent="0.25">
      <c r="N1480" s="45"/>
      <c r="O1480" s="43" t="s">
        <v>794</v>
      </c>
      <c r="P1480" s="43"/>
      <c r="Q1480" s="43" t="s">
        <v>3866</v>
      </c>
      <c r="U1480" s="43" t="s">
        <v>2244</v>
      </c>
      <c r="W1480" s="43" t="s">
        <v>3748</v>
      </c>
      <c r="Y1480" s="43" t="s">
        <v>2932</v>
      </c>
    </row>
    <row r="1481" spans="14:25" x14ac:dyDescent="0.25">
      <c r="N1481" s="45"/>
      <c r="O1481" s="43" t="s">
        <v>3872</v>
      </c>
      <c r="P1481" s="43"/>
      <c r="Q1481" s="43" t="s">
        <v>2860</v>
      </c>
      <c r="U1481" s="43" t="s">
        <v>2245</v>
      </c>
      <c r="W1481" s="43" t="s">
        <v>3749</v>
      </c>
      <c r="Y1481" s="43" t="s">
        <v>4227</v>
      </c>
    </row>
    <row r="1482" spans="14:25" x14ac:dyDescent="0.25">
      <c r="N1482" s="45"/>
      <c r="O1482" s="43" t="s">
        <v>3121</v>
      </c>
      <c r="P1482" s="43"/>
      <c r="Q1482" s="43" t="s">
        <v>1957</v>
      </c>
      <c r="U1482" s="43" t="s">
        <v>2246</v>
      </c>
      <c r="W1482" s="43" t="s">
        <v>3089</v>
      </c>
      <c r="Y1482" s="43" t="s">
        <v>4756</v>
      </c>
    </row>
    <row r="1483" spans="14:25" x14ac:dyDescent="0.25">
      <c r="N1483" s="45"/>
      <c r="O1483" s="43" t="s">
        <v>3873</v>
      </c>
      <c r="P1483" s="43"/>
      <c r="Q1483" s="43" t="s">
        <v>4141</v>
      </c>
      <c r="U1483" s="43" t="s">
        <v>2247</v>
      </c>
      <c r="W1483" s="43" t="s">
        <v>3750</v>
      </c>
      <c r="Y1483" s="43" t="s">
        <v>4757</v>
      </c>
    </row>
    <row r="1484" spans="14:25" x14ac:dyDescent="0.25">
      <c r="N1484" s="45"/>
      <c r="O1484" s="43" t="s">
        <v>1327</v>
      </c>
      <c r="P1484" s="43"/>
      <c r="Q1484" s="43" t="s">
        <v>2861</v>
      </c>
      <c r="U1484" s="43" t="s">
        <v>2248</v>
      </c>
      <c r="W1484" s="43" t="s">
        <v>1932</v>
      </c>
      <c r="Y1484" s="43" t="s">
        <v>3721</v>
      </c>
    </row>
    <row r="1485" spans="14:25" x14ac:dyDescent="0.25">
      <c r="N1485" s="45"/>
      <c r="O1485" s="43" t="s">
        <v>3874</v>
      </c>
      <c r="P1485" s="43"/>
      <c r="Q1485" s="43" t="s">
        <v>3870</v>
      </c>
      <c r="U1485" s="43" t="s">
        <v>2249</v>
      </c>
      <c r="W1485" s="43" t="s">
        <v>4578</v>
      </c>
      <c r="Y1485" s="43" t="s">
        <v>868</v>
      </c>
    </row>
    <row r="1486" spans="14:25" x14ac:dyDescent="0.25">
      <c r="N1486" s="45"/>
      <c r="O1486" s="43" t="s">
        <v>3122</v>
      </c>
      <c r="P1486" s="43"/>
      <c r="Q1486" s="43" t="s">
        <v>2089</v>
      </c>
      <c r="U1486" s="43" t="s">
        <v>2250</v>
      </c>
      <c r="W1486" s="43" t="s">
        <v>3751</v>
      </c>
      <c r="Y1486" s="43" t="s">
        <v>3079</v>
      </c>
    </row>
    <row r="1487" spans="14:25" x14ac:dyDescent="0.25">
      <c r="N1487" s="45"/>
      <c r="O1487" s="43" t="s">
        <v>2432</v>
      </c>
      <c r="P1487" s="43"/>
      <c r="Q1487" s="43" t="s">
        <v>4142</v>
      </c>
      <c r="U1487" s="43" t="s">
        <v>2241</v>
      </c>
      <c r="W1487" s="43" t="s">
        <v>4090</v>
      </c>
      <c r="Y1487" s="43" t="s">
        <v>2933</v>
      </c>
    </row>
    <row r="1488" spans="14:25" x14ac:dyDescent="0.25">
      <c r="N1488" s="45"/>
      <c r="O1488" s="43" t="s">
        <v>1481</v>
      </c>
      <c r="P1488" s="43"/>
      <c r="Q1488" s="43" t="s">
        <v>4143</v>
      </c>
      <c r="U1488" s="43" t="s">
        <v>2251</v>
      </c>
      <c r="W1488" s="43" t="s">
        <v>4579</v>
      </c>
      <c r="Y1488" s="43" t="s">
        <v>2913</v>
      </c>
    </row>
    <row r="1489" spans="14:25" x14ac:dyDescent="0.25">
      <c r="N1489" s="45"/>
      <c r="O1489" s="43" t="s">
        <v>3875</v>
      </c>
      <c r="P1489" s="43"/>
      <c r="Q1489" s="43" t="s">
        <v>1681</v>
      </c>
      <c r="U1489" s="43" t="s">
        <v>2242</v>
      </c>
      <c r="W1489" s="43" t="s">
        <v>4091</v>
      </c>
      <c r="Y1489" s="43" t="s">
        <v>3722</v>
      </c>
    </row>
    <row r="1490" spans="14:25" x14ac:dyDescent="0.25">
      <c r="N1490" s="45"/>
      <c r="O1490" s="43" t="s">
        <v>2864</v>
      </c>
      <c r="P1490" s="43"/>
      <c r="Q1490" s="43" t="s">
        <v>3120</v>
      </c>
      <c r="U1490" s="43" t="s">
        <v>760</v>
      </c>
      <c r="W1490" s="43" t="s">
        <v>3752</v>
      </c>
      <c r="Y1490" s="43" t="s">
        <v>4937</v>
      </c>
    </row>
    <row r="1491" spans="14:25" x14ac:dyDescent="0.25">
      <c r="N1491" s="45"/>
      <c r="O1491" s="43" t="s">
        <v>1361</v>
      </c>
      <c r="P1491" s="43"/>
      <c r="Q1491" s="43" t="s">
        <v>3871</v>
      </c>
      <c r="U1491" s="43" t="s">
        <v>2243</v>
      </c>
      <c r="W1491" s="43" t="s">
        <v>4580</v>
      </c>
      <c r="Y1491" s="43" t="s">
        <v>4228</v>
      </c>
    </row>
    <row r="1492" spans="14:25" x14ac:dyDescent="0.25">
      <c r="N1492" s="45"/>
      <c r="O1492" s="43" t="s">
        <v>1762</v>
      </c>
      <c r="P1492" s="43"/>
      <c r="Q1492" s="43" t="s">
        <v>794</v>
      </c>
      <c r="U1492" s="43" t="s">
        <v>1355</v>
      </c>
      <c r="W1492" s="43" t="s">
        <v>2306</v>
      </c>
      <c r="Y1492" s="43" t="s">
        <v>4071</v>
      </c>
    </row>
    <row r="1493" spans="14:25" x14ac:dyDescent="0.25">
      <c r="N1493" s="45"/>
      <c r="O1493" s="43" t="s">
        <v>1483</v>
      </c>
      <c r="P1493" s="43"/>
      <c r="Q1493" s="43" t="s">
        <v>3872</v>
      </c>
      <c r="U1493" s="43" t="s">
        <v>2299</v>
      </c>
      <c r="W1493" s="43" t="s">
        <v>4581</v>
      </c>
      <c r="Y1493" s="43" t="s">
        <v>4229</v>
      </c>
    </row>
    <row r="1494" spans="14:25" x14ac:dyDescent="0.25">
      <c r="N1494" s="45"/>
      <c r="O1494" s="43" t="s">
        <v>3215</v>
      </c>
      <c r="P1494" s="43"/>
      <c r="Q1494" s="43" t="s">
        <v>3873</v>
      </c>
      <c r="U1494" s="43" t="s">
        <v>2301</v>
      </c>
      <c r="W1494" s="43" t="s">
        <v>1319</v>
      </c>
      <c r="Y1494" s="43" t="s">
        <v>2435</v>
      </c>
    </row>
    <row r="1495" spans="14:25" x14ac:dyDescent="0.25">
      <c r="N1495" s="45"/>
      <c r="O1495" s="43" t="s">
        <v>3216</v>
      </c>
      <c r="P1495" s="43"/>
      <c r="Q1495" s="43" t="s">
        <v>1327</v>
      </c>
      <c r="U1495" s="43" t="s">
        <v>2300</v>
      </c>
      <c r="W1495" s="43" t="s">
        <v>1714</v>
      </c>
      <c r="Y1495" s="43" t="s">
        <v>2771</v>
      </c>
    </row>
    <row r="1496" spans="14:25" x14ac:dyDescent="0.25">
      <c r="N1496" s="45"/>
      <c r="O1496" s="43" t="s">
        <v>1257</v>
      </c>
      <c r="P1496" s="43"/>
      <c r="Q1496" s="43" t="s">
        <v>2862</v>
      </c>
      <c r="U1496" s="43" t="s">
        <v>711</v>
      </c>
      <c r="W1496" s="43" t="s">
        <v>1325</v>
      </c>
      <c r="Y1496" s="43" t="s">
        <v>2772</v>
      </c>
    </row>
    <row r="1497" spans="14:25" x14ac:dyDescent="0.25">
      <c r="N1497" s="45"/>
      <c r="O1497" s="43" t="s">
        <v>1587</v>
      </c>
      <c r="P1497" s="43"/>
      <c r="Q1497" s="43" t="s">
        <v>2212</v>
      </c>
      <c r="U1497" s="43" t="s">
        <v>2315</v>
      </c>
      <c r="W1497" s="43" t="s">
        <v>780</v>
      </c>
      <c r="Y1497" s="43" t="s">
        <v>3725</v>
      </c>
    </row>
    <row r="1498" spans="14:25" x14ac:dyDescent="0.25">
      <c r="N1498" s="45"/>
      <c r="O1498" s="43" t="s">
        <v>2866</v>
      </c>
      <c r="P1498" s="43"/>
      <c r="Q1498" s="43" t="s">
        <v>3874</v>
      </c>
      <c r="U1498" s="43" t="s">
        <v>3768</v>
      </c>
      <c r="W1498" s="43" t="s">
        <v>2783</v>
      </c>
      <c r="Y1498" s="43" t="s">
        <v>1781</v>
      </c>
    </row>
    <row r="1499" spans="14:25" x14ac:dyDescent="0.25">
      <c r="N1499" s="45"/>
      <c r="O1499" s="43" t="s">
        <v>2211</v>
      </c>
      <c r="P1499" s="43"/>
      <c r="Q1499" s="43" t="s">
        <v>2863</v>
      </c>
      <c r="U1499" s="43" t="s">
        <v>1414</v>
      </c>
      <c r="W1499" s="43" t="s">
        <v>2123</v>
      </c>
      <c r="Y1499" s="43" t="s">
        <v>871</v>
      </c>
    </row>
    <row r="1500" spans="14:25" x14ac:dyDescent="0.25">
      <c r="N1500" s="45"/>
      <c r="O1500" s="43" t="s">
        <v>3123</v>
      </c>
      <c r="P1500" s="43"/>
      <c r="Q1500" s="43" t="s">
        <v>3122</v>
      </c>
      <c r="U1500" s="43" t="s">
        <v>3769</v>
      </c>
      <c r="W1500" s="43" t="s">
        <v>4092</v>
      </c>
      <c r="Y1500" s="43" t="s">
        <v>2773</v>
      </c>
    </row>
    <row r="1501" spans="14:25" x14ac:dyDescent="0.25">
      <c r="N1501" s="45"/>
      <c r="O1501" s="43" t="s">
        <v>788</v>
      </c>
      <c r="P1501" s="43"/>
      <c r="Q1501" s="43" t="s">
        <v>2432</v>
      </c>
      <c r="U1501" s="43" t="s">
        <v>2791</v>
      </c>
      <c r="W1501" s="43" t="s">
        <v>1498</v>
      </c>
      <c r="Y1501" s="43" t="s">
        <v>1283</v>
      </c>
    </row>
    <row r="1502" spans="14:25" x14ac:dyDescent="0.25">
      <c r="N1502" s="45"/>
      <c r="O1502" s="43" t="s">
        <v>3876</v>
      </c>
      <c r="P1502" s="43"/>
      <c r="Q1502" s="43" t="s">
        <v>4144</v>
      </c>
      <c r="U1502" s="43" t="s">
        <v>1590</v>
      </c>
      <c r="W1502" s="43" t="s">
        <v>3289</v>
      </c>
      <c r="Y1502" s="43" t="s">
        <v>3726</v>
      </c>
    </row>
    <row r="1503" spans="14:25" x14ac:dyDescent="0.25">
      <c r="N1503" s="45"/>
      <c r="O1503" s="43" t="s">
        <v>2590</v>
      </c>
      <c r="P1503" s="43"/>
      <c r="Q1503" s="43" t="s">
        <v>3875</v>
      </c>
      <c r="U1503" s="43" t="s">
        <v>3770</v>
      </c>
      <c r="W1503" s="43" t="s">
        <v>2040</v>
      </c>
      <c r="Y1503" s="43" t="s">
        <v>2023</v>
      </c>
    </row>
    <row r="1504" spans="14:25" x14ac:dyDescent="0.25">
      <c r="N1504" s="45"/>
      <c r="O1504" s="43" t="s">
        <v>3877</v>
      </c>
      <c r="P1504" s="43"/>
      <c r="Q1504" s="43" t="s">
        <v>2864</v>
      </c>
      <c r="U1504" s="43" t="s">
        <v>1866</v>
      </c>
      <c r="W1504" s="43" t="s">
        <v>2041</v>
      </c>
      <c r="Y1504" s="43" t="s">
        <v>1783</v>
      </c>
    </row>
    <row r="1505" spans="14:25" x14ac:dyDescent="0.25">
      <c r="N1505" s="45"/>
      <c r="O1505" s="43" t="s">
        <v>3878</v>
      </c>
      <c r="P1505" s="43"/>
      <c r="Q1505" s="43" t="s">
        <v>1361</v>
      </c>
      <c r="U1505" s="43" t="s">
        <v>1867</v>
      </c>
      <c r="W1505" s="43" t="s">
        <v>2784</v>
      </c>
      <c r="Y1505" s="43" t="s">
        <v>1782</v>
      </c>
    </row>
    <row r="1506" spans="14:25" x14ac:dyDescent="0.25">
      <c r="N1506" s="45"/>
      <c r="O1506" s="43" t="s">
        <v>3879</v>
      </c>
      <c r="P1506" s="43"/>
      <c r="Q1506" s="43" t="s">
        <v>3215</v>
      </c>
      <c r="U1506" s="43" t="s">
        <v>1868</v>
      </c>
      <c r="W1506" s="43" t="s">
        <v>4582</v>
      </c>
      <c r="Y1506" s="43" t="s">
        <v>841</v>
      </c>
    </row>
    <row r="1507" spans="14:25" x14ac:dyDescent="0.25">
      <c r="N1507" s="45"/>
      <c r="O1507" s="43" t="s">
        <v>3880</v>
      </c>
      <c r="P1507" s="43"/>
      <c r="Q1507" s="43" t="s">
        <v>3216</v>
      </c>
      <c r="U1507" s="43" t="s">
        <v>3771</v>
      </c>
      <c r="W1507" s="43" t="s">
        <v>2439</v>
      </c>
      <c r="Y1507" s="43" t="s">
        <v>4565</v>
      </c>
    </row>
    <row r="1508" spans="14:25" x14ac:dyDescent="0.25">
      <c r="N1508" s="45"/>
      <c r="O1508" s="43" t="s">
        <v>1464</v>
      </c>
      <c r="P1508" s="43"/>
      <c r="Q1508" s="43" t="s">
        <v>1257</v>
      </c>
      <c r="U1508" s="43" t="s">
        <v>3772</v>
      </c>
      <c r="W1508" s="43" t="s">
        <v>1516</v>
      </c>
      <c r="Y1508" s="43" t="s">
        <v>2510</v>
      </c>
    </row>
    <row r="1509" spans="14:25" x14ac:dyDescent="0.25">
      <c r="N1509" s="45"/>
      <c r="O1509" s="43" t="s">
        <v>1465</v>
      </c>
      <c r="P1509" s="43"/>
      <c r="Q1509" s="43" t="s">
        <v>2865</v>
      </c>
      <c r="U1509" s="43" t="s">
        <v>4337</v>
      </c>
      <c r="W1509" s="43" t="s">
        <v>1517</v>
      </c>
      <c r="Y1509" s="43" t="s">
        <v>2511</v>
      </c>
    </row>
    <row r="1510" spans="14:25" x14ac:dyDescent="0.25">
      <c r="N1510" s="45"/>
      <c r="O1510" s="43" t="s">
        <v>3124</v>
      </c>
      <c r="P1510" s="43"/>
      <c r="Q1510" s="43" t="s">
        <v>2866</v>
      </c>
      <c r="U1510" s="43" t="s">
        <v>3773</v>
      </c>
      <c r="W1510" s="43" t="s">
        <v>797</v>
      </c>
      <c r="Y1510" s="43" t="s">
        <v>2512</v>
      </c>
    </row>
    <row r="1511" spans="14:25" x14ac:dyDescent="0.25">
      <c r="N1511" s="45"/>
      <c r="O1511" s="43" t="s">
        <v>3881</v>
      </c>
      <c r="P1511" s="43"/>
      <c r="Q1511" s="43" t="s">
        <v>2211</v>
      </c>
      <c r="U1511" s="43" t="s">
        <v>2289</v>
      </c>
      <c r="W1511" s="43" t="s">
        <v>769</v>
      </c>
      <c r="Y1511" s="43" t="s">
        <v>4073</v>
      </c>
    </row>
    <row r="1512" spans="14:25" x14ac:dyDescent="0.25">
      <c r="N1512" s="45"/>
      <c r="O1512" s="43" t="s">
        <v>1670</v>
      </c>
      <c r="P1512" s="43"/>
      <c r="Q1512" s="43" t="s">
        <v>3123</v>
      </c>
      <c r="U1512" s="43" t="s">
        <v>4098</v>
      </c>
      <c r="W1512" s="43" t="s">
        <v>1364</v>
      </c>
      <c r="Y1512" s="43" t="s">
        <v>4074</v>
      </c>
    </row>
    <row r="1513" spans="14:25" x14ac:dyDescent="0.25">
      <c r="N1513" s="45"/>
      <c r="O1513" s="43" t="s">
        <v>2867</v>
      </c>
      <c r="P1513" s="43"/>
      <c r="Q1513" s="43" t="s">
        <v>788</v>
      </c>
      <c r="U1513" s="43" t="s">
        <v>2296</v>
      </c>
      <c r="W1513" s="43" t="s">
        <v>3753</v>
      </c>
      <c r="Y1513" s="43" t="s">
        <v>4075</v>
      </c>
    </row>
    <row r="1514" spans="14:25" x14ac:dyDescent="0.25">
      <c r="N1514" s="45"/>
      <c r="O1514" s="43" t="s">
        <v>3882</v>
      </c>
      <c r="P1514" s="43"/>
      <c r="Q1514" s="43" t="s">
        <v>2590</v>
      </c>
      <c r="U1514" s="43" t="s">
        <v>4099</v>
      </c>
      <c r="W1514" s="43" t="s">
        <v>3754</v>
      </c>
      <c r="Y1514" s="43" t="s">
        <v>4566</v>
      </c>
    </row>
    <row r="1515" spans="14:25" x14ac:dyDescent="0.25">
      <c r="N1515" s="45"/>
      <c r="O1515" s="43" t="s">
        <v>2051</v>
      </c>
      <c r="P1515" s="43"/>
      <c r="Q1515" s="43" t="s">
        <v>3877</v>
      </c>
      <c r="U1515" s="43" t="s">
        <v>2292</v>
      </c>
      <c r="W1515" s="43" t="s">
        <v>2785</v>
      </c>
      <c r="Y1515" s="43" t="s">
        <v>4076</v>
      </c>
    </row>
    <row r="1516" spans="14:25" x14ac:dyDescent="0.25">
      <c r="N1516" s="45"/>
      <c r="O1516" s="43" t="s">
        <v>2591</v>
      </c>
      <c r="P1516" s="43"/>
      <c r="Q1516" s="43" t="s">
        <v>3878</v>
      </c>
      <c r="U1516" s="43" t="s">
        <v>823</v>
      </c>
      <c r="W1516" s="43" t="s">
        <v>4583</v>
      </c>
      <c r="Y1516" s="43" t="s">
        <v>4077</v>
      </c>
    </row>
    <row r="1517" spans="14:25" x14ac:dyDescent="0.25">
      <c r="N1517" s="45"/>
      <c r="O1517" s="43" t="s">
        <v>1972</v>
      </c>
      <c r="P1517" s="43"/>
      <c r="Q1517" s="43" t="s">
        <v>1539</v>
      </c>
      <c r="U1517" s="43" t="s">
        <v>2295</v>
      </c>
      <c r="W1517" s="43" t="s">
        <v>4584</v>
      </c>
      <c r="Y1517" s="43" t="s">
        <v>2775</v>
      </c>
    </row>
    <row r="1518" spans="14:25" x14ac:dyDescent="0.25">
      <c r="N1518" s="45"/>
      <c r="O1518" s="43" t="s">
        <v>1844</v>
      </c>
      <c r="P1518" s="43"/>
      <c r="Q1518" s="43" t="s">
        <v>1378</v>
      </c>
      <c r="U1518" s="43" t="s">
        <v>3293</v>
      </c>
      <c r="W1518" s="43" t="s">
        <v>1405</v>
      </c>
      <c r="Y1518" s="43" t="s">
        <v>2901</v>
      </c>
    </row>
    <row r="1519" spans="14:25" x14ac:dyDescent="0.25">
      <c r="N1519" s="45"/>
      <c r="O1519" s="43" t="s">
        <v>3883</v>
      </c>
      <c r="P1519" s="43"/>
      <c r="Q1519" s="43" t="s">
        <v>1465</v>
      </c>
      <c r="U1519" s="43" t="s">
        <v>2291</v>
      </c>
      <c r="W1519" s="43" t="s">
        <v>3755</v>
      </c>
      <c r="Y1519" s="43" t="s">
        <v>4078</v>
      </c>
    </row>
    <row r="1520" spans="14:25" x14ac:dyDescent="0.25">
      <c r="N1520" s="45"/>
      <c r="O1520" s="43" t="s">
        <v>2521</v>
      </c>
      <c r="P1520" s="43"/>
      <c r="Q1520" s="43" t="s">
        <v>3124</v>
      </c>
      <c r="U1520" s="43" t="s">
        <v>2297</v>
      </c>
      <c r="W1520" s="43" t="s">
        <v>4585</v>
      </c>
      <c r="Y1520" s="43" t="s">
        <v>2776</v>
      </c>
    </row>
    <row r="1521" spans="14:25" x14ac:dyDescent="0.25">
      <c r="N1521" s="45"/>
      <c r="O1521" s="43" t="s">
        <v>3125</v>
      </c>
      <c r="P1521" s="43"/>
      <c r="Q1521" s="43" t="s">
        <v>2867</v>
      </c>
      <c r="U1521" s="43" t="s">
        <v>1528</v>
      </c>
      <c r="W1521" s="43" t="s">
        <v>3090</v>
      </c>
      <c r="Y1521" s="43" t="s">
        <v>4567</v>
      </c>
    </row>
    <row r="1522" spans="14:25" x14ac:dyDescent="0.25">
      <c r="N1522" s="45"/>
      <c r="O1522" s="43" t="s">
        <v>3884</v>
      </c>
      <c r="P1522" s="43"/>
      <c r="Q1522" s="43" t="s">
        <v>1546</v>
      </c>
      <c r="U1522" s="43" t="s">
        <v>2293</v>
      </c>
      <c r="W1522" s="43" t="s">
        <v>3756</v>
      </c>
      <c r="Y1522" s="43" t="s">
        <v>3081</v>
      </c>
    </row>
    <row r="1523" spans="14:25" x14ac:dyDescent="0.25">
      <c r="N1523" s="45"/>
      <c r="O1523" s="43" t="s">
        <v>3217</v>
      </c>
      <c r="P1523" s="43"/>
      <c r="Q1523" s="43" t="s">
        <v>4145</v>
      </c>
      <c r="U1523" s="43" t="s">
        <v>2792</v>
      </c>
      <c r="W1523" s="43" t="s">
        <v>2786</v>
      </c>
      <c r="Y1523" s="43" t="s">
        <v>1913</v>
      </c>
    </row>
    <row r="1524" spans="14:25" x14ac:dyDescent="0.25">
      <c r="N1524" s="45"/>
      <c r="O1524" s="43" t="s">
        <v>3218</v>
      </c>
      <c r="P1524" s="43"/>
      <c r="Q1524" s="43" t="s">
        <v>2524</v>
      </c>
      <c r="U1524" s="43" t="s">
        <v>4238</v>
      </c>
      <c r="W1524" s="43" t="s">
        <v>747</v>
      </c>
      <c r="Y1524" s="43" t="s">
        <v>848</v>
      </c>
    </row>
    <row r="1525" spans="14:25" x14ac:dyDescent="0.25">
      <c r="N1525" s="45"/>
      <c r="O1525" s="43" t="s">
        <v>1573</v>
      </c>
      <c r="P1525" s="43"/>
      <c r="Q1525" s="43" t="s">
        <v>2051</v>
      </c>
      <c r="U1525" s="43" t="s">
        <v>1462</v>
      </c>
      <c r="W1525" s="43" t="s">
        <v>3757</v>
      </c>
      <c r="Y1525" s="43" t="s">
        <v>3082</v>
      </c>
    </row>
    <row r="1526" spans="14:25" x14ac:dyDescent="0.25">
      <c r="N1526" s="45"/>
      <c r="O1526" s="43" t="s">
        <v>3126</v>
      </c>
      <c r="P1526" s="43"/>
      <c r="Q1526" s="43" t="s">
        <v>2050</v>
      </c>
      <c r="U1526" s="43" t="s">
        <v>2130</v>
      </c>
      <c r="W1526" s="43" t="s">
        <v>2787</v>
      </c>
      <c r="Y1526" s="43" t="s">
        <v>1915</v>
      </c>
    </row>
    <row r="1527" spans="14:25" x14ac:dyDescent="0.25">
      <c r="N1527" s="45"/>
      <c r="O1527" s="43" t="s">
        <v>3127</v>
      </c>
      <c r="P1527" s="43"/>
      <c r="Q1527" s="43" t="s">
        <v>1972</v>
      </c>
      <c r="U1527" s="43" t="s">
        <v>1286</v>
      </c>
      <c r="W1527" s="43" t="s">
        <v>1300</v>
      </c>
      <c r="Y1527" s="43" t="s">
        <v>3286</v>
      </c>
    </row>
    <row r="1528" spans="14:25" x14ac:dyDescent="0.25">
      <c r="N1528" s="45"/>
      <c r="O1528" s="43" t="s">
        <v>3885</v>
      </c>
      <c r="P1528" s="43"/>
      <c r="Q1528" s="43" t="s">
        <v>3883</v>
      </c>
      <c r="U1528" s="43" t="s">
        <v>1561</v>
      </c>
      <c r="W1528" s="43" t="s">
        <v>1595</v>
      </c>
      <c r="Y1528" s="43" t="s">
        <v>1914</v>
      </c>
    </row>
    <row r="1529" spans="14:25" x14ac:dyDescent="0.25">
      <c r="N1529" s="45"/>
      <c r="O1529" s="43" t="s">
        <v>1574</v>
      </c>
      <c r="P1529" s="43"/>
      <c r="Q1529" s="43" t="s">
        <v>2521</v>
      </c>
      <c r="U1529" s="43" t="s">
        <v>4239</v>
      </c>
      <c r="W1529" s="43" t="s">
        <v>4586</v>
      </c>
      <c r="Y1529" s="43" t="s">
        <v>3287</v>
      </c>
    </row>
    <row r="1530" spans="14:25" x14ac:dyDescent="0.25">
      <c r="N1530" s="45"/>
      <c r="O1530" s="43" t="s">
        <v>1603</v>
      </c>
      <c r="P1530" s="43"/>
      <c r="Q1530" s="43" t="s">
        <v>3884</v>
      </c>
      <c r="U1530" s="43" t="s">
        <v>3202</v>
      </c>
      <c r="W1530" s="43" t="s">
        <v>2594</v>
      </c>
      <c r="Y1530" s="43" t="s">
        <v>872</v>
      </c>
    </row>
    <row r="1531" spans="14:25" x14ac:dyDescent="0.25">
      <c r="N1531" s="45"/>
      <c r="O1531" s="43" t="s">
        <v>2869</v>
      </c>
      <c r="P1531" s="43"/>
      <c r="Q1531" s="43" t="s">
        <v>3218</v>
      </c>
      <c r="U1531" s="43" t="s">
        <v>4770</v>
      </c>
      <c r="W1531" s="43" t="s">
        <v>3758</v>
      </c>
      <c r="Y1531" s="43" t="s">
        <v>754</v>
      </c>
    </row>
    <row r="1532" spans="14:25" x14ac:dyDescent="0.25">
      <c r="N1532" s="45"/>
      <c r="O1532" s="43" t="s">
        <v>1812</v>
      </c>
      <c r="P1532" s="43"/>
      <c r="Q1532" s="43" t="s">
        <v>1285</v>
      </c>
      <c r="U1532" s="43" t="s">
        <v>922</v>
      </c>
      <c r="W1532" s="43" t="s">
        <v>3759</v>
      </c>
      <c r="Y1532" s="43" t="s">
        <v>1926</v>
      </c>
    </row>
    <row r="1533" spans="14:25" x14ac:dyDescent="0.25">
      <c r="N1533" s="45"/>
      <c r="O1533" s="43" t="s">
        <v>3886</v>
      </c>
      <c r="P1533" s="43"/>
      <c r="Q1533" s="43" t="s">
        <v>1573</v>
      </c>
      <c r="U1533" s="43" t="s">
        <v>693</v>
      </c>
      <c r="W1533" s="43" t="s">
        <v>1526</v>
      </c>
      <c r="Y1533" s="43" t="s">
        <v>1927</v>
      </c>
    </row>
    <row r="1534" spans="14:25" x14ac:dyDescent="0.25">
      <c r="N1534" s="45"/>
      <c r="O1534" s="43" t="s">
        <v>3887</v>
      </c>
      <c r="P1534" s="43"/>
      <c r="Q1534" s="43" t="s">
        <v>3126</v>
      </c>
      <c r="U1534" s="43" t="s">
        <v>4591</v>
      </c>
      <c r="W1534" s="43" t="s">
        <v>3091</v>
      </c>
      <c r="Y1534" s="43" t="s">
        <v>883</v>
      </c>
    </row>
    <row r="1535" spans="14:25" x14ac:dyDescent="0.25">
      <c r="N1535" s="45"/>
      <c r="O1535" s="43" t="s">
        <v>1365</v>
      </c>
      <c r="P1535" s="43"/>
      <c r="Q1535" s="43" t="s">
        <v>3127</v>
      </c>
      <c r="U1535" s="43" t="s">
        <v>3776</v>
      </c>
      <c r="W1535" s="43" t="s">
        <v>4234</v>
      </c>
      <c r="Y1535" s="43" t="s">
        <v>1928</v>
      </c>
    </row>
    <row r="1536" spans="14:25" x14ac:dyDescent="0.25">
      <c r="N1536" s="45"/>
      <c r="O1536" s="43" t="s">
        <v>3888</v>
      </c>
      <c r="P1536" s="43"/>
      <c r="Q1536" s="43" t="s">
        <v>1574</v>
      </c>
      <c r="U1536" s="43" t="s">
        <v>4240</v>
      </c>
      <c r="W1536" s="43" t="s">
        <v>3761</v>
      </c>
      <c r="Y1536" s="43" t="s">
        <v>1929</v>
      </c>
    </row>
    <row r="1537" spans="14:25" x14ac:dyDescent="0.25">
      <c r="N1537" s="45"/>
      <c r="O1537" s="43" t="s">
        <v>3889</v>
      </c>
      <c r="P1537" s="43"/>
      <c r="Q1537" s="43" t="s">
        <v>1603</v>
      </c>
      <c r="U1537" s="43" t="s">
        <v>942</v>
      </c>
      <c r="W1537" s="43" t="s">
        <v>4236</v>
      </c>
      <c r="Y1537" s="43" t="s">
        <v>1930</v>
      </c>
    </row>
    <row r="1538" spans="14:25" x14ac:dyDescent="0.25">
      <c r="N1538" s="45"/>
      <c r="O1538" s="43" t="s">
        <v>3890</v>
      </c>
      <c r="P1538" s="43"/>
      <c r="Q1538" s="43" t="s">
        <v>4146</v>
      </c>
      <c r="U1538" s="43" t="s">
        <v>3777</v>
      </c>
      <c r="W1538" s="43" t="s">
        <v>1877</v>
      </c>
      <c r="Y1538" s="43" t="s">
        <v>4080</v>
      </c>
    </row>
    <row r="1539" spans="14:25" x14ac:dyDescent="0.25">
      <c r="N1539" s="45"/>
      <c r="O1539" s="43" t="s">
        <v>1291</v>
      </c>
      <c r="P1539" s="43"/>
      <c r="Q1539" s="43" t="s">
        <v>2869</v>
      </c>
      <c r="U1539" s="43" t="s">
        <v>1350</v>
      </c>
      <c r="W1539" s="43" t="s">
        <v>1679</v>
      </c>
      <c r="Y1539" s="43" t="s">
        <v>4331</v>
      </c>
    </row>
    <row r="1540" spans="14:25" x14ac:dyDescent="0.25">
      <c r="N1540" s="45"/>
      <c r="O1540" s="43" t="s">
        <v>2961</v>
      </c>
      <c r="P1540" s="43"/>
      <c r="Q1540" s="43" t="s">
        <v>3886</v>
      </c>
      <c r="U1540" s="43" t="s">
        <v>1403</v>
      </c>
      <c r="W1540" s="43" t="s">
        <v>1700</v>
      </c>
      <c r="Y1540" s="43" t="s">
        <v>1918</v>
      </c>
    </row>
    <row r="1541" spans="14:25" x14ac:dyDescent="0.25">
      <c r="N1541" s="45"/>
      <c r="O1541" s="43" t="s">
        <v>3891</v>
      </c>
      <c r="P1541" s="43"/>
      <c r="Q1541" s="43" t="s">
        <v>3887</v>
      </c>
      <c r="U1541" s="43" t="s">
        <v>4241</v>
      </c>
      <c r="W1541" s="43" t="s">
        <v>1701</v>
      </c>
      <c r="Y1541" s="43" t="s">
        <v>1916</v>
      </c>
    </row>
    <row r="1542" spans="14:25" x14ac:dyDescent="0.25">
      <c r="N1542" s="45"/>
      <c r="O1542" s="43" t="s">
        <v>1562</v>
      </c>
      <c r="P1542" s="43"/>
      <c r="Q1542" s="43" t="s">
        <v>1365</v>
      </c>
      <c r="U1542" s="43" t="s">
        <v>2794</v>
      </c>
      <c r="W1542" s="43" t="s">
        <v>3762</v>
      </c>
      <c r="Y1542" s="43" t="s">
        <v>1917</v>
      </c>
    </row>
    <row r="1543" spans="14:25" x14ac:dyDescent="0.25">
      <c r="N1543" s="45"/>
      <c r="O1543" s="43" t="s">
        <v>838</v>
      </c>
      <c r="P1543" s="43"/>
      <c r="Q1543" s="43" t="s">
        <v>1384</v>
      </c>
      <c r="U1543" s="43" t="s">
        <v>805</v>
      </c>
      <c r="W1543" s="43" t="s">
        <v>2788</v>
      </c>
      <c r="Y1543" s="43" t="s">
        <v>939</v>
      </c>
    </row>
    <row r="1544" spans="14:25" x14ac:dyDescent="0.25">
      <c r="N1544" s="45"/>
      <c r="O1544" s="43" t="s">
        <v>1334</v>
      </c>
      <c r="P1544" s="43"/>
      <c r="Q1544" s="43" t="s">
        <v>3888</v>
      </c>
      <c r="U1544" s="43" t="s">
        <v>2053</v>
      </c>
      <c r="W1544" s="43" t="s">
        <v>3763</v>
      </c>
      <c r="Y1544" s="43" t="s">
        <v>4081</v>
      </c>
    </row>
    <row r="1545" spans="14:25" x14ac:dyDescent="0.25">
      <c r="N1545" s="45"/>
      <c r="O1545" s="43" t="s">
        <v>2068</v>
      </c>
      <c r="P1545" s="43"/>
      <c r="Q1545" s="43" t="s">
        <v>3889</v>
      </c>
      <c r="U1545" s="43" t="s">
        <v>3778</v>
      </c>
      <c r="W1545" s="43" t="s">
        <v>2789</v>
      </c>
      <c r="Y1545" s="43" t="s">
        <v>1600</v>
      </c>
    </row>
    <row r="1546" spans="14:25" x14ac:dyDescent="0.25">
      <c r="N1546" s="45"/>
      <c r="O1546" s="43" t="s">
        <v>2326</v>
      </c>
      <c r="P1546" s="43"/>
      <c r="Q1546" s="43" t="s">
        <v>3890</v>
      </c>
      <c r="U1546" s="43" t="s">
        <v>4102</v>
      </c>
      <c r="W1546" s="43" t="s">
        <v>3764</v>
      </c>
      <c r="Y1546" s="43" t="s">
        <v>1908</v>
      </c>
    </row>
    <row r="1547" spans="14:25" x14ac:dyDescent="0.25">
      <c r="N1547" s="45"/>
      <c r="O1547" s="43" t="s">
        <v>3892</v>
      </c>
      <c r="P1547" s="43"/>
      <c r="Q1547" s="43" t="s">
        <v>2595</v>
      </c>
      <c r="U1547" s="43" t="s">
        <v>2426</v>
      </c>
      <c r="W1547" s="43" t="s">
        <v>1274</v>
      </c>
      <c r="Y1547" s="43" t="s">
        <v>1909</v>
      </c>
    </row>
    <row r="1548" spans="14:25" x14ac:dyDescent="0.25">
      <c r="N1548" s="45"/>
      <c r="O1548" s="43" t="s">
        <v>3893</v>
      </c>
      <c r="P1548" s="43"/>
      <c r="Q1548" s="43" t="s">
        <v>4147</v>
      </c>
      <c r="U1548" s="43" t="s">
        <v>2795</v>
      </c>
      <c r="W1548" s="43" t="s">
        <v>3765</v>
      </c>
      <c r="Y1548" s="43" t="s">
        <v>908</v>
      </c>
    </row>
    <row r="1549" spans="14:25" x14ac:dyDescent="0.25">
      <c r="N1549" s="45"/>
      <c r="O1549" s="43" t="s">
        <v>3894</v>
      </c>
      <c r="P1549" s="43"/>
      <c r="Q1549" s="43" t="s">
        <v>1773</v>
      </c>
      <c r="U1549" s="43" t="s">
        <v>1631</v>
      </c>
      <c r="W1549" s="43" t="s">
        <v>4587</v>
      </c>
      <c r="Y1549" s="43" t="s">
        <v>1912</v>
      </c>
    </row>
    <row r="1550" spans="14:25" x14ac:dyDescent="0.25">
      <c r="N1550" s="45"/>
      <c r="O1550" s="43" t="s">
        <v>2870</v>
      </c>
      <c r="P1550" s="43"/>
      <c r="Q1550" s="43" t="s">
        <v>742</v>
      </c>
      <c r="U1550" s="43" t="s">
        <v>4959</v>
      </c>
      <c r="W1550" s="43" t="s">
        <v>2790</v>
      </c>
      <c r="Y1550" s="43" t="s">
        <v>1910</v>
      </c>
    </row>
    <row r="1551" spans="14:25" x14ac:dyDescent="0.25">
      <c r="N1551" s="45"/>
      <c r="O1551" s="43" t="s">
        <v>3895</v>
      </c>
      <c r="P1551" s="43"/>
      <c r="Q1551" s="43" t="s">
        <v>4148</v>
      </c>
      <c r="U1551" s="43" t="s">
        <v>2104</v>
      </c>
      <c r="W1551" s="43" t="s">
        <v>4237</v>
      </c>
      <c r="Y1551" s="43" t="s">
        <v>1911</v>
      </c>
    </row>
    <row r="1552" spans="14:25" x14ac:dyDescent="0.25">
      <c r="N1552" s="45"/>
      <c r="O1552" s="43" t="s">
        <v>1642</v>
      </c>
      <c r="P1552" s="43"/>
      <c r="Q1552" s="43" t="s">
        <v>2523</v>
      </c>
      <c r="U1552" s="43" t="s">
        <v>2109</v>
      </c>
      <c r="W1552" s="43" t="s">
        <v>3766</v>
      </c>
      <c r="Y1552" s="43" t="s">
        <v>743</v>
      </c>
    </row>
    <row r="1553" spans="14:25" x14ac:dyDescent="0.25">
      <c r="N1553" s="45"/>
      <c r="O1553" s="43" t="s">
        <v>3896</v>
      </c>
      <c r="P1553" s="43"/>
      <c r="Q1553" s="43" t="s">
        <v>2529</v>
      </c>
      <c r="U1553" s="43" t="s">
        <v>2047</v>
      </c>
      <c r="W1553" s="43" t="s">
        <v>1309</v>
      </c>
      <c r="Y1553" s="43" t="s">
        <v>1907</v>
      </c>
    </row>
    <row r="1554" spans="14:25" x14ac:dyDescent="0.25">
      <c r="N1554" s="45"/>
      <c r="O1554" s="43" t="s">
        <v>3128</v>
      </c>
      <c r="P1554" s="43"/>
      <c r="Q1554" s="43" t="s">
        <v>4149</v>
      </c>
      <c r="U1554" s="43" t="s">
        <v>1785</v>
      </c>
      <c r="W1554" s="43" t="s">
        <v>3198</v>
      </c>
      <c r="Y1554" s="43" t="s">
        <v>840</v>
      </c>
    </row>
    <row r="1555" spans="14:25" x14ac:dyDescent="0.25">
      <c r="N1555" s="45"/>
      <c r="O1555" s="43" t="s">
        <v>3897</v>
      </c>
      <c r="P1555" s="43"/>
      <c r="Q1555" s="43" t="s">
        <v>2068</v>
      </c>
      <c r="U1555" s="43" t="s">
        <v>1978</v>
      </c>
      <c r="W1555" s="43" t="s">
        <v>4588</v>
      </c>
      <c r="Y1555" s="43" t="s">
        <v>2777</v>
      </c>
    </row>
    <row r="1556" spans="14:25" x14ac:dyDescent="0.25">
      <c r="N1556" s="45"/>
      <c r="O1556" s="43" t="s">
        <v>3898</v>
      </c>
      <c r="P1556" s="43"/>
      <c r="Q1556" s="43" t="s">
        <v>2326</v>
      </c>
      <c r="U1556" s="43" t="s">
        <v>3094</v>
      </c>
      <c r="W1556" s="43" t="s">
        <v>4095</v>
      </c>
      <c r="Y1556" s="43" t="s">
        <v>3731</v>
      </c>
    </row>
    <row r="1557" spans="14:25" x14ac:dyDescent="0.25">
      <c r="N1557" s="45"/>
      <c r="O1557" s="43" t="s">
        <v>3899</v>
      </c>
      <c r="P1557" s="43"/>
      <c r="Q1557" s="43" t="s">
        <v>4150</v>
      </c>
      <c r="U1557" s="43" t="s">
        <v>5072</v>
      </c>
      <c r="W1557" s="43" t="s">
        <v>4096</v>
      </c>
      <c r="Y1557" s="43" t="s">
        <v>3000</v>
      </c>
    </row>
    <row r="1558" spans="14:25" x14ac:dyDescent="0.25">
      <c r="N1558" s="45"/>
      <c r="O1558" s="43" t="s">
        <v>3900</v>
      </c>
      <c r="P1558" s="43"/>
      <c r="Q1558" s="43" t="s">
        <v>4151</v>
      </c>
      <c r="U1558" s="43" t="s">
        <v>2796</v>
      </c>
      <c r="W1558" s="43" t="s">
        <v>1888</v>
      </c>
      <c r="Y1558" s="43" t="s">
        <v>1252</v>
      </c>
    </row>
    <row r="1559" spans="14:25" x14ac:dyDescent="0.25">
      <c r="N1559" s="45"/>
      <c r="O1559" s="43" t="s">
        <v>1986</v>
      </c>
      <c r="P1559" s="43"/>
      <c r="Q1559" s="43" t="s">
        <v>3893</v>
      </c>
      <c r="U1559" s="43" t="s">
        <v>2429</v>
      </c>
      <c r="W1559" s="43" t="s">
        <v>1889</v>
      </c>
      <c r="Y1559" s="43" t="s">
        <v>4938</v>
      </c>
    </row>
    <row r="1560" spans="14:25" x14ac:dyDescent="0.25">
      <c r="N1560" s="45"/>
      <c r="O1560" s="43" t="s">
        <v>3129</v>
      </c>
      <c r="P1560" s="43"/>
      <c r="Q1560" s="43" t="s">
        <v>3894</v>
      </c>
      <c r="U1560" s="43" t="s">
        <v>1339</v>
      </c>
      <c r="W1560" s="43" t="s">
        <v>1891</v>
      </c>
      <c r="Y1560" s="43" t="s">
        <v>2980</v>
      </c>
    </row>
    <row r="1561" spans="14:25" x14ac:dyDescent="0.25">
      <c r="N1561" s="45"/>
      <c r="O1561" s="43" t="s">
        <v>2871</v>
      </c>
      <c r="P1561" s="43"/>
      <c r="Q1561" s="43" t="s">
        <v>2870</v>
      </c>
      <c r="U1561" s="43" t="s">
        <v>787</v>
      </c>
      <c r="W1561" s="43" t="s">
        <v>1894</v>
      </c>
      <c r="Y1561" s="43" t="s">
        <v>3195</v>
      </c>
    </row>
    <row r="1562" spans="14:25" x14ac:dyDescent="0.25">
      <c r="N1562" s="45"/>
      <c r="O1562" s="43" t="s">
        <v>3901</v>
      </c>
      <c r="P1562" s="43"/>
      <c r="Q1562" s="43" t="s">
        <v>4152</v>
      </c>
      <c r="U1562" s="43" t="s">
        <v>1968</v>
      </c>
      <c r="W1562" s="43" t="s">
        <v>1892</v>
      </c>
      <c r="Y1562" s="43" t="s">
        <v>1433</v>
      </c>
    </row>
    <row r="1563" spans="14:25" x14ac:dyDescent="0.25">
      <c r="N1563" s="45"/>
      <c r="O1563" s="43" t="s">
        <v>3902</v>
      </c>
      <c r="P1563" s="43"/>
      <c r="Q1563" s="43" t="s">
        <v>3895</v>
      </c>
      <c r="U1563" s="43" t="s">
        <v>1489</v>
      </c>
      <c r="W1563" s="43" t="s">
        <v>2071</v>
      </c>
      <c r="Y1563" s="43" t="s">
        <v>1854</v>
      </c>
    </row>
    <row r="1564" spans="14:25" x14ac:dyDescent="0.25">
      <c r="N1564" s="45"/>
      <c r="O1564" s="43" t="s">
        <v>3903</v>
      </c>
      <c r="P1564" s="43"/>
      <c r="Q1564" s="43" t="s">
        <v>1642</v>
      </c>
      <c r="U1564" s="43" t="s">
        <v>4242</v>
      </c>
      <c r="W1564" s="43" t="s">
        <v>1853</v>
      </c>
      <c r="Y1564" s="43" t="s">
        <v>3733</v>
      </c>
    </row>
    <row r="1565" spans="14:25" x14ac:dyDescent="0.25">
      <c r="N1565" s="45"/>
      <c r="O1565" s="43" t="s">
        <v>1301</v>
      </c>
      <c r="P1565" s="43"/>
      <c r="Q1565" s="43" t="s">
        <v>4153</v>
      </c>
      <c r="U1565" s="43" t="s">
        <v>920</v>
      </c>
      <c r="W1565" s="43" t="s">
        <v>4097</v>
      </c>
      <c r="Y1565" s="43" t="s">
        <v>3734</v>
      </c>
    </row>
    <row r="1566" spans="14:25" x14ac:dyDescent="0.25">
      <c r="N1566" s="45"/>
      <c r="O1566" s="43" t="s">
        <v>2872</v>
      </c>
      <c r="P1566" s="43"/>
      <c r="Q1566" s="43" t="s">
        <v>3898</v>
      </c>
      <c r="U1566" s="43" t="s">
        <v>1484</v>
      </c>
      <c r="W1566" s="43" t="s">
        <v>1958</v>
      </c>
      <c r="Y1566" s="43" t="s">
        <v>1450</v>
      </c>
    </row>
    <row r="1567" spans="14:25" x14ac:dyDescent="0.25">
      <c r="N1567" s="45"/>
      <c r="O1567" s="43" t="s">
        <v>2873</v>
      </c>
      <c r="P1567" s="43"/>
      <c r="Q1567" s="43" t="s">
        <v>3899</v>
      </c>
      <c r="U1567" s="43" t="s">
        <v>4103</v>
      </c>
      <c r="W1567" s="43" t="s">
        <v>935</v>
      </c>
      <c r="Y1567" s="43" t="s">
        <v>2912</v>
      </c>
    </row>
    <row r="1568" spans="14:25" x14ac:dyDescent="0.25">
      <c r="N1568" s="45"/>
      <c r="O1568" s="43" t="s">
        <v>2874</v>
      </c>
      <c r="P1568" s="43"/>
      <c r="Q1568" s="43" t="s">
        <v>3900</v>
      </c>
      <c r="U1568" s="43" t="s">
        <v>1410</v>
      </c>
      <c r="W1568" s="43" t="s">
        <v>2244</v>
      </c>
      <c r="Y1568" s="43" t="s">
        <v>4082</v>
      </c>
    </row>
    <row r="1569" spans="14:25" x14ac:dyDescent="0.25">
      <c r="N1569" s="45"/>
      <c r="O1569" s="43" t="s">
        <v>3904</v>
      </c>
      <c r="P1569" s="43"/>
      <c r="Q1569" s="43" t="s">
        <v>1986</v>
      </c>
      <c r="U1569" s="43" t="s">
        <v>749</v>
      </c>
      <c r="W1569" s="43" t="s">
        <v>2245</v>
      </c>
      <c r="Y1569" s="43" t="s">
        <v>1457</v>
      </c>
    </row>
    <row r="1570" spans="14:25" x14ac:dyDescent="0.25">
      <c r="N1570" s="45"/>
      <c r="O1570" s="43" t="s">
        <v>3905</v>
      </c>
      <c r="P1570" s="43"/>
      <c r="Q1570" s="43" t="s">
        <v>3129</v>
      </c>
      <c r="U1570" s="43" t="s">
        <v>4597</v>
      </c>
      <c r="W1570" s="43" t="s">
        <v>2246</v>
      </c>
      <c r="Y1570" s="43" t="s">
        <v>2464</v>
      </c>
    </row>
    <row r="1571" spans="14:25" x14ac:dyDescent="0.25">
      <c r="N1571" s="45"/>
      <c r="O1571" s="43" t="s">
        <v>3130</v>
      </c>
      <c r="P1571" s="43"/>
      <c r="Q1571" s="43" t="s">
        <v>2871</v>
      </c>
      <c r="U1571" s="43" t="s">
        <v>4961</v>
      </c>
      <c r="W1571" s="43" t="s">
        <v>2247</v>
      </c>
      <c r="Y1571" s="43" t="s">
        <v>3736</v>
      </c>
    </row>
    <row r="1572" spans="14:25" x14ac:dyDescent="0.25">
      <c r="N1572" s="45"/>
      <c r="O1572" s="43" t="s">
        <v>2442</v>
      </c>
      <c r="P1572" s="43"/>
      <c r="Q1572" s="43" t="s">
        <v>4154</v>
      </c>
      <c r="U1572" s="43" t="s">
        <v>2797</v>
      </c>
      <c r="W1572" s="43" t="s">
        <v>2248</v>
      </c>
      <c r="Y1572" s="43" t="s">
        <v>880</v>
      </c>
    </row>
    <row r="1573" spans="14:25" x14ac:dyDescent="0.25">
      <c r="N1573" s="45"/>
      <c r="O1573" s="43" t="s">
        <v>2989</v>
      </c>
      <c r="P1573" s="43"/>
      <c r="Q1573" s="43" t="s">
        <v>4155</v>
      </c>
      <c r="U1573" s="43" t="s">
        <v>707</v>
      </c>
      <c r="W1573" s="43" t="s">
        <v>2249</v>
      </c>
      <c r="Y1573" s="43" t="s">
        <v>1874</v>
      </c>
    </row>
    <row r="1574" spans="14:25" x14ac:dyDescent="0.25">
      <c r="N1574" s="45"/>
      <c r="O1574" s="43" t="s">
        <v>3131</v>
      </c>
      <c r="P1574" s="43"/>
      <c r="Q1574" s="43" t="s">
        <v>4156</v>
      </c>
      <c r="U1574" s="43" t="s">
        <v>5073</v>
      </c>
      <c r="W1574" s="43" t="s">
        <v>2250</v>
      </c>
      <c r="Y1574" s="43" t="s">
        <v>4083</v>
      </c>
    </row>
    <row r="1575" spans="14:25" x14ac:dyDescent="0.25">
      <c r="N1575" s="45"/>
      <c r="O1575" s="43" t="s">
        <v>3005</v>
      </c>
      <c r="P1575" s="43"/>
      <c r="Q1575" s="43" t="s">
        <v>4157</v>
      </c>
      <c r="U1575" s="43" t="s">
        <v>1265</v>
      </c>
      <c r="W1575" s="43" t="s">
        <v>2241</v>
      </c>
      <c r="Y1575" s="43" t="s">
        <v>3737</v>
      </c>
    </row>
    <row r="1576" spans="14:25" x14ac:dyDescent="0.25">
      <c r="N1576" s="45"/>
      <c r="O1576" s="43" t="s">
        <v>3221</v>
      </c>
      <c r="P1576" s="43"/>
      <c r="Q1576" s="43" t="s">
        <v>3901</v>
      </c>
      <c r="U1576" s="43" t="s">
        <v>1475</v>
      </c>
      <c r="W1576" s="43" t="s">
        <v>2251</v>
      </c>
      <c r="Y1576" s="43" t="s">
        <v>2778</v>
      </c>
    </row>
    <row r="1577" spans="14:25" x14ac:dyDescent="0.25">
      <c r="N1577" s="45"/>
      <c r="O1577" s="43" t="s">
        <v>2876</v>
      </c>
      <c r="P1577" s="43"/>
      <c r="Q1577" s="43" t="s">
        <v>3902</v>
      </c>
      <c r="U1577" s="43" t="s">
        <v>2121</v>
      </c>
      <c r="W1577" s="43" t="s">
        <v>2242</v>
      </c>
      <c r="Y1577" s="43" t="s">
        <v>2779</v>
      </c>
    </row>
    <row r="1578" spans="14:25" x14ac:dyDescent="0.25">
      <c r="N1578" s="45"/>
      <c r="O1578" s="43" t="s">
        <v>3906</v>
      </c>
      <c r="P1578" s="43"/>
      <c r="Q1578" s="43" t="s">
        <v>4158</v>
      </c>
      <c r="U1578" s="43" t="s">
        <v>3779</v>
      </c>
      <c r="W1578" s="43" t="s">
        <v>760</v>
      </c>
      <c r="Y1578" s="43" t="s">
        <v>904</v>
      </c>
    </row>
    <row r="1579" spans="14:25" x14ac:dyDescent="0.25">
      <c r="N1579" s="45"/>
      <c r="O1579" s="43" t="s">
        <v>2878</v>
      </c>
      <c r="P1579" s="43"/>
      <c r="Q1579" s="43" t="s">
        <v>4159</v>
      </c>
      <c r="U1579" s="43" t="s">
        <v>2941</v>
      </c>
      <c r="W1579" s="43" t="s">
        <v>2243</v>
      </c>
      <c r="Y1579" s="43" t="s">
        <v>1541</v>
      </c>
    </row>
    <row r="1580" spans="14:25" x14ac:dyDescent="0.25">
      <c r="N1580" s="45"/>
      <c r="O1580" s="43" t="s">
        <v>2879</v>
      </c>
      <c r="P1580" s="43"/>
      <c r="Q1580" s="43" t="s">
        <v>3903</v>
      </c>
      <c r="U1580" s="43" t="s">
        <v>4338</v>
      </c>
      <c r="W1580" s="43" t="s">
        <v>1355</v>
      </c>
      <c r="Y1580" s="43" t="s">
        <v>3738</v>
      </c>
    </row>
    <row r="1581" spans="14:25" x14ac:dyDescent="0.25">
      <c r="N1581" s="45"/>
      <c r="O1581" s="43" t="s">
        <v>2880</v>
      </c>
      <c r="P1581" s="43"/>
      <c r="Q1581" s="43" t="s">
        <v>4160</v>
      </c>
      <c r="U1581" s="43" t="s">
        <v>3781</v>
      </c>
      <c r="W1581" s="43" t="s">
        <v>1882</v>
      </c>
      <c r="Y1581" s="43" t="s">
        <v>4232</v>
      </c>
    </row>
    <row r="1582" spans="14:25" x14ac:dyDescent="0.25">
      <c r="N1582" s="45"/>
      <c r="O1582" s="43" t="s">
        <v>781</v>
      </c>
      <c r="P1582" s="43"/>
      <c r="Q1582" s="43" t="s">
        <v>4161</v>
      </c>
      <c r="U1582" s="43" t="s">
        <v>1393</v>
      </c>
      <c r="W1582" s="43" t="s">
        <v>4589</v>
      </c>
      <c r="Y1582" s="43" t="s">
        <v>1512</v>
      </c>
    </row>
    <row r="1583" spans="14:25" x14ac:dyDescent="0.25">
      <c r="N1583" s="45"/>
      <c r="O1583" s="43" t="s">
        <v>3907</v>
      </c>
      <c r="P1583" s="43"/>
      <c r="Q1583" s="43" t="s">
        <v>1982</v>
      </c>
      <c r="U1583" s="43" t="s">
        <v>3783</v>
      </c>
      <c r="W1583" s="43" t="s">
        <v>1884</v>
      </c>
      <c r="Y1583" s="43" t="s">
        <v>3739</v>
      </c>
    </row>
    <row r="1584" spans="14:25" x14ac:dyDescent="0.25">
      <c r="N1584" s="45"/>
      <c r="O1584" s="43" t="s">
        <v>2990</v>
      </c>
      <c r="P1584" s="43"/>
      <c r="Q1584" s="43" t="s">
        <v>4162</v>
      </c>
      <c r="U1584" s="43" t="s">
        <v>3784</v>
      </c>
      <c r="W1584" s="43" t="s">
        <v>2299</v>
      </c>
      <c r="Y1584" s="43" t="s">
        <v>2539</v>
      </c>
    </row>
    <row r="1585" spans="14:25" x14ac:dyDescent="0.25">
      <c r="N1585" s="45"/>
      <c r="O1585" s="43" t="s">
        <v>943</v>
      </c>
      <c r="P1585" s="43"/>
      <c r="Q1585" s="43" t="s">
        <v>4163</v>
      </c>
      <c r="U1585" s="43" t="s">
        <v>2798</v>
      </c>
      <c r="W1585" s="43" t="s">
        <v>2301</v>
      </c>
      <c r="Y1585" s="43" t="s">
        <v>2537</v>
      </c>
    </row>
    <row r="1586" spans="14:25" x14ac:dyDescent="0.25">
      <c r="N1586" s="45"/>
      <c r="O1586" s="43" t="s">
        <v>1476</v>
      </c>
      <c r="P1586" s="43"/>
      <c r="Q1586" s="43" t="s">
        <v>1824</v>
      </c>
      <c r="U1586" s="43" t="s">
        <v>5074</v>
      </c>
      <c r="W1586" s="43" t="s">
        <v>2300</v>
      </c>
      <c r="Y1586" s="43" t="s">
        <v>3196</v>
      </c>
    </row>
    <row r="1587" spans="14:25" x14ac:dyDescent="0.25">
      <c r="N1587" s="45"/>
      <c r="O1587" s="43" t="s">
        <v>3908</v>
      </c>
      <c r="P1587" s="43"/>
      <c r="Q1587" s="43" t="s">
        <v>4164</v>
      </c>
      <c r="U1587" s="43" t="s">
        <v>4244</v>
      </c>
      <c r="W1587" s="43" t="s">
        <v>1883</v>
      </c>
      <c r="Y1587" s="43" t="s">
        <v>687</v>
      </c>
    </row>
    <row r="1588" spans="14:25" x14ac:dyDescent="0.25">
      <c r="N1588" s="45"/>
      <c r="O1588" s="43" t="s">
        <v>1971</v>
      </c>
      <c r="P1588" s="43"/>
      <c r="Q1588" s="43" t="s">
        <v>4165</v>
      </c>
      <c r="U1588" s="43" t="s">
        <v>3785</v>
      </c>
      <c r="W1588" s="43" t="s">
        <v>711</v>
      </c>
      <c r="Y1588" s="43" t="s">
        <v>2542</v>
      </c>
    </row>
    <row r="1589" spans="14:25" x14ac:dyDescent="0.25">
      <c r="N1589" s="45"/>
      <c r="O1589" s="43" t="s">
        <v>3309</v>
      </c>
      <c r="P1589" s="43"/>
      <c r="Q1589" s="43" t="s">
        <v>2872</v>
      </c>
      <c r="U1589" s="43" t="s">
        <v>2801</v>
      </c>
      <c r="W1589" s="43" t="s">
        <v>2315</v>
      </c>
      <c r="Y1589" s="43" t="s">
        <v>3740</v>
      </c>
    </row>
    <row r="1590" spans="14:25" x14ac:dyDescent="0.25">
      <c r="N1590" s="45"/>
      <c r="O1590" s="43" t="s">
        <v>1974</v>
      </c>
      <c r="P1590" s="43"/>
      <c r="Q1590" s="43" t="s">
        <v>2873</v>
      </c>
      <c r="U1590" s="43" t="s">
        <v>2984</v>
      </c>
      <c r="W1590" s="43" t="s">
        <v>3767</v>
      </c>
      <c r="Y1590" s="43" t="s">
        <v>1522</v>
      </c>
    </row>
    <row r="1591" spans="14:25" x14ac:dyDescent="0.25">
      <c r="N1591" s="45"/>
      <c r="O1591" s="43" t="s">
        <v>2883</v>
      </c>
      <c r="P1591" s="43"/>
      <c r="Q1591" s="43" t="s">
        <v>2874</v>
      </c>
      <c r="U1591" s="43" t="s">
        <v>3786</v>
      </c>
      <c r="W1591" s="43" t="s">
        <v>3769</v>
      </c>
      <c r="Y1591" s="43" t="s">
        <v>2781</v>
      </c>
    </row>
    <row r="1592" spans="14:25" x14ac:dyDescent="0.25">
      <c r="N1592" s="45"/>
      <c r="O1592" s="43" t="s">
        <v>2884</v>
      </c>
      <c r="P1592" s="43"/>
      <c r="Q1592" s="43" t="s">
        <v>875</v>
      </c>
      <c r="U1592" s="43" t="s">
        <v>1591</v>
      </c>
      <c r="W1592" s="43" t="s">
        <v>2791</v>
      </c>
      <c r="Y1592" s="43" t="s">
        <v>3741</v>
      </c>
    </row>
    <row r="1593" spans="14:25" x14ac:dyDescent="0.25">
      <c r="N1593" s="45"/>
      <c r="O1593" s="43" t="s">
        <v>2582</v>
      </c>
      <c r="P1593" s="43"/>
      <c r="Q1593" s="43" t="s">
        <v>4166</v>
      </c>
      <c r="U1593" s="43" t="s">
        <v>3787</v>
      </c>
      <c r="W1593" s="43" t="s">
        <v>1590</v>
      </c>
      <c r="Y1593" s="43" t="s">
        <v>4572</v>
      </c>
    </row>
    <row r="1594" spans="14:25" x14ac:dyDescent="0.25">
      <c r="N1594" s="45"/>
      <c r="O1594" s="43" t="s">
        <v>2897</v>
      </c>
      <c r="P1594" s="43"/>
      <c r="Q1594" s="43" t="s">
        <v>2875</v>
      </c>
      <c r="U1594" s="43" t="s">
        <v>2469</v>
      </c>
      <c r="W1594" s="43" t="s">
        <v>3770</v>
      </c>
      <c r="Y1594" s="43" t="s">
        <v>1559</v>
      </c>
    </row>
    <row r="1595" spans="14:25" x14ac:dyDescent="0.25">
      <c r="N1595" s="45"/>
      <c r="O1595" s="43" t="s">
        <v>750</v>
      </c>
      <c r="P1595" s="43"/>
      <c r="Q1595" s="43" t="s">
        <v>1997</v>
      </c>
      <c r="U1595" s="43" t="s">
        <v>4245</v>
      </c>
      <c r="W1595" s="43" t="s">
        <v>1869</v>
      </c>
      <c r="Y1595" s="43" t="s">
        <v>1442</v>
      </c>
    </row>
    <row r="1596" spans="14:25" x14ac:dyDescent="0.25">
      <c r="N1596" s="45"/>
      <c r="O1596" s="43" t="s">
        <v>3132</v>
      </c>
      <c r="P1596" s="43"/>
      <c r="Q1596" s="43" t="s">
        <v>3130</v>
      </c>
      <c r="U1596" s="43" t="s">
        <v>1310</v>
      </c>
      <c r="W1596" s="43" t="s">
        <v>1866</v>
      </c>
      <c r="Y1596" s="43" t="s">
        <v>4086</v>
      </c>
    </row>
    <row r="1597" spans="14:25" x14ac:dyDescent="0.25">
      <c r="N1597" s="45"/>
      <c r="O1597" s="43" t="s">
        <v>3133</v>
      </c>
      <c r="P1597" s="43"/>
      <c r="Q1597" s="43" t="s">
        <v>822</v>
      </c>
      <c r="U1597" s="43" t="s">
        <v>2498</v>
      </c>
      <c r="W1597" s="43" t="s">
        <v>1867</v>
      </c>
      <c r="Y1597" s="43" t="s">
        <v>4087</v>
      </c>
    </row>
    <row r="1598" spans="14:25" x14ac:dyDescent="0.25">
      <c r="N1598" s="45"/>
      <c r="O1598" s="43" t="s">
        <v>3909</v>
      </c>
      <c r="P1598" s="43"/>
      <c r="Q1598" s="43" t="s">
        <v>2876</v>
      </c>
      <c r="U1598" s="43" t="s">
        <v>2391</v>
      </c>
      <c r="W1598" s="43" t="s">
        <v>1868</v>
      </c>
      <c r="Y1598" s="43" t="s">
        <v>3742</v>
      </c>
    </row>
    <row r="1599" spans="14:25" x14ac:dyDescent="0.25">
      <c r="N1599" s="45"/>
      <c r="O1599" s="43" t="s">
        <v>3910</v>
      </c>
      <c r="P1599" s="43"/>
      <c r="Q1599" s="43" t="s">
        <v>2877</v>
      </c>
      <c r="U1599" s="43" t="s">
        <v>4967</v>
      </c>
      <c r="W1599" s="43" t="s">
        <v>4590</v>
      </c>
      <c r="Y1599" s="43" t="s">
        <v>4088</v>
      </c>
    </row>
    <row r="1600" spans="14:25" x14ac:dyDescent="0.25">
      <c r="N1600" s="45"/>
      <c r="O1600" s="43" t="s">
        <v>3911</v>
      </c>
      <c r="P1600" s="43"/>
      <c r="Q1600" s="43" t="s">
        <v>2878</v>
      </c>
      <c r="U1600" s="43" t="s">
        <v>3788</v>
      </c>
      <c r="W1600" s="43" t="s">
        <v>3771</v>
      </c>
      <c r="Y1600" s="43" t="s">
        <v>821</v>
      </c>
    </row>
    <row r="1601" spans="14:25" x14ac:dyDescent="0.25">
      <c r="N1601" s="45"/>
      <c r="O1601" s="43" t="s">
        <v>3912</v>
      </c>
      <c r="P1601" s="43"/>
      <c r="Q1601" s="43" t="s">
        <v>2879</v>
      </c>
      <c r="U1601" s="43" t="s">
        <v>2804</v>
      </c>
      <c r="W1601" s="43" t="s">
        <v>718</v>
      </c>
      <c r="Y1601" s="43" t="s">
        <v>2232</v>
      </c>
    </row>
    <row r="1602" spans="14:25" x14ac:dyDescent="0.25">
      <c r="N1602" s="45"/>
      <c r="O1602" s="43" t="s">
        <v>846</v>
      </c>
      <c r="P1602" s="43"/>
      <c r="Q1602" s="43" t="s">
        <v>2880</v>
      </c>
      <c r="U1602" s="43" t="s">
        <v>2805</v>
      </c>
      <c r="W1602" s="43" t="s">
        <v>3772</v>
      </c>
      <c r="Y1602" s="43" t="s">
        <v>3086</v>
      </c>
    </row>
    <row r="1603" spans="14:25" x14ac:dyDescent="0.25">
      <c r="N1603" s="45"/>
      <c r="O1603" s="43" t="s">
        <v>2885</v>
      </c>
      <c r="P1603" s="43"/>
      <c r="Q1603" s="43" t="s">
        <v>2881</v>
      </c>
      <c r="U1603" s="43" t="s">
        <v>860</v>
      </c>
      <c r="W1603" s="43" t="s">
        <v>3199</v>
      </c>
      <c r="Y1603" s="43" t="s">
        <v>3197</v>
      </c>
    </row>
    <row r="1604" spans="14:25" x14ac:dyDescent="0.25">
      <c r="N1604" s="45"/>
      <c r="O1604" s="43" t="s">
        <v>867</v>
      </c>
      <c r="P1604" s="43"/>
      <c r="Q1604" s="43" t="s">
        <v>781</v>
      </c>
      <c r="U1604" s="43" t="s">
        <v>895</v>
      </c>
      <c r="W1604" s="43" t="s">
        <v>3773</v>
      </c>
      <c r="Y1604" s="43" t="s">
        <v>710</v>
      </c>
    </row>
    <row r="1605" spans="14:25" x14ac:dyDescent="0.25">
      <c r="N1605" s="45"/>
      <c r="O1605" s="43" t="s">
        <v>3134</v>
      </c>
      <c r="P1605" s="43"/>
      <c r="Q1605" s="43" t="s">
        <v>3907</v>
      </c>
      <c r="U1605" s="43" t="s">
        <v>4107</v>
      </c>
      <c r="W1605" s="43" t="s">
        <v>2289</v>
      </c>
      <c r="Y1605" s="43" t="s">
        <v>4333</v>
      </c>
    </row>
    <row r="1606" spans="14:25" x14ac:dyDescent="0.25">
      <c r="N1606" s="45"/>
      <c r="O1606" s="43" t="s">
        <v>3311</v>
      </c>
      <c r="P1606" s="43"/>
      <c r="Q1606" s="43" t="s">
        <v>2990</v>
      </c>
      <c r="U1606" s="43" t="s">
        <v>2950</v>
      </c>
      <c r="W1606" s="43" t="s">
        <v>4098</v>
      </c>
      <c r="Y1606" s="43" t="s">
        <v>2949</v>
      </c>
    </row>
    <row r="1607" spans="14:25" x14ac:dyDescent="0.25">
      <c r="N1607" s="45"/>
      <c r="O1607" s="43" t="s">
        <v>3312</v>
      </c>
      <c r="P1607" s="43"/>
      <c r="Q1607" s="43" t="s">
        <v>943</v>
      </c>
      <c r="U1607" s="43" t="s">
        <v>2953</v>
      </c>
      <c r="W1607" s="43" t="s">
        <v>2290</v>
      </c>
      <c r="Y1607" s="43" t="s">
        <v>3087</v>
      </c>
    </row>
    <row r="1608" spans="14:25" x14ac:dyDescent="0.25">
      <c r="N1608" s="45"/>
      <c r="O1608" s="43" t="s">
        <v>2914</v>
      </c>
      <c r="P1608" s="43"/>
      <c r="Q1608" s="43" t="s">
        <v>1476</v>
      </c>
      <c r="U1608" s="43" t="s">
        <v>3789</v>
      </c>
      <c r="W1608" s="43" t="s">
        <v>2296</v>
      </c>
      <c r="Y1608" s="43" t="s">
        <v>1423</v>
      </c>
    </row>
    <row r="1609" spans="14:25" x14ac:dyDescent="0.25">
      <c r="N1609" s="45"/>
      <c r="O1609" s="43" t="s">
        <v>2916</v>
      </c>
      <c r="P1609" s="43"/>
      <c r="Q1609" s="43" t="s">
        <v>1971</v>
      </c>
      <c r="U1609" s="43" t="s">
        <v>2951</v>
      </c>
      <c r="W1609" s="43" t="s">
        <v>4099</v>
      </c>
      <c r="Y1609" s="43" t="s">
        <v>770</v>
      </c>
    </row>
    <row r="1610" spans="14:25" x14ac:dyDescent="0.25">
      <c r="N1610" s="45"/>
      <c r="O1610" s="43" t="s">
        <v>699</v>
      </c>
      <c r="P1610" s="43"/>
      <c r="Q1610" s="43" t="s">
        <v>2882</v>
      </c>
      <c r="U1610" s="43" t="s">
        <v>2952</v>
      </c>
      <c r="W1610" s="43" t="s">
        <v>4100</v>
      </c>
      <c r="Y1610" s="43" t="s">
        <v>2782</v>
      </c>
    </row>
    <row r="1611" spans="14:25" x14ac:dyDescent="0.25">
      <c r="N1611" s="45"/>
      <c r="O1611" s="43" t="s">
        <v>3913</v>
      </c>
      <c r="P1611" s="43"/>
      <c r="Q1611" s="43" t="s">
        <v>3309</v>
      </c>
      <c r="U1611" s="43" t="s">
        <v>2954</v>
      </c>
      <c r="W1611" s="43" t="s">
        <v>2292</v>
      </c>
      <c r="Y1611" s="43" t="s">
        <v>1456</v>
      </c>
    </row>
    <row r="1612" spans="14:25" x14ac:dyDescent="0.25">
      <c r="N1612" s="45"/>
      <c r="O1612" s="43" t="s">
        <v>3914</v>
      </c>
      <c r="P1612" s="43"/>
      <c r="Q1612" s="43" t="s">
        <v>1451</v>
      </c>
      <c r="U1612" s="43" t="s">
        <v>1626</v>
      </c>
      <c r="W1612" s="43" t="s">
        <v>823</v>
      </c>
      <c r="Y1612" s="43" t="s">
        <v>3745</v>
      </c>
    </row>
    <row r="1613" spans="14:25" x14ac:dyDescent="0.25">
      <c r="N1613" s="45"/>
      <c r="O1613" s="43" t="s">
        <v>3915</v>
      </c>
      <c r="P1613" s="43"/>
      <c r="Q1613" s="43" t="s">
        <v>2883</v>
      </c>
      <c r="U1613" s="43" t="s">
        <v>2221</v>
      </c>
      <c r="W1613" s="43" t="s">
        <v>2295</v>
      </c>
      <c r="Y1613" s="43" t="s">
        <v>1352</v>
      </c>
    </row>
    <row r="1614" spans="14:25" x14ac:dyDescent="0.25">
      <c r="N1614" s="45"/>
      <c r="O1614" s="43" t="s">
        <v>3916</v>
      </c>
      <c r="P1614" s="43"/>
      <c r="Q1614" s="43" t="s">
        <v>2884</v>
      </c>
      <c r="U1614" s="43" t="s">
        <v>952</v>
      </c>
      <c r="W1614" s="43" t="s">
        <v>3293</v>
      </c>
      <c r="Y1614" s="43" t="s">
        <v>1335</v>
      </c>
    </row>
    <row r="1615" spans="14:25" x14ac:dyDescent="0.25">
      <c r="N1615" s="45"/>
      <c r="O1615" s="43" t="s">
        <v>2062</v>
      </c>
      <c r="P1615" s="43"/>
      <c r="Q1615" s="43" t="s">
        <v>2897</v>
      </c>
      <c r="U1615" s="43" t="s">
        <v>4341</v>
      </c>
      <c r="W1615" s="43" t="s">
        <v>2291</v>
      </c>
      <c r="Y1615" s="43" t="s">
        <v>2430</v>
      </c>
    </row>
    <row r="1616" spans="14:25" x14ac:dyDescent="0.25">
      <c r="N1616" s="45"/>
      <c r="O1616" s="43" t="s">
        <v>3917</v>
      </c>
      <c r="P1616" s="43"/>
      <c r="Q1616" s="43" t="s">
        <v>3133</v>
      </c>
      <c r="U1616" s="43" t="s">
        <v>4342</v>
      </c>
      <c r="W1616" s="43" t="s">
        <v>4101</v>
      </c>
      <c r="Y1616" s="43" t="s">
        <v>4577</v>
      </c>
    </row>
    <row r="1617" spans="14:25" x14ac:dyDescent="0.25">
      <c r="N1617" s="45"/>
      <c r="O1617" s="43" t="s">
        <v>3918</v>
      </c>
      <c r="P1617" s="43"/>
      <c r="Q1617" s="43" t="s">
        <v>3909</v>
      </c>
      <c r="U1617" s="43" t="s">
        <v>2810</v>
      </c>
      <c r="W1617" s="43" t="s">
        <v>2297</v>
      </c>
      <c r="Y1617" s="43" t="s">
        <v>3088</v>
      </c>
    </row>
    <row r="1618" spans="14:25" x14ac:dyDescent="0.25">
      <c r="N1618" s="45"/>
      <c r="O1618" s="43" t="s">
        <v>3919</v>
      </c>
      <c r="P1618" s="43"/>
      <c r="Q1618" s="43" t="s">
        <v>1851</v>
      </c>
      <c r="U1618" s="43" t="s">
        <v>4343</v>
      </c>
      <c r="W1618" s="43" t="s">
        <v>3774</v>
      </c>
      <c r="Y1618" s="43" t="s">
        <v>3747</v>
      </c>
    </row>
    <row r="1619" spans="14:25" x14ac:dyDescent="0.25">
      <c r="N1619" s="45"/>
      <c r="O1619" s="43" t="s">
        <v>1605</v>
      </c>
      <c r="P1619" s="43"/>
      <c r="Q1619" s="43" t="s">
        <v>3910</v>
      </c>
      <c r="U1619" s="43" t="s">
        <v>5075</v>
      </c>
      <c r="W1619" s="43" t="s">
        <v>1528</v>
      </c>
      <c r="Y1619" s="43" t="s">
        <v>4939</v>
      </c>
    </row>
    <row r="1620" spans="14:25" x14ac:dyDescent="0.25">
      <c r="N1620" s="45"/>
      <c r="O1620" s="43" t="s">
        <v>3135</v>
      </c>
      <c r="P1620" s="43"/>
      <c r="Q1620" s="43" t="s">
        <v>3911</v>
      </c>
      <c r="U1620" s="43" t="s">
        <v>3790</v>
      </c>
      <c r="W1620" s="43" t="s">
        <v>2293</v>
      </c>
      <c r="Y1620" s="43" t="s">
        <v>3749</v>
      </c>
    </row>
    <row r="1621" spans="14:25" x14ac:dyDescent="0.25">
      <c r="N1621" s="45"/>
      <c r="O1621" s="43" t="s">
        <v>2886</v>
      </c>
      <c r="P1621" s="43"/>
      <c r="Q1621" s="43" t="s">
        <v>4167</v>
      </c>
      <c r="U1621" s="43" t="s">
        <v>1737</v>
      </c>
      <c r="W1621" s="43" t="s">
        <v>2792</v>
      </c>
      <c r="Y1621" s="43" t="s">
        <v>3089</v>
      </c>
    </row>
    <row r="1622" spans="14:25" x14ac:dyDescent="0.25">
      <c r="N1622" s="45"/>
      <c r="O1622" s="43" t="s">
        <v>937</v>
      </c>
      <c r="P1622" s="43"/>
      <c r="Q1622" s="43" t="s">
        <v>3912</v>
      </c>
      <c r="U1622" s="43" t="s">
        <v>4608</v>
      </c>
      <c r="W1622" s="43" t="s">
        <v>4238</v>
      </c>
      <c r="Y1622" s="43" t="s">
        <v>3750</v>
      </c>
    </row>
    <row r="1623" spans="14:25" x14ac:dyDescent="0.25">
      <c r="N1623" s="45"/>
      <c r="O1623" s="43" t="s">
        <v>3920</v>
      </c>
      <c r="P1623" s="43"/>
      <c r="Q1623" s="43" t="s">
        <v>846</v>
      </c>
      <c r="U1623" s="43" t="s">
        <v>2811</v>
      </c>
      <c r="W1623" s="43" t="s">
        <v>1462</v>
      </c>
      <c r="Y1623" s="43" t="s">
        <v>1932</v>
      </c>
    </row>
    <row r="1624" spans="14:25" x14ac:dyDescent="0.25">
      <c r="N1624" s="45"/>
      <c r="O1624" s="43" t="s">
        <v>3921</v>
      </c>
      <c r="P1624" s="43"/>
      <c r="Q1624" s="43" t="s">
        <v>2470</v>
      </c>
      <c r="U1624" s="43" t="s">
        <v>3098</v>
      </c>
      <c r="W1624" s="43" t="s">
        <v>2129</v>
      </c>
      <c r="Y1624" s="43" t="s">
        <v>3751</v>
      </c>
    </row>
    <row r="1625" spans="14:25" x14ac:dyDescent="0.25">
      <c r="N1625" s="45"/>
      <c r="O1625" s="43" t="s">
        <v>3922</v>
      </c>
      <c r="P1625" s="43"/>
      <c r="Q1625" s="43" t="s">
        <v>2885</v>
      </c>
      <c r="U1625" s="43" t="s">
        <v>1389</v>
      </c>
      <c r="W1625" s="43" t="s">
        <v>2131</v>
      </c>
      <c r="Y1625" s="43" t="s">
        <v>4090</v>
      </c>
    </row>
    <row r="1626" spans="14:25" x14ac:dyDescent="0.25">
      <c r="N1626" s="45"/>
      <c r="O1626" s="43" t="s">
        <v>3923</v>
      </c>
      <c r="P1626" s="43"/>
      <c r="Q1626" s="43" t="s">
        <v>2522</v>
      </c>
      <c r="U1626" s="43" t="s">
        <v>2134</v>
      </c>
      <c r="W1626" s="43" t="s">
        <v>3294</v>
      </c>
      <c r="Y1626" s="43" t="s">
        <v>4579</v>
      </c>
    </row>
    <row r="1627" spans="14:25" x14ac:dyDescent="0.25">
      <c r="N1627" s="45"/>
      <c r="O1627" s="43" t="s">
        <v>2887</v>
      </c>
      <c r="P1627" s="43"/>
      <c r="Q1627" s="43" t="s">
        <v>867</v>
      </c>
      <c r="U1627" s="43" t="s">
        <v>4109</v>
      </c>
      <c r="W1627" s="43" t="s">
        <v>2061</v>
      </c>
      <c r="Y1627" s="43" t="s">
        <v>3752</v>
      </c>
    </row>
    <row r="1628" spans="14:25" x14ac:dyDescent="0.25">
      <c r="N1628" s="45"/>
      <c r="O1628" s="43" t="s">
        <v>3136</v>
      </c>
      <c r="P1628" s="43"/>
      <c r="Q1628" s="43" t="s">
        <v>3134</v>
      </c>
      <c r="U1628" s="43" t="s">
        <v>4110</v>
      </c>
      <c r="W1628" s="43" t="s">
        <v>2133</v>
      </c>
      <c r="Y1628" s="43" t="s">
        <v>4580</v>
      </c>
    </row>
    <row r="1629" spans="14:25" x14ac:dyDescent="0.25">
      <c r="N1629" s="45"/>
      <c r="O1629" s="43" t="s">
        <v>3924</v>
      </c>
      <c r="P1629" s="43"/>
      <c r="Q1629" s="43" t="s">
        <v>1943</v>
      </c>
      <c r="U1629" s="43" t="s">
        <v>1524</v>
      </c>
      <c r="W1629" s="43" t="s">
        <v>1561</v>
      </c>
      <c r="Y1629" s="43" t="s">
        <v>2306</v>
      </c>
    </row>
    <row r="1630" spans="14:25" x14ac:dyDescent="0.25">
      <c r="N1630" s="45"/>
      <c r="O1630" s="43" t="s">
        <v>3925</v>
      </c>
      <c r="P1630" s="43"/>
      <c r="Q1630" s="43" t="s">
        <v>2536</v>
      </c>
      <c r="U1630" s="43" t="s">
        <v>5076</v>
      </c>
      <c r="W1630" s="43" t="s">
        <v>3775</v>
      </c>
      <c r="Y1630" s="43" t="s">
        <v>4581</v>
      </c>
    </row>
    <row r="1631" spans="14:25" x14ac:dyDescent="0.25">
      <c r="N1631" s="45"/>
      <c r="O1631" s="43" t="s">
        <v>2031</v>
      </c>
      <c r="P1631" s="43"/>
      <c r="Q1631" s="43" t="s">
        <v>3913</v>
      </c>
      <c r="U1631" s="43" t="s">
        <v>1447</v>
      </c>
      <c r="W1631" s="43" t="s">
        <v>4591</v>
      </c>
      <c r="Y1631" s="43" t="s">
        <v>1319</v>
      </c>
    </row>
    <row r="1632" spans="14:25" x14ac:dyDescent="0.25">
      <c r="N1632" s="45"/>
      <c r="O1632" s="43" t="s">
        <v>3926</v>
      </c>
      <c r="P1632" s="43"/>
      <c r="Q1632" s="43" t="s">
        <v>3914</v>
      </c>
      <c r="U1632" s="43" t="s">
        <v>4111</v>
      </c>
      <c r="W1632" s="43" t="s">
        <v>869</v>
      </c>
      <c r="Y1632" s="43" t="s">
        <v>4940</v>
      </c>
    </row>
    <row r="1633" spans="14:25" x14ac:dyDescent="0.25">
      <c r="N1633" s="45"/>
      <c r="O1633" s="43" t="s">
        <v>3927</v>
      </c>
      <c r="P1633" s="43"/>
      <c r="Q1633" s="43" t="s">
        <v>3915</v>
      </c>
      <c r="U1633" s="43" t="s">
        <v>698</v>
      </c>
      <c r="W1633" s="43" t="s">
        <v>3776</v>
      </c>
      <c r="Y1633" s="43" t="s">
        <v>1714</v>
      </c>
    </row>
    <row r="1634" spans="14:25" x14ac:dyDescent="0.25">
      <c r="N1634" s="45"/>
      <c r="O1634" s="43" t="s">
        <v>3928</v>
      </c>
      <c r="P1634" s="43"/>
      <c r="Q1634" s="43" t="s">
        <v>2062</v>
      </c>
      <c r="U1634" s="43" t="s">
        <v>2034</v>
      </c>
      <c r="W1634" s="43" t="s">
        <v>2137</v>
      </c>
      <c r="Y1634" s="43" t="s">
        <v>780</v>
      </c>
    </row>
    <row r="1635" spans="14:25" x14ac:dyDescent="0.25">
      <c r="N1635" s="45"/>
      <c r="O1635" s="43" t="s">
        <v>3929</v>
      </c>
      <c r="P1635" s="43"/>
      <c r="Q1635" s="43" t="s">
        <v>3917</v>
      </c>
      <c r="U1635" s="43" t="s">
        <v>1677</v>
      </c>
      <c r="W1635" s="43" t="s">
        <v>1275</v>
      </c>
      <c r="Y1635" s="43" t="s">
        <v>2783</v>
      </c>
    </row>
    <row r="1636" spans="14:25" x14ac:dyDescent="0.25">
      <c r="N1636" s="45"/>
      <c r="O1636" s="43" t="s">
        <v>3223</v>
      </c>
      <c r="P1636" s="43"/>
      <c r="Q1636" s="43" t="s">
        <v>3918</v>
      </c>
      <c r="U1636" s="43" t="s">
        <v>2813</v>
      </c>
      <c r="W1636" s="43" t="s">
        <v>1496</v>
      </c>
      <c r="Y1636" s="43" t="s">
        <v>2123</v>
      </c>
    </row>
    <row r="1637" spans="14:25" x14ac:dyDescent="0.25">
      <c r="N1637" s="45"/>
      <c r="O1637" s="43" t="s">
        <v>3930</v>
      </c>
      <c r="P1637" s="43"/>
      <c r="Q1637" s="43" t="s">
        <v>3919</v>
      </c>
      <c r="U1637" s="43" t="s">
        <v>3792</v>
      </c>
      <c r="W1637" s="43" t="s">
        <v>942</v>
      </c>
      <c r="Y1637" s="43" t="s">
        <v>4941</v>
      </c>
    </row>
    <row r="1638" spans="14:25" x14ac:dyDescent="0.25">
      <c r="N1638" s="45"/>
      <c r="O1638" s="43" t="s">
        <v>3931</v>
      </c>
      <c r="P1638" s="43"/>
      <c r="Q1638" s="43" t="s">
        <v>2030</v>
      </c>
      <c r="U1638" s="43" t="s">
        <v>1985</v>
      </c>
      <c r="W1638" s="43" t="s">
        <v>2793</v>
      </c>
      <c r="Y1638" s="43" t="s">
        <v>4942</v>
      </c>
    </row>
    <row r="1639" spans="14:25" x14ac:dyDescent="0.25">
      <c r="N1639" s="45"/>
      <c r="O1639" s="43" t="s">
        <v>3932</v>
      </c>
      <c r="P1639" s="43"/>
      <c r="Q1639" s="43" t="s">
        <v>1605</v>
      </c>
      <c r="U1639" s="43" t="s">
        <v>2815</v>
      </c>
      <c r="W1639" s="43" t="s">
        <v>4592</v>
      </c>
      <c r="Y1639" s="43" t="s">
        <v>4943</v>
      </c>
    </row>
    <row r="1640" spans="14:25" x14ac:dyDescent="0.25">
      <c r="N1640" s="45"/>
      <c r="O1640" s="43" t="s">
        <v>2207</v>
      </c>
      <c r="P1640" s="43"/>
      <c r="Q1640" s="43" t="s">
        <v>1417</v>
      </c>
      <c r="U1640" s="43" t="s">
        <v>3793</v>
      </c>
      <c r="W1640" s="43" t="s">
        <v>2105</v>
      </c>
      <c r="Y1640" s="43" t="s">
        <v>4944</v>
      </c>
    </row>
    <row r="1641" spans="14:25" x14ac:dyDescent="0.25">
      <c r="N1641" s="45"/>
      <c r="O1641" s="43" t="s">
        <v>3137</v>
      </c>
      <c r="P1641" s="43"/>
      <c r="Q1641" s="43" t="s">
        <v>3135</v>
      </c>
      <c r="U1641" s="43" t="s">
        <v>4113</v>
      </c>
      <c r="W1641" s="43" t="s">
        <v>3777</v>
      </c>
      <c r="Y1641" s="43" t="s">
        <v>4092</v>
      </c>
    </row>
    <row r="1642" spans="14:25" x14ac:dyDescent="0.25">
      <c r="N1642" s="45"/>
      <c r="O1642" s="43" t="s">
        <v>2888</v>
      </c>
      <c r="P1642" s="43"/>
      <c r="Q1642" s="43" t="s">
        <v>2886</v>
      </c>
      <c r="U1642" s="43" t="s">
        <v>4114</v>
      </c>
      <c r="W1642" s="43" t="s">
        <v>4593</v>
      </c>
      <c r="Y1642" s="43" t="s">
        <v>1498</v>
      </c>
    </row>
    <row r="1643" spans="14:25" x14ac:dyDescent="0.25">
      <c r="N1643" s="45"/>
      <c r="O1643" s="43" t="s">
        <v>2889</v>
      </c>
      <c r="P1643" s="43"/>
      <c r="Q1643" s="43" t="s">
        <v>4168</v>
      </c>
      <c r="U1643" s="43" t="s">
        <v>1409</v>
      </c>
      <c r="W1643" s="43" t="s">
        <v>1350</v>
      </c>
      <c r="Y1643" s="43" t="s">
        <v>2287</v>
      </c>
    </row>
    <row r="1644" spans="14:25" x14ac:dyDescent="0.25">
      <c r="N1644" s="45"/>
      <c r="O1644" s="43" t="s">
        <v>3138</v>
      </c>
      <c r="P1644" s="43"/>
      <c r="Q1644" s="43" t="s">
        <v>937</v>
      </c>
      <c r="U1644" s="43" t="s">
        <v>1709</v>
      </c>
      <c r="W1644" s="43" t="s">
        <v>1403</v>
      </c>
      <c r="Y1644" s="43" t="s">
        <v>2040</v>
      </c>
    </row>
    <row r="1645" spans="14:25" x14ac:dyDescent="0.25">
      <c r="N1645" s="45"/>
      <c r="O1645" s="43" t="s">
        <v>2935</v>
      </c>
      <c r="P1645" s="43"/>
      <c r="Q1645" s="43" t="s">
        <v>3921</v>
      </c>
      <c r="U1645" s="43" t="s">
        <v>1865</v>
      </c>
      <c r="W1645" s="43" t="s">
        <v>4241</v>
      </c>
      <c r="Y1645" s="43" t="s">
        <v>2041</v>
      </c>
    </row>
    <row r="1646" spans="14:25" x14ac:dyDescent="0.25">
      <c r="N1646" s="45"/>
      <c r="O1646" s="43" t="s">
        <v>3933</v>
      </c>
      <c r="P1646" s="43"/>
      <c r="Q1646" s="43" t="s">
        <v>3922</v>
      </c>
      <c r="U1646" s="43" t="s">
        <v>4247</v>
      </c>
      <c r="W1646" s="43" t="s">
        <v>2794</v>
      </c>
      <c r="Y1646" s="43" t="s">
        <v>2784</v>
      </c>
    </row>
    <row r="1647" spans="14:25" x14ac:dyDescent="0.25">
      <c r="N1647" s="45"/>
      <c r="O1647" s="43" t="s">
        <v>3934</v>
      </c>
      <c r="P1647" s="43"/>
      <c r="Q1647" s="43" t="s">
        <v>3923</v>
      </c>
      <c r="U1647" s="43" t="s">
        <v>3794</v>
      </c>
      <c r="W1647" s="43" t="s">
        <v>1786</v>
      </c>
      <c r="Y1647" s="43" t="s">
        <v>4945</v>
      </c>
    </row>
    <row r="1648" spans="14:25" x14ac:dyDescent="0.25">
      <c r="N1648" s="45"/>
      <c r="O1648" s="43" t="s">
        <v>1320</v>
      </c>
      <c r="P1648" s="43"/>
      <c r="Q1648" s="43" t="s">
        <v>4169</v>
      </c>
      <c r="U1648" s="43" t="s">
        <v>3298</v>
      </c>
      <c r="W1648" s="43" t="s">
        <v>805</v>
      </c>
      <c r="Y1648" s="43" t="s">
        <v>4946</v>
      </c>
    </row>
    <row r="1649" spans="14:25" x14ac:dyDescent="0.25">
      <c r="N1649" s="45"/>
      <c r="O1649" s="43" t="s">
        <v>3935</v>
      </c>
      <c r="P1649" s="43"/>
      <c r="Q1649" s="43" t="s">
        <v>2887</v>
      </c>
      <c r="U1649" s="43" t="s">
        <v>2816</v>
      </c>
      <c r="W1649" s="43" t="s">
        <v>4594</v>
      </c>
      <c r="Y1649" s="43" t="s">
        <v>4947</v>
      </c>
    </row>
    <row r="1650" spans="14:25" x14ac:dyDescent="0.25">
      <c r="N1650" s="45"/>
      <c r="O1650" s="43" t="s">
        <v>2890</v>
      </c>
      <c r="P1650" s="43"/>
      <c r="Q1650" s="43" t="s">
        <v>3925</v>
      </c>
      <c r="U1650" s="43" t="s">
        <v>1479</v>
      </c>
      <c r="W1650" s="43" t="s">
        <v>4595</v>
      </c>
      <c r="Y1650" s="43" t="s">
        <v>4582</v>
      </c>
    </row>
    <row r="1651" spans="14:25" x14ac:dyDescent="0.25">
      <c r="N1651" s="45"/>
      <c r="O1651" s="43" t="s">
        <v>3139</v>
      </c>
      <c r="P1651" s="43"/>
      <c r="Q1651" s="43" t="s">
        <v>2031</v>
      </c>
      <c r="U1651" s="43" t="s">
        <v>1277</v>
      </c>
      <c r="W1651" s="43" t="s">
        <v>2053</v>
      </c>
      <c r="Y1651" s="43" t="s">
        <v>2439</v>
      </c>
    </row>
    <row r="1652" spans="14:25" x14ac:dyDescent="0.25">
      <c r="N1652" s="45"/>
      <c r="O1652" s="43" t="s">
        <v>3936</v>
      </c>
      <c r="P1652" s="43"/>
      <c r="Q1652" s="43" t="s">
        <v>3926</v>
      </c>
      <c r="U1652" s="43" t="s">
        <v>2817</v>
      </c>
      <c r="W1652" s="43" t="s">
        <v>3778</v>
      </c>
      <c r="Y1652" s="43" t="s">
        <v>1516</v>
      </c>
    </row>
    <row r="1653" spans="14:25" x14ac:dyDescent="0.25">
      <c r="N1653" s="45"/>
      <c r="O1653" s="43" t="s">
        <v>1713</v>
      </c>
      <c r="P1653" s="43"/>
      <c r="Q1653" s="43" t="s">
        <v>3927</v>
      </c>
      <c r="U1653" s="43" t="s">
        <v>3099</v>
      </c>
      <c r="W1653" s="43" t="s">
        <v>4102</v>
      </c>
      <c r="Y1653" s="43" t="s">
        <v>769</v>
      </c>
    </row>
    <row r="1654" spans="14:25" x14ac:dyDescent="0.25">
      <c r="N1654" s="45"/>
      <c r="O1654" s="43" t="s">
        <v>2583</v>
      </c>
      <c r="P1654" s="43"/>
      <c r="Q1654" s="43" t="s">
        <v>3929</v>
      </c>
      <c r="U1654" s="43" t="s">
        <v>3100</v>
      </c>
      <c r="W1654" s="43" t="s">
        <v>2426</v>
      </c>
      <c r="Y1654" s="43" t="s">
        <v>4948</v>
      </c>
    </row>
    <row r="1655" spans="14:25" x14ac:dyDescent="0.25">
      <c r="N1655" s="45"/>
      <c r="O1655" s="43" t="s">
        <v>1337</v>
      </c>
      <c r="P1655" s="43"/>
      <c r="Q1655" s="43" t="s">
        <v>3930</v>
      </c>
      <c r="U1655" s="43" t="s">
        <v>4344</v>
      </c>
      <c r="W1655" s="43" t="s">
        <v>4596</v>
      </c>
      <c r="Y1655" s="43" t="s">
        <v>1364</v>
      </c>
    </row>
    <row r="1656" spans="14:25" x14ac:dyDescent="0.25">
      <c r="N1656" s="45"/>
      <c r="O1656" s="43" t="s">
        <v>1342</v>
      </c>
      <c r="P1656" s="43"/>
      <c r="Q1656" s="43" t="s">
        <v>3931</v>
      </c>
      <c r="U1656" s="43" t="s">
        <v>2394</v>
      </c>
      <c r="W1656" s="43" t="s">
        <v>2795</v>
      </c>
      <c r="Y1656" s="43" t="s">
        <v>3753</v>
      </c>
    </row>
    <row r="1657" spans="14:25" x14ac:dyDescent="0.25">
      <c r="N1657" s="45"/>
      <c r="O1657" s="43" t="s">
        <v>1406</v>
      </c>
      <c r="P1657" s="43"/>
      <c r="Q1657" s="43" t="s">
        <v>3932</v>
      </c>
      <c r="U1657" s="43" t="s">
        <v>1544</v>
      </c>
      <c r="W1657" s="43" t="s">
        <v>1631</v>
      </c>
      <c r="Y1657" s="43" t="s">
        <v>2785</v>
      </c>
    </row>
    <row r="1658" spans="14:25" x14ac:dyDescent="0.25">
      <c r="N1658" s="45"/>
      <c r="O1658" s="43" t="s">
        <v>3937</v>
      </c>
      <c r="P1658" s="43"/>
      <c r="Q1658" s="43" t="s">
        <v>4170</v>
      </c>
      <c r="U1658" s="43" t="s">
        <v>3152</v>
      </c>
      <c r="W1658" s="43" t="s">
        <v>2104</v>
      </c>
      <c r="Y1658" s="43" t="s">
        <v>4949</v>
      </c>
    </row>
    <row r="1659" spans="14:25" x14ac:dyDescent="0.25">
      <c r="N1659" s="45"/>
      <c r="O1659" s="43" t="s">
        <v>2029</v>
      </c>
      <c r="P1659" s="43"/>
      <c r="Q1659" s="43" t="s">
        <v>2207</v>
      </c>
      <c r="U1659" s="43" t="s">
        <v>2580</v>
      </c>
      <c r="W1659" s="43" t="s">
        <v>2109</v>
      </c>
      <c r="Y1659" s="43" t="s">
        <v>4583</v>
      </c>
    </row>
    <row r="1660" spans="14:25" x14ac:dyDescent="0.25">
      <c r="N1660" s="45"/>
      <c r="O1660" s="43" t="s">
        <v>3938</v>
      </c>
      <c r="P1660" s="43"/>
      <c r="Q1660" s="43" t="s">
        <v>2888</v>
      </c>
      <c r="U1660" s="43" t="s">
        <v>2577</v>
      </c>
      <c r="W1660" s="43" t="s">
        <v>2047</v>
      </c>
      <c r="Y1660" s="43" t="s">
        <v>4233</v>
      </c>
    </row>
    <row r="1661" spans="14:25" x14ac:dyDescent="0.25">
      <c r="N1661" s="45"/>
      <c r="O1661" s="43" t="s">
        <v>3939</v>
      </c>
      <c r="P1661" s="43"/>
      <c r="Q1661" s="43" t="s">
        <v>2889</v>
      </c>
      <c r="U1661" s="43" t="s">
        <v>3101</v>
      </c>
      <c r="W1661" s="43" t="s">
        <v>1785</v>
      </c>
      <c r="Y1661" s="43" t="s">
        <v>4950</v>
      </c>
    </row>
    <row r="1662" spans="14:25" x14ac:dyDescent="0.25">
      <c r="N1662" s="45"/>
      <c r="O1662" s="43" t="s">
        <v>3940</v>
      </c>
      <c r="P1662" s="43"/>
      <c r="Q1662" s="43" t="s">
        <v>3138</v>
      </c>
      <c r="U1662" s="43" t="s">
        <v>2388</v>
      </c>
      <c r="W1662" s="43" t="s">
        <v>1978</v>
      </c>
      <c r="Y1662" s="43" t="s">
        <v>4584</v>
      </c>
    </row>
    <row r="1663" spans="14:25" x14ac:dyDescent="0.25">
      <c r="N1663" s="45"/>
      <c r="O1663" s="43" t="s">
        <v>3941</v>
      </c>
      <c r="P1663" s="43"/>
      <c r="Q1663" s="43" t="s">
        <v>2935</v>
      </c>
      <c r="U1663" s="43" t="s">
        <v>2389</v>
      </c>
      <c r="W1663" s="43" t="s">
        <v>3094</v>
      </c>
      <c r="Y1663" s="43" t="s">
        <v>1405</v>
      </c>
    </row>
    <row r="1664" spans="14:25" x14ac:dyDescent="0.25">
      <c r="N1664" s="45"/>
      <c r="O1664" s="43" t="s">
        <v>3942</v>
      </c>
      <c r="P1664" s="43"/>
      <c r="Q1664" s="43" t="s">
        <v>3933</v>
      </c>
      <c r="U1664" s="43" t="s">
        <v>2902</v>
      </c>
      <c r="W1664" s="43" t="s">
        <v>1617</v>
      </c>
      <c r="Y1664" s="43" t="s">
        <v>3755</v>
      </c>
    </row>
    <row r="1665" spans="14:25" x14ac:dyDescent="0.25">
      <c r="N1665" s="45"/>
      <c r="O1665" s="43" t="s">
        <v>3943</v>
      </c>
      <c r="P1665" s="43"/>
      <c r="Q1665" s="43" t="s">
        <v>2890</v>
      </c>
      <c r="U1665" s="43" t="s">
        <v>737</v>
      </c>
      <c r="W1665" s="43" t="s">
        <v>2796</v>
      </c>
      <c r="Y1665" s="43" t="s">
        <v>4585</v>
      </c>
    </row>
    <row r="1666" spans="14:25" x14ac:dyDescent="0.25">
      <c r="N1666" s="45"/>
      <c r="O1666" s="43" t="s">
        <v>3944</v>
      </c>
      <c r="P1666" s="43"/>
      <c r="Q1666" s="43" t="s">
        <v>2891</v>
      </c>
      <c r="U1666" s="43" t="s">
        <v>4609</v>
      </c>
      <c r="W1666" s="43" t="s">
        <v>2429</v>
      </c>
      <c r="Y1666" s="43" t="s">
        <v>3090</v>
      </c>
    </row>
    <row r="1667" spans="14:25" x14ac:dyDescent="0.25">
      <c r="N1667" s="45"/>
      <c r="O1667" s="43" t="s">
        <v>3945</v>
      </c>
      <c r="P1667" s="43"/>
      <c r="Q1667" s="43" t="s">
        <v>3139</v>
      </c>
      <c r="U1667" s="43" t="s">
        <v>3102</v>
      </c>
      <c r="W1667" s="43" t="s">
        <v>2407</v>
      </c>
      <c r="Y1667" s="43" t="s">
        <v>3756</v>
      </c>
    </row>
    <row r="1668" spans="14:25" x14ac:dyDescent="0.25">
      <c r="N1668" s="45"/>
      <c r="O1668" s="43" t="s">
        <v>2424</v>
      </c>
      <c r="P1668" s="43"/>
      <c r="Q1668" s="43" t="s">
        <v>3936</v>
      </c>
      <c r="U1668" s="43" t="s">
        <v>925</v>
      </c>
      <c r="W1668" s="43" t="s">
        <v>1339</v>
      </c>
      <c r="Y1668" s="43" t="s">
        <v>2786</v>
      </c>
    </row>
    <row r="1669" spans="14:25" x14ac:dyDescent="0.25">
      <c r="N1669" s="45"/>
      <c r="O1669" s="43" t="s">
        <v>3140</v>
      </c>
      <c r="P1669" s="43"/>
      <c r="Q1669" s="43" t="s">
        <v>1713</v>
      </c>
      <c r="U1669" s="43" t="s">
        <v>4118</v>
      </c>
      <c r="W1669" s="43" t="s">
        <v>787</v>
      </c>
      <c r="Y1669" s="43" t="s">
        <v>747</v>
      </c>
    </row>
    <row r="1670" spans="14:25" x14ac:dyDescent="0.25">
      <c r="N1670" s="45"/>
      <c r="O1670" s="43" t="s">
        <v>2893</v>
      </c>
      <c r="P1670" s="43"/>
      <c r="Q1670" s="43" t="s">
        <v>2892</v>
      </c>
      <c r="U1670" s="43" t="s">
        <v>2496</v>
      </c>
      <c r="W1670" s="43" t="s">
        <v>1968</v>
      </c>
      <c r="Y1670" s="43" t="s">
        <v>3757</v>
      </c>
    </row>
    <row r="1671" spans="14:25" x14ac:dyDescent="0.25">
      <c r="N1671" s="45"/>
      <c r="O1671" s="43" t="s">
        <v>2120</v>
      </c>
      <c r="P1671" s="43"/>
      <c r="Q1671" s="43" t="s">
        <v>3938</v>
      </c>
      <c r="U1671" s="43" t="s">
        <v>3799</v>
      </c>
      <c r="W1671" s="43" t="s">
        <v>920</v>
      </c>
      <c r="Y1671" s="43" t="s">
        <v>2576</v>
      </c>
    </row>
    <row r="1672" spans="14:25" x14ac:dyDescent="0.25">
      <c r="N1672" s="45"/>
      <c r="O1672" s="43" t="s">
        <v>2895</v>
      </c>
      <c r="P1672" s="43"/>
      <c r="Q1672" s="43" t="s">
        <v>4171</v>
      </c>
      <c r="U1672" s="43" t="s">
        <v>1331</v>
      </c>
      <c r="W1672" s="43" t="s">
        <v>4103</v>
      </c>
      <c r="Y1672" s="43" t="s">
        <v>1595</v>
      </c>
    </row>
    <row r="1673" spans="14:25" x14ac:dyDescent="0.25">
      <c r="N1673" s="45"/>
      <c r="O1673" s="43" t="s">
        <v>2210</v>
      </c>
      <c r="P1673" s="43"/>
      <c r="Q1673" s="43" t="s">
        <v>4172</v>
      </c>
      <c r="U1673" s="43" t="s">
        <v>1870</v>
      </c>
      <c r="W1673" s="43" t="s">
        <v>1410</v>
      </c>
      <c r="Y1673" s="43" t="s">
        <v>4586</v>
      </c>
    </row>
    <row r="1674" spans="14:25" x14ac:dyDescent="0.25">
      <c r="N1674" s="45"/>
      <c r="O1674" s="43" t="s">
        <v>3946</v>
      </c>
      <c r="P1674" s="43"/>
      <c r="Q1674" s="43" t="s">
        <v>3940</v>
      </c>
      <c r="U1674" s="43" t="s">
        <v>2818</v>
      </c>
      <c r="W1674" s="43" t="s">
        <v>749</v>
      </c>
      <c r="Y1674" s="43" t="s">
        <v>2594</v>
      </c>
    </row>
    <row r="1675" spans="14:25" x14ac:dyDescent="0.25">
      <c r="N1675" s="45"/>
      <c r="O1675" s="43" t="s">
        <v>3141</v>
      </c>
      <c r="P1675" s="43"/>
      <c r="Q1675" s="43" t="s">
        <v>3941</v>
      </c>
      <c r="U1675" s="43" t="s">
        <v>3103</v>
      </c>
      <c r="W1675" s="43" t="s">
        <v>4597</v>
      </c>
      <c r="Y1675" s="43" t="s">
        <v>3758</v>
      </c>
    </row>
    <row r="1676" spans="14:25" x14ac:dyDescent="0.25">
      <c r="N1676" s="45"/>
      <c r="O1676" s="43" t="s">
        <v>3947</v>
      </c>
      <c r="P1676" s="43"/>
      <c r="Q1676" s="43" t="s">
        <v>3944</v>
      </c>
      <c r="U1676" s="43" t="s">
        <v>690</v>
      </c>
      <c r="W1676" s="43" t="s">
        <v>707</v>
      </c>
      <c r="Y1676" s="43" t="s">
        <v>3759</v>
      </c>
    </row>
    <row r="1677" spans="14:25" x14ac:dyDescent="0.25">
      <c r="N1677" s="45"/>
      <c r="O1677" s="43" t="s">
        <v>3948</v>
      </c>
      <c r="P1677" s="43"/>
      <c r="Q1677" s="43" t="s">
        <v>3945</v>
      </c>
      <c r="U1677" s="43" t="s">
        <v>3800</v>
      </c>
      <c r="W1677" s="43" t="s">
        <v>2277</v>
      </c>
      <c r="Y1677" s="43" t="s">
        <v>3760</v>
      </c>
    </row>
    <row r="1678" spans="14:25" x14ac:dyDescent="0.25">
      <c r="N1678" s="45"/>
      <c r="O1678" s="43" t="s">
        <v>3949</v>
      </c>
      <c r="P1678" s="43"/>
      <c r="Q1678" s="43" t="s">
        <v>3140</v>
      </c>
      <c r="U1678" s="43" t="s">
        <v>1793</v>
      </c>
      <c r="W1678" s="43" t="s">
        <v>2279</v>
      </c>
      <c r="Y1678" s="43" t="s">
        <v>1526</v>
      </c>
    </row>
    <row r="1679" spans="14:25" x14ac:dyDescent="0.25">
      <c r="N1679" s="45"/>
      <c r="O1679" s="43" t="s">
        <v>3950</v>
      </c>
      <c r="P1679" s="43"/>
      <c r="Q1679" s="43" t="s">
        <v>2893</v>
      </c>
      <c r="U1679" s="43" t="s">
        <v>1557</v>
      </c>
      <c r="W1679" s="43" t="s">
        <v>2276</v>
      </c>
      <c r="Y1679" s="43" t="s">
        <v>1856</v>
      </c>
    </row>
    <row r="1680" spans="14:25" x14ac:dyDescent="0.25">
      <c r="N1680" s="45"/>
      <c r="O1680" s="43" t="s">
        <v>2991</v>
      </c>
      <c r="P1680" s="43"/>
      <c r="Q1680" s="43" t="s">
        <v>2120</v>
      </c>
      <c r="U1680" s="43" t="s">
        <v>3299</v>
      </c>
      <c r="W1680" s="43" t="s">
        <v>776</v>
      </c>
      <c r="Y1680" s="43" t="s">
        <v>3091</v>
      </c>
    </row>
    <row r="1681" spans="14:25" x14ac:dyDescent="0.25">
      <c r="N1681" s="45"/>
      <c r="O1681" s="43" t="s">
        <v>3225</v>
      </c>
      <c r="P1681" s="43"/>
      <c r="Q1681" s="43" t="s">
        <v>2895</v>
      </c>
      <c r="U1681" s="43" t="s">
        <v>774</v>
      </c>
      <c r="W1681" s="43" t="s">
        <v>4598</v>
      </c>
      <c r="Y1681" s="43" t="s">
        <v>4234</v>
      </c>
    </row>
    <row r="1682" spans="14:25" x14ac:dyDescent="0.25">
      <c r="N1682" s="45"/>
      <c r="O1682" s="43" t="s">
        <v>3951</v>
      </c>
      <c r="P1682" s="43"/>
      <c r="Q1682" s="43" t="s">
        <v>2896</v>
      </c>
      <c r="U1682" s="43" t="s">
        <v>1478</v>
      </c>
      <c r="W1682" s="43" t="s">
        <v>1265</v>
      </c>
      <c r="Y1682" s="43" t="s">
        <v>4236</v>
      </c>
    </row>
    <row r="1683" spans="14:25" x14ac:dyDescent="0.25">
      <c r="N1683" s="45"/>
      <c r="O1683" s="43" t="s">
        <v>2992</v>
      </c>
      <c r="P1683" s="43"/>
      <c r="Q1683" s="43" t="s">
        <v>2210</v>
      </c>
      <c r="U1683" s="43" t="s">
        <v>3803</v>
      </c>
      <c r="W1683" s="43" t="s">
        <v>4599</v>
      </c>
      <c r="Y1683" s="43" t="s">
        <v>2968</v>
      </c>
    </row>
    <row r="1684" spans="14:25" x14ac:dyDescent="0.25">
      <c r="N1684" s="45"/>
      <c r="O1684" s="43" t="s">
        <v>3142</v>
      </c>
      <c r="P1684" s="43"/>
      <c r="Q1684" s="43" t="s">
        <v>3141</v>
      </c>
      <c r="U1684" s="43" t="s">
        <v>2416</v>
      </c>
      <c r="W1684" s="43" t="s">
        <v>1475</v>
      </c>
      <c r="Y1684" s="43" t="s">
        <v>3762</v>
      </c>
    </row>
    <row r="1685" spans="14:25" x14ac:dyDescent="0.25">
      <c r="N1685" s="45"/>
      <c r="O1685" s="43" t="s">
        <v>3952</v>
      </c>
      <c r="P1685" s="43"/>
      <c r="Q1685" s="43" t="s">
        <v>3947</v>
      </c>
      <c r="U1685" s="43" t="s">
        <v>2819</v>
      </c>
      <c r="W1685" s="43" t="s">
        <v>2121</v>
      </c>
      <c r="Y1685" s="43" t="s">
        <v>722</v>
      </c>
    </row>
    <row r="1686" spans="14:25" x14ac:dyDescent="0.25">
      <c r="N1686" s="45"/>
      <c r="O1686" s="43" t="s">
        <v>1493</v>
      </c>
      <c r="P1686" s="43"/>
      <c r="Q1686" s="43" t="s">
        <v>3948</v>
      </c>
      <c r="U1686" s="43" t="s">
        <v>3804</v>
      </c>
      <c r="W1686" s="43" t="s">
        <v>3779</v>
      </c>
      <c r="Y1686" s="43" t="s">
        <v>1878</v>
      </c>
    </row>
    <row r="1687" spans="14:25" x14ac:dyDescent="0.25">
      <c r="N1687" s="45"/>
      <c r="Q1687" s="43" t="s">
        <v>4173</v>
      </c>
      <c r="U1687" s="43" t="s">
        <v>4345</v>
      </c>
      <c r="W1687" s="43" t="s">
        <v>3780</v>
      </c>
      <c r="Y1687" s="43" t="s">
        <v>2789</v>
      </c>
    </row>
    <row r="1688" spans="14:25" x14ac:dyDescent="0.25">
      <c r="N1688" s="45"/>
      <c r="Q1688" s="43" t="s">
        <v>3950</v>
      </c>
      <c r="U1688" s="43" t="s">
        <v>3805</v>
      </c>
      <c r="W1688" s="43" t="s">
        <v>2941</v>
      </c>
      <c r="Y1688" s="43" t="s">
        <v>3764</v>
      </c>
    </row>
    <row r="1689" spans="14:25" x14ac:dyDescent="0.25">
      <c r="N1689" s="45"/>
      <c r="Q1689" s="43" t="s">
        <v>3225</v>
      </c>
      <c r="U1689" s="43" t="s">
        <v>5077</v>
      </c>
      <c r="W1689" s="43" t="s">
        <v>4600</v>
      </c>
      <c r="Y1689" s="43" t="s">
        <v>3092</v>
      </c>
    </row>
    <row r="1690" spans="14:25" x14ac:dyDescent="0.25">
      <c r="N1690" s="45"/>
      <c r="Q1690" s="43" t="s">
        <v>3142</v>
      </c>
      <c r="U1690" s="43" t="s">
        <v>2261</v>
      </c>
      <c r="W1690" s="43" t="s">
        <v>2063</v>
      </c>
      <c r="Y1690" s="43" t="s">
        <v>2144</v>
      </c>
    </row>
    <row r="1691" spans="14:25" x14ac:dyDescent="0.25">
      <c r="N1691" s="45"/>
      <c r="Q1691" s="43" t="s">
        <v>3952</v>
      </c>
      <c r="U1691" s="43" t="s">
        <v>2585</v>
      </c>
      <c r="W1691" s="43" t="s">
        <v>3781</v>
      </c>
      <c r="Y1691" s="43" t="s">
        <v>1274</v>
      </c>
    </row>
    <row r="1692" spans="14:25" x14ac:dyDescent="0.25">
      <c r="N1692" s="45"/>
      <c r="Q1692" s="43" t="s">
        <v>1493</v>
      </c>
      <c r="U1692" s="43" t="s">
        <v>2404</v>
      </c>
      <c r="W1692" s="43" t="s">
        <v>4601</v>
      </c>
      <c r="Y1692" s="43" t="s">
        <v>3765</v>
      </c>
    </row>
    <row r="1693" spans="14:25" x14ac:dyDescent="0.25">
      <c r="N1693" s="45"/>
      <c r="U1693" s="43" t="s">
        <v>1860</v>
      </c>
      <c r="W1693" s="43" t="s">
        <v>3782</v>
      </c>
      <c r="Y1693" s="43" t="s">
        <v>4587</v>
      </c>
    </row>
    <row r="1694" spans="14:25" x14ac:dyDescent="0.25">
      <c r="N1694" s="45"/>
      <c r="U1694" s="43" t="s">
        <v>2403</v>
      </c>
      <c r="W1694" s="43" t="s">
        <v>3783</v>
      </c>
      <c r="Y1694" s="43" t="s">
        <v>4094</v>
      </c>
    </row>
    <row r="1695" spans="14:25" x14ac:dyDescent="0.25">
      <c r="N1695" s="45"/>
      <c r="U1695" s="43" t="s">
        <v>765</v>
      </c>
      <c r="W1695" s="43" t="s">
        <v>2194</v>
      </c>
      <c r="Y1695" s="43" t="s">
        <v>1309</v>
      </c>
    </row>
    <row r="1696" spans="14:25" x14ac:dyDescent="0.25">
      <c r="N1696" s="45"/>
      <c r="U1696" s="43" t="s">
        <v>2985</v>
      </c>
      <c r="W1696" s="43" t="s">
        <v>3784</v>
      </c>
      <c r="Y1696" s="43" t="s">
        <v>2981</v>
      </c>
    </row>
    <row r="1697" spans="14:25" x14ac:dyDescent="0.25">
      <c r="N1697" s="45"/>
      <c r="U1697" s="43" t="s">
        <v>4347</v>
      </c>
      <c r="W1697" s="43" t="s">
        <v>2798</v>
      </c>
      <c r="Y1697" s="43" t="s">
        <v>2982</v>
      </c>
    </row>
    <row r="1698" spans="14:25" x14ac:dyDescent="0.25">
      <c r="N1698" s="45"/>
      <c r="U1698" s="43" t="s">
        <v>2955</v>
      </c>
      <c r="W1698" s="43" t="s">
        <v>4104</v>
      </c>
      <c r="Y1698" s="43" t="s">
        <v>4951</v>
      </c>
    </row>
    <row r="1699" spans="14:25" x14ac:dyDescent="0.25">
      <c r="N1699" s="45"/>
      <c r="U1699" s="43" t="s">
        <v>4250</v>
      </c>
      <c r="W1699" s="43" t="s">
        <v>4105</v>
      </c>
      <c r="Y1699" s="43" t="s">
        <v>3198</v>
      </c>
    </row>
    <row r="1700" spans="14:25" x14ac:dyDescent="0.25">
      <c r="N1700" s="45"/>
      <c r="U1700" s="43" t="s">
        <v>4348</v>
      </c>
      <c r="W1700" s="43" t="s">
        <v>2799</v>
      </c>
      <c r="Y1700" s="43" t="s">
        <v>2983</v>
      </c>
    </row>
    <row r="1701" spans="14:25" x14ac:dyDescent="0.25">
      <c r="N1701" s="45"/>
      <c r="U1701" s="43" t="s">
        <v>2489</v>
      </c>
      <c r="W1701" s="43" t="s">
        <v>4602</v>
      </c>
      <c r="Y1701" s="43" t="s">
        <v>4952</v>
      </c>
    </row>
    <row r="1702" spans="14:25" x14ac:dyDescent="0.25">
      <c r="N1702" s="45"/>
      <c r="U1702" s="43" t="s">
        <v>3808</v>
      </c>
      <c r="W1702" s="43" t="s">
        <v>4244</v>
      </c>
      <c r="Y1702" s="43" t="s">
        <v>4095</v>
      </c>
    </row>
    <row r="1703" spans="14:25" x14ac:dyDescent="0.25">
      <c r="N1703" s="45"/>
      <c r="U1703" s="43" t="s">
        <v>1504</v>
      </c>
      <c r="W1703" s="43" t="s">
        <v>2800</v>
      </c>
      <c r="Y1703" s="43" t="s">
        <v>4096</v>
      </c>
    </row>
    <row r="1704" spans="14:25" x14ac:dyDescent="0.25">
      <c r="N1704" s="45"/>
      <c r="U1704" s="43" t="s">
        <v>3104</v>
      </c>
      <c r="W1704" s="43" t="s">
        <v>3785</v>
      </c>
      <c r="Y1704" s="43" t="s">
        <v>1888</v>
      </c>
    </row>
    <row r="1705" spans="14:25" x14ac:dyDescent="0.25">
      <c r="N1705" s="45"/>
      <c r="U1705" s="43" t="s">
        <v>1795</v>
      </c>
      <c r="W1705" s="43" t="s">
        <v>2122</v>
      </c>
      <c r="Y1705" s="43" t="s">
        <v>1889</v>
      </c>
    </row>
    <row r="1706" spans="14:25" x14ac:dyDescent="0.25">
      <c r="N1706" s="45"/>
      <c r="U1706" s="43" t="s">
        <v>3809</v>
      </c>
      <c r="W1706" s="43" t="s">
        <v>2801</v>
      </c>
      <c r="Y1706" s="43" t="s">
        <v>1891</v>
      </c>
    </row>
    <row r="1707" spans="14:25" x14ac:dyDescent="0.25">
      <c r="N1707" s="45"/>
      <c r="U1707" s="43" t="s">
        <v>1264</v>
      </c>
      <c r="W1707" s="43" t="s">
        <v>3786</v>
      </c>
      <c r="Y1707" s="43" t="s">
        <v>1892</v>
      </c>
    </row>
    <row r="1708" spans="14:25" x14ac:dyDescent="0.25">
      <c r="N1708" s="45"/>
      <c r="U1708" s="43" t="s">
        <v>1644</v>
      </c>
      <c r="W1708" s="43" t="s">
        <v>4603</v>
      </c>
      <c r="Y1708" s="43" t="s">
        <v>721</v>
      </c>
    </row>
    <row r="1709" spans="14:25" x14ac:dyDescent="0.25">
      <c r="N1709" s="45"/>
      <c r="U1709" s="43" t="s">
        <v>767</v>
      </c>
      <c r="W1709" s="43" t="s">
        <v>2802</v>
      </c>
      <c r="Y1709" s="43" t="s">
        <v>2071</v>
      </c>
    </row>
    <row r="1710" spans="14:25" x14ac:dyDescent="0.25">
      <c r="N1710" s="45"/>
      <c r="U1710" s="43" t="s">
        <v>1643</v>
      </c>
      <c r="W1710" s="43" t="s">
        <v>1591</v>
      </c>
      <c r="Y1710" s="43" t="s">
        <v>1853</v>
      </c>
    </row>
    <row r="1711" spans="14:25" x14ac:dyDescent="0.25">
      <c r="N1711" s="45"/>
      <c r="U1711" s="43" t="s">
        <v>3810</v>
      </c>
      <c r="W1711" s="43" t="s">
        <v>3787</v>
      </c>
      <c r="Y1711" s="43" t="s">
        <v>4953</v>
      </c>
    </row>
    <row r="1712" spans="14:25" x14ac:dyDescent="0.25">
      <c r="N1712" s="45"/>
      <c r="U1712" s="43" t="s">
        <v>3811</v>
      </c>
      <c r="W1712" s="43" t="s">
        <v>2469</v>
      </c>
      <c r="Y1712" s="43" t="s">
        <v>4954</v>
      </c>
    </row>
    <row r="1713" spans="14:25" x14ac:dyDescent="0.25">
      <c r="N1713" s="45"/>
      <c r="U1713" s="43" t="s">
        <v>3812</v>
      </c>
      <c r="W1713" s="43" t="s">
        <v>4604</v>
      </c>
      <c r="Y1713" s="43" t="s">
        <v>4955</v>
      </c>
    </row>
    <row r="1714" spans="14:25" x14ac:dyDescent="0.25">
      <c r="N1714" s="45"/>
      <c r="U1714" s="43" t="s">
        <v>2427</v>
      </c>
      <c r="W1714" s="43" t="s">
        <v>4245</v>
      </c>
      <c r="Y1714" s="43" t="s">
        <v>1712</v>
      </c>
    </row>
    <row r="1715" spans="14:25" x14ac:dyDescent="0.25">
      <c r="N1715" s="45"/>
      <c r="U1715" s="43" t="s">
        <v>4616</v>
      </c>
      <c r="W1715" s="43" t="s">
        <v>1871</v>
      </c>
      <c r="Y1715" s="43" t="s">
        <v>1958</v>
      </c>
    </row>
    <row r="1716" spans="14:25" x14ac:dyDescent="0.25">
      <c r="N1716" s="45"/>
      <c r="U1716" s="43" t="s">
        <v>5078</v>
      </c>
      <c r="W1716" s="43" t="s">
        <v>1310</v>
      </c>
      <c r="Y1716" s="43" t="s">
        <v>935</v>
      </c>
    </row>
    <row r="1717" spans="14:25" x14ac:dyDescent="0.25">
      <c r="N1717" s="45"/>
      <c r="U1717" s="43" t="s">
        <v>4119</v>
      </c>
      <c r="W1717" s="43" t="s">
        <v>3095</v>
      </c>
      <c r="Y1717" s="43" t="s">
        <v>2244</v>
      </c>
    </row>
    <row r="1718" spans="14:25" x14ac:dyDescent="0.25">
      <c r="N1718" s="45"/>
      <c r="U1718" s="43" t="s">
        <v>1329</v>
      </c>
      <c r="W1718" s="43" t="s">
        <v>4605</v>
      </c>
      <c r="Y1718" s="43" t="s">
        <v>2245</v>
      </c>
    </row>
    <row r="1719" spans="14:25" x14ac:dyDescent="0.25">
      <c r="N1719" s="45"/>
      <c r="U1719" s="43" t="s">
        <v>2821</v>
      </c>
      <c r="W1719" s="43" t="s">
        <v>2060</v>
      </c>
      <c r="Y1719" s="43" t="s">
        <v>2246</v>
      </c>
    </row>
    <row r="1720" spans="14:25" x14ac:dyDescent="0.25">
      <c r="N1720" s="45"/>
      <c r="U1720" s="43" t="s">
        <v>2956</v>
      </c>
      <c r="W1720" s="43" t="s">
        <v>3096</v>
      </c>
      <c r="Y1720" s="43" t="s">
        <v>2247</v>
      </c>
    </row>
    <row r="1721" spans="14:25" x14ac:dyDescent="0.25">
      <c r="N1721" s="45"/>
      <c r="U1721" s="43" t="s">
        <v>1318</v>
      </c>
      <c r="W1721" s="43" t="s">
        <v>3788</v>
      </c>
      <c r="Y1721" s="43" t="s">
        <v>2248</v>
      </c>
    </row>
    <row r="1722" spans="14:25" x14ac:dyDescent="0.25">
      <c r="N1722" s="45"/>
      <c r="U1722" s="43" t="s">
        <v>2957</v>
      </c>
      <c r="W1722" s="43" t="s">
        <v>2804</v>
      </c>
      <c r="Y1722" s="43" t="s">
        <v>2249</v>
      </c>
    </row>
    <row r="1723" spans="14:25" x14ac:dyDescent="0.25">
      <c r="N1723" s="45"/>
      <c r="U1723" s="43" t="s">
        <v>3205</v>
      </c>
      <c r="W1723" s="43" t="s">
        <v>865</v>
      </c>
      <c r="Y1723" s="43" t="s">
        <v>2250</v>
      </c>
    </row>
    <row r="1724" spans="14:25" x14ac:dyDescent="0.25">
      <c r="N1724" s="45"/>
      <c r="U1724" s="43" t="s">
        <v>2962</v>
      </c>
      <c r="W1724" s="43" t="s">
        <v>2805</v>
      </c>
      <c r="Y1724" s="43" t="s">
        <v>2241</v>
      </c>
    </row>
    <row r="1725" spans="14:25" x14ac:dyDescent="0.25">
      <c r="N1725" s="45"/>
      <c r="U1725" s="43" t="s">
        <v>2958</v>
      </c>
      <c r="W1725" s="43" t="s">
        <v>860</v>
      </c>
      <c r="Y1725" s="43" t="s">
        <v>2251</v>
      </c>
    </row>
    <row r="1726" spans="14:25" x14ac:dyDescent="0.25">
      <c r="N1726" s="45"/>
      <c r="U1726" s="43" t="s">
        <v>1791</v>
      </c>
      <c r="W1726" s="43" t="s">
        <v>4107</v>
      </c>
      <c r="Y1726" s="43" t="s">
        <v>2242</v>
      </c>
    </row>
    <row r="1727" spans="14:25" x14ac:dyDescent="0.25">
      <c r="N1727" s="45"/>
      <c r="U1727" s="43" t="s">
        <v>2963</v>
      </c>
      <c r="W1727" s="43" t="s">
        <v>4606</v>
      </c>
      <c r="Y1727" s="43" t="s">
        <v>760</v>
      </c>
    </row>
    <row r="1728" spans="14:25" x14ac:dyDescent="0.25">
      <c r="N1728" s="45"/>
      <c r="U1728" s="43" t="s">
        <v>2822</v>
      </c>
      <c r="W1728" s="43" t="s">
        <v>1626</v>
      </c>
      <c r="Y1728" s="43" t="s">
        <v>2243</v>
      </c>
    </row>
    <row r="1729" spans="14:25" x14ac:dyDescent="0.25">
      <c r="N1729" s="45"/>
      <c r="U1729" s="43" t="s">
        <v>4617</v>
      </c>
      <c r="W1729" s="43" t="s">
        <v>2807</v>
      </c>
      <c r="Y1729" s="43" t="s">
        <v>1355</v>
      </c>
    </row>
    <row r="1730" spans="14:25" x14ac:dyDescent="0.25">
      <c r="N1730" s="45"/>
      <c r="U1730" s="43" t="s">
        <v>5079</v>
      </c>
      <c r="W1730" s="43" t="s">
        <v>3097</v>
      </c>
      <c r="Y1730" s="43" t="s">
        <v>2299</v>
      </c>
    </row>
    <row r="1731" spans="14:25" x14ac:dyDescent="0.25">
      <c r="N1731" s="45"/>
      <c r="U1731" s="43" t="s">
        <v>4618</v>
      </c>
      <c r="W1731" s="43" t="s">
        <v>4108</v>
      </c>
      <c r="Y1731" s="43" t="s">
        <v>2301</v>
      </c>
    </row>
    <row r="1732" spans="14:25" x14ac:dyDescent="0.25">
      <c r="N1732" s="45"/>
      <c r="U1732" s="43" t="s">
        <v>4619</v>
      </c>
      <c r="W1732" s="43" t="s">
        <v>4607</v>
      </c>
      <c r="Y1732" s="43" t="s">
        <v>2300</v>
      </c>
    </row>
    <row r="1733" spans="14:25" x14ac:dyDescent="0.25">
      <c r="N1733" s="45"/>
      <c r="U1733" s="43" t="s">
        <v>4620</v>
      </c>
      <c r="W1733" s="43" t="s">
        <v>2221</v>
      </c>
      <c r="Y1733" s="43" t="s">
        <v>1883</v>
      </c>
    </row>
    <row r="1734" spans="14:25" x14ac:dyDescent="0.25">
      <c r="N1734" s="45"/>
      <c r="U1734" s="43" t="s">
        <v>4621</v>
      </c>
      <c r="W1734" s="43" t="s">
        <v>952</v>
      </c>
      <c r="Y1734" s="43" t="s">
        <v>3767</v>
      </c>
    </row>
    <row r="1735" spans="14:25" x14ac:dyDescent="0.25">
      <c r="N1735" s="45"/>
      <c r="U1735" s="43" t="s">
        <v>4622</v>
      </c>
      <c r="W1735" s="43" t="s">
        <v>2808</v>
      </c>
      <c r="Y1735" s="43" t="s">
        <v>3769</v>
      </c>
    </row>
    <row r="1736" spans="14:25" x14ac:dyDescent="0.25">
      <c r="N1736" s="45"/>
      <c r="U1736" s="43" t="s">
        <v>4623</v>
      </c>
      <c r="W1736" s="43" t="s">
        <v>2809</v>
      </c>
      <c r="Y1736" s="43" t="s">
        <v>2791</v>
      </c>
    </row>
    <row r="1737" spans="14:25" x14ac:dyDescent="0.25">
      <c r="N1737" s="45"/>
      <c r="U1737" s="43" t="s">
        <v>4624</v>
      </c>
      <c r="W1737" s="43" t="s">
        <v>4342</v>
      </c>
      <c r="Y1737" s="43" t="s">
        <v>1590</v>
      </c>
    </row>
    <row r="1738" spans="14:25" x14ac:dyDescent="0.25">
      <c r="N1738" s="45"/>
      <c r="U1738" s="43" t="s">
        <v>4625</v>
      </c>
      <c r="W1738" s="43" t="s">
        <v>2810</v>
      </c>
      <c r="Y1738" s="43" t="s">
        <v>3770</v>
      </c>
    </row>
    <row r="1739" spans="14:25" x14ac:dyDescent="0.25">
      <c r="N1739" s="45"/>
      <c r="U1739" s="43" t="s">
        <v>4626</v>
      </c>
      <c r="W1739" s="43" t="s">
        <v>4343</v>
      </c>
      <c r="Y1739" s="43" t="s">
        <v>4590</v>
      </c>
    </row>
    <row r="1740" spans="14:25" x14ac:dyDescent="0.25">
      <c r="N1740" s="45"/>
      <c r="U1740" s="43" t="s">
        <v>4251</v>
      </c>
      <c r="W1740" s="43" t="s">
        <v>3790</v>
      </c>
      <c r="Y1740" s="43" t="s">
        <v>3771</v>
      </c>
    </row>
    <row r="1741" spans="14:25" x14ac:dyDescent="0.25">
      <c r="N1741" s="45"/>
      <c r="U1741" s="43" t="s">
        <v>3814</v>
      </c>
      <c r="W1741" s="43" t="s">
        <v>2545</v>
      </c>
      <c r="Y1741" s="43" t="s">
        <v>718</v>
      </c>
    </row>
    <row r="1742" spans="14:25" x14ac:dyDescent="0.25">
      <c r="N1742" s="45"/>
      <c r="U1742" s="43" t="s">
        <v>4627</v>
      </c>
      <c r="W1742" s="43" t="s">
        <v>1737</v>
      </c>
      <c r="Y1742" s="43" t="s">
        <v>3772</v>
      </c>
    </row>
    <row r="1743" spans="14:25" x14ac:dyDescent="0.25">
      <c r="N1743" s="45"/>
      <c r="U1743" s="43" t="s">
        <v>4628</v>
      </c>
      <c r="W1743" s="43" t="s">
        <v>2541</v>
      </c>
      <c r="Y1743" s="43" t="s">
        <v>3199</v>
      </c>
    </row>
    <row r="1744" spans="14:25" x14ac:dyDescent="0.25">
      <c r="N1744" s="45"/>
      <c r="U1744" s="43" t="s">
        <v>4629</v>
      </c>
      <c r="W1744" s="43" t="s">
        <v>4608</v>
      </c>
      <c r="Y1744" s="43" t="s">
        <v>3773</v>
      </c>
    </row>
    <row r="1745" spans="14:25" x14ac:dyDescent="0.25">
      <c r="N1745" s="45"/>
      <c r="U1745" s="43" t="s">
        <v>4630</v>
      </c>
      <c r="W1745" s="43" t="s">
        <v>2811</v>
      </c>
      <c r="Y1745" s="43" t="s">
        <v>2289</v>
      </c>
    </row>
    <row r="1746" spans="14:25" x14ac:dyDescent="0.25">
      <c r="N1746" s="45"/>
      <c r="U1746" s="43" t="s">
        <v>4631</v>
      </c>
      <c r="W1746" s="43" t="s">
        <v>3791</v>
      </c>
      <c r="Y1746" s="43" t="s">
        <v>4098</v>
      </c>
    </row>
    <row r="1747" spans="14:25" x14ac:dyDescent="0.25">
      <c r="N1747" s="45"/>
      <c r="U1747" s="43" t="s">
        <v>4632</v>
      </c>
      <c r="W1747" s="43" t="s">
        <v>3098</v>
      </c>
      <c r="Y1747" s="43" t="s">
        <v>2290</v>
      </c>
    </row>
    <row r="1748" spans="14:25" x14ac:dyDescent="0.25">
      <c r="N1748" s="45"/>
      <c r="U1748" s="43" t="s">
        <v>3105</v>
      </c>
      <c r="W1748" s="43" t="s">
        <v>1389</v>
      </c>
      <c r="Y1748" s="43" t="s">
        <v>2296</v>
      </c>
    </row>
    <row r="1749" spans="14:25" x14ac:dyDescent="0.25">
      <c r="N1749" s="45"/>
      <c r="U1749" s="43" t="s">
        <v>4633</v>
      </c>
      <c r="W1749" s="43" t="s">
        <v>2134</v>
      </c>
      <c r="Y1749" s="43" t="s">
        <v>2292</v>
      </c>
    </row>
    <row r="1750" spans="14:25" x14ac:dyDescent="0.25">
      <c r="N1750" s="45"/>
      <c r="U1750" s="43" t="s">
        <v>4252</v>
      </c>
      <c r="W1750" s="43" t="s">
        <v>2812</v>
      </c>
      <c r="Y1750" s="43" t="s">
        <v>823</v>
      </c>
    </row>
    <row r="1751" spans="14:25" x14ac:dyDescent="0.25">
      <c r="N1751" s="45"/>
      <c r="U1751" s="43" t="s">
        <v>1973</v>
      </c>
      <c r="W1751" s="43" t="s">
        <v>4110</v>
      </c>
      <c r="Y1751" s="43" t="s">
        <v>2295</v>
      </c>
    </row>
    <row r="1752" spans="14:25" x14ac:dyDescent="0.25">
      <c r="N1752" s="45"/>
      <c r="U1752" s="43" t="s">
        <v>3208</v>
      </c>
      <c r="W1752" s="43" t="s">
        <v>1447</v>
      </c>
      <c r="Y1752" s="43" t="s">
        <v>3293</v>
      </c>
    </row>
    <row r="1753" spans="14:25" x14ac:dyDescent="0.25">
      <c r="N1753" s="45"/>
      <c r="U1753" s="43" t="s">
        <v>3209</v>
      </c>
      <c r="W1753" s="43" t="s">
        <v>4111</v>
      </c>
      <c r="Y1753" s="43" t="s">
        <v>2291</v>
      </c>
    </row>
    <row r="1754" spans="14:25" x14ac:dyDescent="0.25">
      <c r="N1754" s="45"/>
      <c r="U1754" s="43" t="s">
        <v>1284</v>
      </c>
      <c r="W1754" s="43" t="s">
        <v>4112</v>
      </c>
      <c r="Y1754" s="43" t="s">
        <v>4101</v>
      </c>
    </row>
    <row r="1755" spans="14:25" x14ac:dyDescent="0.25">
      <c r="N1755" s="45"/>
      <c r="U1755" s="43" t="s">
        <v>2592</v>
      </c>
      <c r="W1755" s="43" t="s">
        <v>2034</v>
      </c>
      <c r="Y1755" s="43" t="s">
        <v>2297</v>
      </c>
    </row>
    <row r="1756" spans="14:25" x14ac:dyDescent="0.25">
      <c r="N1756" s="45"/>
      <c r="U1756" s="43" t="s">
        <v>2823</v>
      </c>
      <c r="W1756" s="43" t="s">
        <v>1677</v>
      </c>
      <c r="Y1756" s="43" t="s">
        <v>3774</v>
      </c>
    </row>
    <row r="1757" spans="14:25" x14ac:dyDescent="0.25">
      <c r="N1757" s="45"/>
      <c r="U1757" s="43" t="s">
        <v>4350</v>
      </c>
      <c r="W1757" s="43" t="s">
        <v>2813</v>
      </c>
      <c r="Y1757" s="43" t="s">
        <v>1528</v>
      </c>
    </row>
    <row r="1758" spans="14:25" x14ac:dyDescent="0.25">
      <c r="N1758" s="45"/>
      <c r="U1758" s="43" t="s">
        <v>1271</v>
      </c>
      <c r="W1758" s="43" t="s">
        <v>3792</v>
      </c>
      <c r="Y1758" s="43" t="s">
        <v>2293</v>
      </c>
    </row>
    <row r="1759" spans="14:25" x14ac:dyDescent="0.25">
      <c r="N1759" s="45"/>
      <c r="U1759" s="43" t="s">
        <v>829</v>
      </c>
      <c r="W1759" s="43" t="s">
        <v>2814</v>
      </c>
      <c r="Y1759" s="43" t="s">
        <v>2792</v>
      </c>
    </row>
    <row r="1760" spans="14:25" x14ac:dyDescent="0.25">
      <c r="N1760" s="45"/>
      <c r="U1760" s="43" t="s">
        <v>2986</v>
      </c>
      <c r="W1760" s="43" t="s">
        <v>1985</v>
      </c>
      <c r="Y1760" s="43" t="s">
        <v>4238</v>
      </c>
    </row>
    <row r="1761" spans="14:25" x14ac:dyDescent="0.25">
      <c r="N1761" s="45"/>
      <c r="U1761" s="43" t="s">
        <v>1568</v>
      </c>
      <c r="W1761" s="43" t="s">
        <v>2815</v>
      </c>
      <c r="Y1761" s="43" t="s">
        <v>1462</v>
      </c>
    </row>
    <row r="1762" spans="14:25" x14ac:dyDescent="0.25">
      <c r="N1762" s="45"/>
      <c r="U1762" s="43" t="s">
        <v>1548</v>
      </c>
      <c r="W1762" s="43" t="s">
        <v>3793</v>
      </c>
      <c r="Y1762" s="43" t="s">
        <v>2129</v>
      </c>
    </row>
    <row r="1763" spans="14:25" x14ac:dyDescent="0.25">
      <c r="N1763" s="45"/>
      <c r="U1763" s="43" t="s">
        <v>2586</v>
      </c>
      <c r="W1763" s="43" t="s">
        <v>4113</v>
      </c>
      <c r="Y1763" s="43" t="s">
        <v>2130</v>
      </c>
    </row>
    <row r="1764" spans="14:25" x14ac:dyDescent="0.25">
      <c r="N1764" s="45"/>
      <c r="U1764" s="43" t="s">
        <v>1646</v>
      </c>
      <c r="W1764" s="43" t="s">
        <v>4114</v>
      </c>
      <c r="Y1764" s="43" t="s">
        <v>2131</v>
      </c>
    </row>
    <row r="1765" spans="14:25" x14ac:dyDescent="0.25">
      <c r="N1765" s="45"/>
      <c r="U1765" s="43" t="s">
        <v>2149</v>
      </c>
      <c r="W1765" s="43" t="s">
        <v>1409</v>
      </c>
      <c r="Y1765" s="43" t="s">
        <v>3294</v>
      </c>
    </row>
    <row r="1766" spans="14:25" x14ac:dyDescent="0.25">
      <c r="N1766" s="45"/>
      <c r="U1766" s="43" t="s">
        <v>3818</v>
      </c>
      <c r="W1766" s="43" t="s">
        <v>1709</v>
      </c>
      <c r="Y1766" s="43" t="s">
        <v>2132</v>
      </c>
    </row>
    <row r="1767" spans="14:25" x14ac:dyDescent="0.25">
      <c r="N1767" s="45"/>
      <c r="U1767" s="43" t="s">
        <v>830</v>
      </c>
      <c r="W1767" s="43" t="s">
        <v>1865</v>
      </c>
      <c r="Y1767" s="43" t="s">
        <v>2061</v>
      </c>
    </row>
    <row r="1768" spans="14:25" x14ac:dyDescent="0.25">
      <c r="N1768" s="45"/>
      <c r="U1768" s="43" t="s">
        <v>2825</v>
      </c>
      <c r="W1768" s="43" t="s">
        <v>739</v>
      </c>
      <c r="Y1768" s="43" t="s">
        <v>1286</v>
      </c>
    </row>
    <row r="1769" spans="14:25" x14ac:dyDescent="0.25">
      <c r="N1769" s="45"/>
      <c r="U1769" s="43" t="s">
        <v>3819</v>
      </c>
      <c r="W1769" s="43" t="s">
        <v>4247</v>
      </c>
      <c r="Y1769" s="43" t="s">
        <v>4956</v>
      </c>
    </row>
    <row r="1770" spans="14:25" x14ac:dyDescent="0.25">
      <c r="N1770" s="45"/>
      <c r="U1770" s="43" t="s">
        <v>2826</v>
      </c>
      <c r="W1770" s="43" t="s">
        <v>884</v>
      </c>
      <c r="Y1770" s="43" t="s">
        <v>1561</v>
      </c>
    </row>
    <row r="1771" spans="14:25" x14ac:dyDescent="0.25">
      <c r="N1771" s="45"/>
      <c r="U1771" s="43" t="s">
        <v>934</v>
      </c>
      <c r="W1771" s="43" t="s">
        <v>1678</v>
      </c>
      <c r="Y1771" s="43" t="s">
        <v>4239</v>
      </c>
    </row>
    <row r="1772" spans="14:25" x14ac:dyDescent="0.25">
      <c r="N1772" s="45"/>
      <c r="U1772" s="43" t="s">
        <v>2163</v>
      </c>
      <c r="W1772" s="43" t="s">
        <v>3794</v>
      </c>
      <c r="Y1772" s="43" t="s">
        <v>3775</v>
      </c>
    </row>
    <row r="1773" spans="14:25" x14ac:dyDescent="0.25">
      <c r="N1773" s="45"/>
      <c r="U1773" s="43" t="s">
        <v>3106</v>
      </c>
      <c r="W1773" s="43" t="s">
        <v>4115</v>
      </c>
      <c r="Y1773" s="43" t="s">
        <v>4770</v>
      </c>
    </row>
    <row r="1774" spans="14:25" x14ac:dyDescent="0.25">
      <c r="N1774" s="45"/>
      <c r="U1774" s="43" t="s">
        <v>2234</v>
      </c>
      <c r="W1774" s="43" t="s">
        <v>2816</v>
      </c>
      <c r="Y1774" s="43" t="s">
        <v>4957</v>
      </c>
    </row>
    <row r="1775" spans="14:25" x14ac:dyDescent="0.25">
      <c r="N1775" s="45"/>
      <c r="U1775" s="43" t="s">
        <v>2828</v>
      </c>
      <c r="W1775" s="43" t="s">
        <v>1479</v>
      </c>
      <c r="Y1775" s="43" t="s">
        <v>869</v>
      </c>
    </row>
    <row r="1776" spans="14:25" x14ac:dyDescent="0.25">
      <c r="N1776" s="45"/>
      <c r="U1776" s="43" t="s">
        <v>2829</v>
      </c>
      <c r="W1776" s="43" t="s">
        <v>2474</v>
      </c>
      <c r="Y1776" s="43" t="s">
        <v>3776</v>
      </c>
    </row>
    <row r="1777" spans="14:25" x14ac:dyDescent="0.25">
      <c r="N1777" s="45"/>
      <c r="U1777" s="43" t="s">
        <v>3820</v>
      </c>
      <c r="W1777" s="43" t="s">
        <v>2817</v>
      </c>
      <c r="Y1777" s="43" t="s">
        <v>1275</v>
      </c>
    </row>
    <row r="1778" spans="14:25" x14ac:dyDescent="0.25">
      <c r="N1778" s="45"/>
      <c r="U1778" s="43" t="s">
        <v>3821</v>
      </c>
      <c r="W1778" s="43" t="s">
        <v>3099</v>
      </c>
      <c r="Y1778" s="43" t="s">
        <v>1496</v>
      </c>
    </row>
    <row r="1779" spans="14:25" x14ac:dyDescent="0.25">
      <c r="N1779" s="45"/>
      <c r="U1779" s="43" t="s">
        <v>2830</v>
      </c>
      <c r="W1779" s="43" t="s">
        <v>3100</v>
      </c>
      <c r="Y1779" s="43" t="s">
        <v>2139</v>
      </c>
    </row>
    <row r="1780" spans="14:25" x14ac:dyDescent="0.25">
      <c r="N1780" s="45"/>
      <c r="U1780" s="43" t="s">
        <v>4351</v>
      </c>
      <c r="W1780" s="43" t="s">
        <v>1614</v>
      </c>
      <c r="Y1780" s="43" t="s">
        <v>2138</v>
      </c>
    </row>
    <row r="1781" spans="14:25" x14ac:dyDescent="0.25">
      <c r="N1781" s="45"/>
      <c r="U1781" s="43" t="s">
        <v>4352</v>
      </c>
      <c r="W1781" s="43" t="s">
        <v>3795</v>
      </c>
      <c r="Y1781" s="43" t="s">
        <v>4958</v>
      </c>
    </row>
    <row r="1782" spans="14:25" x14ac:dyDescent="0.25">
      <c r="N1782" s="45"/>
      <c r="U1782" s="43" t="s">
        <v>4353</v>
      </c>
      <c r="W1782" s="43" t="s">
        <v>1544</v>
      </c>
      <c r="Y1782" s="43" t="s">
        <v>942</v>
      </c>
    </row>
    <row r="1783" spans="14:25" x14ac:dyDescent="0.25">
      <c r="N1783" s="45"/>
      <c r="U1783" s="43" t="s">
        <v>1953</v>
      </c>
      <c r="W1783" s="43" t="s">
        <v>3152</v>
      </c>
      <c r="Y1783" s="43" t="s">
        <v>2793</v>
      </c>
    </row>
    <row r="1784" spans="14:25" x14ac:dyDescent="0.25">
      <c r="N1784" s="45"/>
      <c r="U1784" s="43" t="s">
        <v>1954</v>
      </c>
      <c r="W1784" s="43" t="s">
        <v>2580</v>
      </c>
      <c r="Y1784" s="43" t="s">
        <v>1367</v>
      </c>
    </row>
    <row r="1785" spans="14:25" x14ac:dyDescent="0.25">
      <c r="N1785" s="45"/>
      <c r="U1785" s="43" t="s">
        <v>3822</v>
      </c>
      <c r="W1785" s="43" t="s">
        <v>3101</v>
      </c>
      <c r="Y1785" s="43" t="s">
        <v>917</v>
      </c>
    </row>
    <row r="1786" spans="14:25" x14ac:dyDescent="0.25">
      <c r="N1786" s="45"/>
      <c r="U1786" s="43" t="s">
        <v>5080</v>
      </c>
      <c r="W1786" s="43" t="s">
        <v>2902</v>
      </c>
      <c r="Y1786" s="43" t="s">
        <v>3777</v>
      </c>
    </row>
    <row r="1787" spans="14:25" x14ac:dyDescent="0.25">
      <c r="N1787" s="45"/>
      <c r="U1787" s="43" t="s">
        <v>3210</v>
      </c>
      <c r="W1787" s="43" t="s">
        <v>3797</v>
      </c>
      <c r="Y1787" s="43" t="s">
        <v>1350</v>
      </c>
    </row>
    <row r="1788" spans="14:25" x14ac:dyDescent="0.25">
      <c r="N1788" s="45"/>
      <c r="U1788" s="43" t="s">
        <v>1934</v>
      </c>
      <c r="W1788" s="43" t="s">
        <v>4116</v>
      </c>
      <c r="Y1788" s="43" t="s">
        <v>4241</v>
      </c>
    </row>
    <row r="1789" spans="14:25" x14ac:dyDescent="0.25">
      <c r="N1789" s="45"/>
      <c r="U1789" s="43" t="s">
        <v>1938</v>
      </c>
      <c r="W1789" s="43" t="s">
        <v>2533</v>
      </c>
      <c r="Y1789" s="43" t="s">
        <v>2794</v>
      </c>
    </row>
    <row r="1790" spans="14:25" x14ac:dyDescent="0.25">
      <c r="N1790" s="45"/>
      <c r="U1790" s="43" t="s">
        <v>1939</v>
      </c>
      <c r="W1790" s="43" t="s">
        <v>737</v>
      </c>
      <c r="Y1790" s="43" t="s">
        <v>1786</v>
      </c>
    </row>
    <row r="1791" spans="14:25" x14ac:dyDescent="0.25">
      <c r="N1791" s="45"/>
      <c r="U1791" s="43" t="s">
        <v>1935</v>
      </c>
      <c r="W1791" s="43" t="s">
        <v>4609</v>
      </c>
      <c r="Y1791" s="43" t="s">
        <v>805</v>
      </c>
    </row>
    <row r="1792" spans="14:25" x14ac:dyDescent="0.25">
      <c r="N1792" s="45"/>
      <c r="U1792" s="43" t="s">
        <v>1936</v>
      </c>
      <c r="W1792" s="43" t="s">
        <v>3102</v>
      </c>
      <c r="Y1792" s="43" t="s">
        <v>4595</v>
      </c>
    </row>
    <row r="1793" spans="14:25" x14ac:dyDescent="0.25">
      <c r="N1793" s="45"/>
      <c r="U1793" s="43" t="s">
        <v>1937</v>
      </c>
      <c r="W1793" s="43" t="s">
        <v>3798</v>
      </c>
      <c r="Y1793" s="43" t="s">
        <v>2053</v>
      </c>
    </row>
    <row r="1794" spans="14:25" x14ac:dyDescent="0.25">
      <c r="N1794" s="45"/>
      <c r="U1794" s="43" t="s">
        <v>4780</v>
      </c>
      <c r="W1794" s="43" t="s">
        <v>925</v>
      </c>
      <c r="Y1794" s="43" t="s">
        <v>3778</v>
      </c>
    </row>
    <row r="1795" spans="14:25" x14ac:dyDescent="0.25">
      <c r="N1795" s="45"/>
      <c r="U1795" s="43" t="s">
        <v>4979</v>
      </c>
      <c r="W1795" s="43" t="s">
        <v>4118</v>
      </c>
      <c r="Y1795" s="43" t="s">
        <v>4102</v>
      </c>
    </row>
    <row r="1796" spans="14:25" x14ac:dyDescent="0.25">
      <c r="N1796" s="45"/>
      <c r="U1796" s="43" t="s">
        <v>857</v>
      </c>
      <c r="W1796" s="43" t="s">
        <v>3799</v>
      </c>
      <c r="Y1796" s="43" t="s">
        <v>2426</v>
      </c>
    </row>
    <row r="1797" spans="14:25" x14ac:dyDescent="0.25">
      <c r="N1797" s="45"/>
      <c r="U1797" s="43" t="s">
        <v>890</v>
      </c>
      <c r="W1797" s="43" t="s">
        <v>1870</v>
      </c>
      <c r="Y1797" s="43" t="s">
        <v>4596</v>
      </c>
    </row>
    <row r="1798" spans="14:25" x14ac:dyDescent="0.25">
      <c r="N1798" s="45"/>
      <c r="U1798" s="43" t="s">
        <v>4127</v>
      </c>
      <c r="W1798" s="43" t="s">
        <v>2818</v>
      </c>
      <c r="Y1798" s="43" t="s">
        <v>2795</v>
      </c>
    </row>
    <row r="1799" spans="14:25" x14ac:dyDescent="0.25">
      <c r="N1799" s="45"/>
      <c r="U1799" s="43" t="s">
        <v>2467</v>
      </c>
      <c r="W1799" s="43" t="s">
        <v>4610</v>
      </c>
      <c r="Y1799" s="43" t="s">
        <v>4959</v>
      </c>
    </row>
    <row r="1800" spans="14:25" x14ac:dyDescent="0.25">
      <c r="N1800" s="45"/>
      <c r="U1800" s="43" t="s">
        <v>1822</v>
      </c>
      <c r="W1800" s="43" t="s">
        <v>3103</v>
      </c>
      <c r="Y1800" s="43" t="s">
        <v>2104</v>
      </c>
    </row>
    <row r="1801" spans="14:25" x14ac:dyDescent="0.25">
      <c r="N1801" s="45"/>
      <c r="U1801" s="43" t="s">
        <v>3824</v>
      </c>
      <c r="W1801" s="43" t="s">
        <v>690</v>
      </c>
      <c r="Y1801" s="43" t="s">
        <v>2109</v>
      </c>
    </row>
    <row r="1802" spans="14:25" x14ac:dyDescent="0.25">
      <c r="N1802" s="45"/>
      <c r="U1802" s="43" t="s">
        <v>2996</v>
      </c>
      <c r="W1802" s="43" t="s">
        <v>1557</v>
      </c>
      <c r="Y1802" s="43" t="s">
        <v>1785</v>
      </c>
    </row>
    <row r="1803" spans="14:25" x14ac:dyDescent="0.25">
      <c r="N1803" s="45"/>
      <c r="U1803" s="43" t="s">
        <v>4128</v>
      </c>
      <c r="W1803" s="43" t="s">
        <v>3802</v>
      </c>
      <c r="Y1803" s="43" t="s">
        <v>1978</v>
      </c>
    </row>
    <row r="1804" spans="14:25" x14ac:dyDescent="0.25">
      <c r="N1804" s="45"/>
      <c r="U1804" s="43" t="s">
        <v>2434</v>
      </c>
      <c r="W1804" s="43" t="s">
        <v>774</v>
      </c>
      <c r="Y1804" s="43" t="s">
        <v>3094</v>
      </c>
    </row>
    <row r="1805" spans="14:25" x14ac:dyDescent="0.25">
      <c r="N1805" s="45"/>
      <c r="U1805" s="43" t="s">
        <v>2959</v>
      </c>
      <c r="W1805" s="43" t="s">
        <v>1478</v>
      </c>
      <c r="Y1805" s="43" t="s">
        <v>3203</v>
      </c>
    </row>
    <row r="1806" spans="14:25" x14ac:dyDescent="0.25">
      <c r="N1806" s="45"/>
      <c r="U1806" s="43" t="s">
        <v>4253</v>
      </c>
      <c r="W1806" s="43" t="s">
        <v>4611</v>
      </c>
      <c r="Y1806" s="43" t="s">
        <v>2796</v>
      </c>
    </row>
    <row r="1807" spans="14:25" x14ac:dyDescent="0.25">
      <c r="N1807" s="45"/>
      <c r="U1807" s="43" t="s">
        <v>2045</v>
      </c>
      <c r="W1807" s="43" t="s">
        <v>4612</v>
      </c>
      <c r="Y1807" s="43" t="s">
        <v>2429</v>
      </c>
    </row>
    <row r="1808" spans="14:25" x14ac:dyDescent="0.25">
      <c r="N1808" s="45"/>
      <c r="U1808" s="43" t="s">
        <v>1394</v>
      </c>
      <c r="W1808" s="43" t="s">
        <v>2417</v>
      </c>
      <c r="Y1808" s="43" t="s">
        <v>2407</v>
      </c>
    </row>
    <row r="1809" spans="14:25" x14ac:dyDescent="0.25">
      <c r="N1809" s="45"/>
      <c r="U1809" s="43" t="s">
        <v>3826</v>
      </c>
      <c r="W1809" s="43" t="s">
        <v>2819</v>
      </c>
      <c r="Y1809" s="43" t="s">
        <v>787</v>
      </c>
    </row>
    <row r="1810" spans="14:25" x14ac:dyDescent="0.25">
      <c r="N1810" s="45"/>
      <c r="U1810" s="43" t="s">
        <v>2833</v>
      </c>
      <c r="W1810" s="43" t="s">
        <v>4613</v>
      </c>
      <c r="Y1810" s="43" t="s">
        <v>1968</v>
      </c>
    </row>
    <row r="1811" spans="14:25" x14ac:dyDescent="0.25">
      <c r="N1811" s="45"/>
      <c r="U1811" s="43" t="s">
        <v>3827</v>
      </c>
      <c r="W1811" s="43" t="s">
        <v>3804</v>
      </c>
      <c r="Y1811" s="43" t="s">
        <v>4960</v>
      </c>
    </row>
    <row r="1812" spans="14:25" x14ac:dyDescent="0.25">
      <c r="N1812" s="45"/>
      <c r="U1812" s="43" t="s">
        <v>1459</v>
      </c>
      <c r="W1812" s="43" t="s">
        <v>3805</v>
      </c>
      <c r="Y1812" s="43" t="s">
        <v>1489</v>
      </c>
    </row>
    <row r="1813" spans="14:25" x14ac:dyDescent="0.25">
      <c r="N1813" s="45"/>
      <c r="U1813" s="43" t="s">
        <v>3829</v>
      </c>
      <c r="W1813" s="43" t="s">
        <v>4614</v>
      </c>
      <c r="Y1813" s="43" t="s">
        <v>4242</v>
      </c>
    </row>
    <row r="1814" spans="14:25" x14ac:dyDescent="0.25">
      <c r="N1814" s="45"/>
      <c r="U1814" s="43" t="s">
        <v>1488</v>
      </c>
      <c r="W1814" s="43" t="s">
        <v>4615</v>
      </c>
      <c r="Y1814" s="43" t="s">
        <v>920</v>
      </c>
    </row>
    <row r="1815" spans="14:25" x14ac:dyDescent="0.25">
      <c r="N1815" s="45"/>
      <c r="U1815" s="43" t="s">
        <v>5081</v>
      </c>
      <c r="W1815" s="43" t="s">
        <v>2261</v>
      </c>
      <c r="Y1815" s="43" t="s">
        <v>1484</v>
      </c>
    </row>
    <row r="1816" spans="14:25" x14ac:dyDescent="0.25">
      <c r="N1816" s="45"/>
      <c r="U1816" s="43" t="s">
        <v>4357</v>
      </c>
      <c r="W1816" s="43" t="s">
        <v>3806</v>
      </c>
      <c r="Y1816" s="43" t="s">
        <v>4103</v>
      </c>
    </row>
    <row r="1817" spans="14:25" x14ac:dyDescent="0.25">
      <c r="N1817" s="45"/>
      <c r="U1817" s="43" t="s">
        <v>2064</v>
      </c>
      <c r="W1817" s="43" t="s">
        <v>3807</v>
      </c>
      <c r="Y1817" s="43" t="s">
        <v>1410</v>
      </c>
    </row>
    <row r="1818" spans="14:25" x14ac:dyDescent="0.25">
      <c r="N1818" s="45"/>
      <c r="U1818" s="43" t="s">
        <v>1404</v>
      </c>
      <c r="W1818" s="43" t="s">
        <v>4250</v>
      </c>
      <c r="Y1818" s="43" t="s">
        <v>749</v>
      </c>
    </row>
    <row r="1819" spans="14:25" x14ac:dyDescent="0.25">
      <c r="N1819" s="45"/>
      <c r="U1819" s="43" t="s">
        <v>5082</v>
      </c>
      <c r="W1819" s="43" t="s">
        <v>3808</v>
      </c>
      <c r="Y1819" s="43" t="s">
        <v>4597</v>
      </c>
    </row>
    <row r="1820" spans="14:25" x14ac:dyDescent="0.25">
      <c r="N1820" s="45"/>
      <c r="U1820" s="43" t="s">
        <v>1425</v>
      </c>
      <c r="W1820" s="43" t="s">
        <v>1504</v>
      </c>
      <c r="Y1820" s="43" t="s">
        <v>4961</v>
      </c>
    </row>
    <row r="1821" spans="14:25" x14ac:dyDescent="0.25">
      <c r="N1821" s="45"/>
      <c r="U1821" s="43" t="s">
        <v>2466</v>
      </c>
      <c r="W1821" s="43" t="s">
        <v>3104</v>
      </c>
      <c r="Y1821" s="43" t="s">
        <v>707</v>
      </c>
    </row>
    <row r="1822" spans="14:25" x14ac:dyDescent="0.25">
      <c r="N1822" s="45"/>
      <c r="U1822" s="43" t="s">
        <v>1237</v>
      </c>
      <c r="W1822" s="43" t="s">
        <v>3809</v>
      </c>
      <c r="Y1822" s="43" t="s">
        <v>2277</v>
      </c>
    </row>
    <row r="1823" spans="14:25" x14ac:dyDescent="0.25">
      <c r="N1823" s="45"/>
      <c r="U1823" s="43" t="s">
        <v>4643</v>
      </c>
      <c r="W1823" s="43" t="s">
        <v>1995</v>
      </c>
      <c r="Y1823" s="43" t="s">
        <v>2279</v>
      </c>
    </row>
    <row r="1824" spans="14:25" x14ac:dyDescent="0.25">
      <c r="N1824" s="45"/>
      <c r="U1824" s="43" t="s">
        <v>2903</v>
      </c>
      <c r="W1824" s="43" t="s">
        <v>1264</v>
      </c>
      <c r="Y1824" s="43" t="s">
        <v>2276</v>
      </c>
    </row>
    <row r="1825" spans="14:25" x14ac:dyDescent="0.25">
      <c r="N1825" s="45"/>
      <c r="U1825" s="43" t="s">
        <v>1552</v>
      </c>
      <c r="W1825" s="43" t="s">
        <v>1975</v>
      </c>
      <c r="Y1825" s="43" t="s">
        <v>776</v>
      </c>
    </row>
    <row r="1826" spans="14:25" x14ac:dyDescent="0.25">
      <c r="N1826" s="45"/>
      <c r="U1826" s="43" t="s">
        <v>3830</v>
      </c>
      <c r="W1826" s="43" t="s">
        <v>1644</v>
      </c>
      <c r="Y1826" s="43" t="s">
        <v>1475</v>
      </c>
    </row>
    <row r="1827" spans="14:25" x14ac:dyDescent="0.25">
      <c r="N1827" s="45"/>
      <c r="U1827" s="43" t="s">
        <v>3107</v>
      </c>
      <c r="W1827" s="43" t="s">
        <v>767</v>
      </c>
      <c r="Y1827" s="43" t="s">
        <v>2121</v>
      </c>
    </row>
    <row r="1828" spans="14:25" x14ac:dyDescent="0.25">
      <c r="N1828" s="45"/>
      <c r="U1828" s="43" t="s">
        <v>1315</v>
      </c>
      <c r="W1828" s="43" t="s">
        <v>1643</v>
      </c>
      <c r="Y1828" s="43" t="s">
        <v>4962</v>
      </c>
    </row>
    <row r="1829" spans="14:25" x14ac:dyDescent="0.25">
      <c r="N1829" s="45"/>
      <c r="U1829" s="43" t="s">
        <v>1845</v>
      </c>
      <c r="W1829" s="43" t="s">
        <v>1645</v>
      </c>
      <c r="Y1829" s="43" t="s">
        <v>3779</v>
      </c>
    </row>
    <row r="1830" spans="14:25" x14ac:dyDescent="0.25">
      <c r="N1830" s="45"/>
      <c r="U1830" s="43" t="s">
        <v>2835</v>
      </c>
      <c r="W1830" s="43" t="s">
        <v>3810</v>
      </c>
      <c r="Y1830" s="43" t="s">
        <v>2941</v>
      </c>
    </row>
    <row r="1831" spans="14:25" x14ac:dyDescent="0.25">
      <c r="N1831" s="45"/>
      <c r="U1831" s="43" t="s">
        <v>4645</v>
      </c>
      <c r="W1831" s="43" t="s">
        <v>3811</v>
      </c>
      <c r="Y1831" s="43" t="s">
        <v>4600</v>
      </c>
    </row>
    <row r="1832" spans="14:25" x14ac:dyDescent="0.25">
      <c r="N1832" s="45"/>
      <c r="U1832" s="43" t="s">
        <v>2836</v>
      </c>
      <c r="W1832" s="43" t="s">
        <v>3812</v>
      </c>
      <c r="Y1832" s="43" t="s">
        <v>4338</v>
      </c>
    </row>
    <row r="1833" spans="14:25" x14ac:dyDescent="0.25">
      <c r="N1833" s="45"/>
      <c r="U1833" s="43" t="s">
        <v>4129</v>
      </c>
      <c r="W1833" s="43" t="s">
        <v>4616</v>
      </c>
      <c r="Y1833" s="43" t="s">
        <v>1393</v>
      </c>
    </row>
    <row r="1834" spans="14:25" x14ac:dyDescent="0.25">
      <c r="N1834" s="45"/>
      <c r="U1834" s="43" t="s">
        <v>3108</v>
      </c>
      <c r="W1834" s="43" t="s">
        <v>4119</v>
      </c>
      <c r="Y1834" s="43" t="s">
        <v>3783</v>
      </c>
    </row>
    <row r="1835" spans="14:25" x14ac:dyDescent="0.25">
      <c r="N1835" s="45"/>
      <c r="U1835" s="43" t="s">
        <v>3831</v>
      </c>
      <c r="W1835" s="43" t="s">
        <v>1329</v>
      </c>
      <c r="Y1835" s="43" t="s">
        <v>3784</v>
      </c>
    </row>
    <row r="1836" spans="14:25" x14ac:dyDescent="0.25">
      <c r="N1836" s="45"/>
      <c r="U1836" s="43" t="s">
        <v>3109</v>
      </c>
      <c r="W1836" s="43" t="s">
        <v>2821</v>
      </c>
      <c r="Y1836" s="43" t="s">
        <v>4243</v>
      </c>
    </row>
    <row r="1837" spans="14:25" x14ac:dyDescent="0.25">
      <c r="N1837" s="45"/>
      <c r="U1837" s="43" t="s">
        <v>4646</v>
      </c>
      <c r="W1837" s="43" t="s">
        <v>1318</v>
      </c>
      <c r="Y1837" s="43" t="s">
        <v>2798</v>
      </c>
    </row>
    <row r="1838" spans="14:25" x14ac:dyDescent="0.25">
      <c r="N1838" s="45"/>
      <c r="U1838" s="43" t="s">
        <v>1477</v>
      </c>
      <c r="W1838" s="43" t="s">
        <v>3813</v>
      </c>
      <c r="Y1838" s="43" t="s">
        <v>4963</v>
      </c>
    </row>
    <row r="1839" spans="14:25" x14ac:dyDescent="0.25">
      <c r="N1839" s="45"/>
      <c r="U1839" s="43" t="s">
        <v>2443</v>
      </c>
      <c r="W1839" s="43" t="s">
        <v>1791</v>
      </c>
      <c r="Y1839" s="43" t="s">
        <v>4104</v>
      </c>
    </row>
    <row r="1840" spans="14:25" x14ac:dyDescent="0.25">
      <c r="N1840" s="45"/>
      <c r="U1840" s="43" t="s">
        <v>761</v>
      </c>
      <c r="W1840" s="43" t="s">
        <v>3206</v>
      </c>
      <c r="Y1840" s="43" t="s">
        <v>4105</v>
      </c>
    </row>
    <row r="1841" spans="14:25" x14ac:dyDescent="0.25">
      <c r="N1841" s="45"/>
      <c r="U1841" s="43" t="s">
        <v>1349</v>
      </c>
      <c r="W1841" s="43" t="s">
        <v>799</v>
      </c>
      <c r="Y1841" s="43" t="s">
        <v>2799</v>
      </c>
    </row>
    <row r="1842" spans="14:25" x14ac:dyDescent="0.25">
      <c r="N1842" s="45"/>
      <c r="U1842" s="43" t="s">
        <v>4359</v>
      </c>
      <c r="W1842" s="43" t="s">
        <v>1842</v>
      </c>
      <c r="Y1842" s="43" t="s">
        <v>4602</v>
      </c>
    </row>
    <row r="1843" spans="14:25" x14ac:dyDescent="0.25">
      <c r="N1843" s="45"/>
      <c r="U1843" s="43" t="s">
        <v>3832</v>
      </c>
      <c r="W1843" s="43" t="s">
        <v>2822</v>
      </c>
      <c r="Y1843" s="43" t="s">
        <v>4244</v>
      </c>
    </row>
    <row r="1844" spans="14:25" x14ac:dyDescent="0.25">
      <c r="N1844" s="45"/>
      <c r="U1844" s="43" t="s">
        <v>3833</v>
      </c>
      <c r="W1844" s="43" t="s">
        <v>4617</v>
      </c>
      <c r="Y1844" s="43" t="s">
        <v>2800</v>
      </c>
    </row>
    <row r="1845" spans="14:25" x14ac:dyDescent="0.25">
      <c r="N1845" s="45"/>
      <c r="U1845" s="43" t="s">
        <v>800</v>
      </c>
      <c r="W1845" s="43" t="s">
        <v>4618</v>
      </c>
      <c r="Y1845" s="43" t="s">
        <v>3785</v>
      </c>
    </row>
    <row r="1846" spans="14:25" x14ac:dyDescent="0.25">
      <c r="N1846" s="45"/>
      <c r="U1846" s="43" t="s">
        <v>2839</v>
      </c>
      <c r="W1846" s="43" t="s">
        <v>4619</v>
      </c>
      <c r="Y1846" s="43" t="s">
        <v>2122</v>
      </c>
    </row>
    <row r="1847" spans="14:25" x14ac:dyDescent="0.25">
      <c r="N1847" s="45"/>
      <c r="U1847" s="43" t="s">
        <v>3110</v>
      </c>
      <c r="W1847" s="43" t="s">
        <v>4620</v>
      </c>
      <c r="Y1847" s="43" t="s">
        <v>2801</v>
      </c>
    </row>
    <row r="1848" spans="14:25" x14ac:dyDescent="0.25">
      <c r="N1848" s="45"/>
      <c r="U1848" s="43" t="s">
        <v>1434</v>
      </c>
      <c r="W1848" s="43" t="s">
        <v>4621</v>
      </c>
      <c r="Y1848" s="43" t="s">
        <v>2984</v>
      </c>
    </row>
    <row r="1849" spans="14:25" x14ac:dyDescent="0.25">
      <c r="N1849" s="45"/>
      <c r="U1849" s="43" t="s">
        <v>3834</v>
      </c>
      <c r="W1849" s="43" t="s">
        <v>4622</v>
      </c>
      <c r="Y1849" s="43" t="s">
        <v>4964</v>
      </c>
    </row>
    <row r="1850" spans="14:25" x14ac:dyDescent="0.25">
      <c r="N1850" s="45"/>
      <c r="U1850" s="43" t="s">
        <v>1593</v>
      </c>
      <c r="W1850" s="43" t="s">
        <v>4623</v>
      </c>
      <c r="Y1850" s="43" t="s">
        <v>3786</v>
      </c>
    </row>
    <row r="1851" spans="14:25" x14ac:dyDescent="0.25">
      <c r="N1851" s="45"/>
      <c r="U1851" s="43" t="s">
        <v>845</v>
      </c>
      <c r="W1851" s="43" t="s">
        <v>4624</v>
      </c>
      <c r="Y1851" s="43" t="s">
        <v>4603</v>
      </c>
    </row>
    <row r="1852" spans="14:25" x14ac:dyDescent="0.25">
      <c r="N1852" s="45"/>
      <c r="U1852" s="43" t="s">
        <v>1729</v>
      </c>
      <c r="W1852" s="43" t="s">
        <v>4625</v>
      </c>
      <c r="Y1852" s="43" t="s">
        <v>1591</v>
      </c>
    </row>
    <row r="1853" spans="14:25" x14ac:dyDescent="0.25">
      <c r="N1853" s="45"/>
      <c r="U1853" s="43" t="s">
        <v>1728</v>
      </c>
      <c r="W1853" s="43" t="s">
        <v>4626</v>
      </c>
      <c r="Y1853" s="43" t="s">
        <v>3787</v>
      </c>
    </row>
    <row r="1854" spans="14:25" x14ac:dyDescent="0.25">
      <c r="N1854" s="45"/>
      <c r="U1854" s="43" t="s">
        <v>2840</v>
      </c>
      <c r="W1854" s="43" t="s">
        <v>4251</v>
      </c>
      <c r="Y1854" s="43" t="s">
        <v>2469</v>
      </c>
    </row>
    <row r="1855" spans="14:25" x14ac:dyDescent="0.25">
      <c r="N1855" s="45"/>
      <c r="U1855" s="43" t="s">
        <v>2939</v>
      </c>
      <c r="W1855" s="43" t="s">
        <v>3814</v>
      </c>
      <c r="Y1855" s="43" t="s">
        <v>4965</v>
      </c>
    </row>
    <row r="1856" spans="14:25" x14ac:dyDescent="0.25">
      <c r="N1856" s="45"/>
      <c r="U1856" s="43" t="s">
        <v>2079</v>
      </c>
      <c r="W1856" s="43" t="s">
        <v>4627</v>
      </c>
      <c r="Y1856" s="43" t="s">
        <v>4966</v>
      </c>
    </row>
    <row r="1857" spans="14:25" x14ac:dyDescent="0.25">
      <c r="N1857" s="45"/>
      <c r="U1857" s="43" t="s">
        <v>4781</v>
      </c>
      <c r="W1857" s="43" t="s">
        <v>4628</v>
      </c>
      <c r="Y1857" s="43" t="s">
        <v>4246</v>
      </c>
    </row>
    <row r="1858" spans="14:25" x14ac:dyDescent="0.25">
      <c r="N1858" s="45"/>
      <c r="U1858" s="43" t="s">
        <v>1663</v>
      </c>
      <c r="W1858" s="43" t="s">
        <v>4629</v>
      </c>
      <c r="Y1858" s="43" t="s">
        <v>1310</v>
      </c>
    </row>
    <row r="1859" spans="14:25" x14ac:dyDescent="0.25">
      <c r="N1859" s="45"/>
      <c r="U1859" s="43" t="s">
        <v>1662</v>
      </c>
      <c r="W1859" s="43" t="s">
        <v>4630</v>
      </c>
      <c r="Y1859" s="43" t="s">
        <v>2498</v>
      </c>
    </row>
    <row r="1860" spans="14:25" x14ac:dyDescent="0.25">
      <c r="N1860" s="45"/>
      <c r="U1860" s="43" t="s">
        <v>4649</v>
      </c>
      <c r="W1860" s="43" t="s">
        <v>4631</v>
      </c>
      <c r="Y1860" s="43" t="s">
        <v>3095</v>
      </c>
    </row>
    <row r="1861" spans="14:25" x14ac:dyDescent="0.25">
      <c r="N1861" s="45"/>
      <c r="U1861" s="43" t="s">
        <v>1727</v>
      </c>
      <c r="W1861" s="43" t="s">
        <v>4632</v>
      </c>
      <c r="Y1861" s="43" t="s">
        <v>4605</v>
      </c>
    </row>
    <row r="1862" spans="14:25" x14ac:dyDescent="0.25">
      <c r="N1862" s="45"/>
      <c r="U1862" s="43" t="s">
        <v>1906</v>
      </c>
      <c r="W1862" s="43" t="s">
        <v>3105</v>
      </c>
      <c r="Y1862" s="43" t="s">
        <v>2391</v>
      </c>
    </row>
    <row r="1863" spans="14:25" x14ac:dyDescent="0.25">
      <c r="N1863" s="45"/>
      <c r="U1863" s="43" t="s">
        <v>1901</v>
      </c>
      <c r="W1863" s="43" t="s">
        <v>4633</v>
      </c>
      <c r="Y1863" s="43" t="s">
        <v>4967</v>
      </c>
    </row>
    <row r="1864" spans="14:25" x14ac:dyDescent="0.25">
      <c r="N1864" s="45"/>
      <c r="U1864" s="43" t="s">
        <v>1900</v>
      </c>
      <c r="W1864" s="43" t="s">
        <v>4252</v>
      </c>
      <c r="Y1864" s="43" t="s">
        <v>2060</v>
      </c>
    </row>
    <row r="1865" spans="14:25" x14ac:dyDescent="0.25">
      <c r="N1865" s="45"/>
      <c r="U1865" s="43" t="s">
        <v>903</v>
      </c>
      <c r="W1865" s="43" t="s">
        <v>1973</v>
      </c>
      <c r="Y1865" s="43" t="s">
        <v>3788</v>
      </c>
    </row>
    <row r="1866" spans="14:25" x14ac:dyDescent="0.25">
      <c r="N1866" s="45"/>
      <c r="U1866" s="43" t="s">
        <v>5083</v>
      </c>
      <c r="W1866" s="43" t="s">
        <v>3208</v>
      </c>
      <c r="Y1866" s="43" t="s">
        <v>2804</v>
      </c>
    </row>
    <row r="1867" spans="14:25" x14ac:dyDescent="0.25">
      <c r="N1867" s="45"/>
      <c r="U1867" s="43" t="s">
        <v>2920</v>
      </c>
      <c r="W1867" s="43" t="s">
        <v>3209</v>
      </c>
      <c r="Y1867" s="43" t="s">
        <v>4106</v>
      </c>
    </row>
    <row r="1868" spans="14:25" x14ac:dyDescent="0.25">
      <c r="N1868" s="45"/>
      <c r="U1868" s="43" t="s">
        <v>1371</v>
      </c>
      <c r="W1868" s="43" t="s">
        <v>1554</v>
      </c>
      <c r="Y1868" s="43" t="s">
        <v>2805</v>
      </c>
    </row>
    <row r="1869" spans="14:25" x14ac:dyDescent="0.25">
      <c r="N1869" s="45"/>
      <c r="U1869" s="43" t="s">
        <v>1831</v>
      </c>
      <c r="W1869" s="43" t="s">
        <v>1284</v>
      </c>
      <c r="Y1869" s="43" t="s">
        <v>860</v>
      </c>
    </row>
    <row r="1870" spans="14:25" x14ac:dyDescent="0.25">
      <c r="N1870" s="45"/>
      <c r="U1870" s="43" t="s">
        <v>1833</v>
      </c>
      <c r="W1870" s="43" t="s">
        <v>3815</v>
      </c>
      <c r="Y1870" s="43" t="s">
        <v>895</v>
      </c>
    </row>
    <row r="1871" spans="14:25" x14ac:dyDescent="0.25">
      <c r="N1871" s="45"/>
      <c r="U1871" s="43" t="s">
        <v>5084</v>
      </c>
      <c r="W1871" s="43" t="s">
        <v>2592</v>
      </c>
      <c r="Y1871" s="43" t="s">
        <v>4107</v>
      </c>
    </row>
    <row r="1872" spans="14:25" x14ac:dyDescent="0.25">
      <c r="N1872" s="45"/>
      <c r="U1872" s="43" t="s">
        <v>4395</v>
      </c>
      <c r="W1872" s="43" t="s">
        <v>4634</v>
      </c>
      <c r="Y1872" s="43" t="s">
        <v>2806</v>
      </c>
    </row>
    <row r="1873" spans="14:25" x14ac:dyDescent="0.25">
      <c r="N1873" s="45"/>
      <c r="U1873" s="43" t="s">
        <v>950</v>
      </c>
      <c r="W1873" s="43" t="s">
        <v>2823</v>
      </c>
      <c r="Y1873" s="43" t="s">
        <v>2950</v>
      </c>
    </row>
    <row r="1874" spans="14:25" x14ac:dyDescent="0.25">
      <c r="N1874" s="45"/>
      <c r="U1874" s="43" t="s">
        <v>2318</v>
      </c>
      <c r="W1874" s="43" t="s">
        <v>3816</v>
      </c>
      <c r="Y1874" s="43" t="s">
        <v>2953</v>
      </c>
    </row>
    <row r="1875" spans="14:25" x14ac:dyDescent="0.25">
      <c r="N1875" s="45"/>
      <c r="U1875" s="43" t="s">
        <v>2320</v>
      </c>
      <c r="W1875" s="43" t="s">
        <v>2282</v>
      </c>
      <c r="Y1875" s="43" t="s">
        <v>3789</v>
      </c>
    </row>
    <row r="1876" spans="14:25" x14ac:dyDescent="0.25">
      <c r="N1876" s="45"/>
      <c r="U1876" s="43" t="s">
        <v>1297</v>
      </c>
      <c r="W1876" s="43" t="s">
        <v>829</v>
      </c>
      <c r="Y1876" s="43" t="s">
        <v>2951</v>
      </c>
    </row>
    <row r="1877" spans="14:25" x14ac:dyDescent="0.25">
      <c r="N1877" s="45"/>
      <c r="U1877" s="43" t="s">
        <v>1863</v>
      </c>
      <c r="W1877" s="43" t="s">
        <v>764</v>
      </c>
      <c r="Y1877" s="43" t="s">
        <v>2952</v>
      </c>
    </row>
    <row r="1878" spans="14:25" x14ac:dyDescent="0.25">
      <c r="N1878" s="45"/>
      <c r="U1878" s="43" t="s">
        <v>1290</v>
      </c>
      <c r="W1878" s="43" t="s">
        <v>1548</v>
      </c>
      <c r="Y1878" s="43" t="s">
        <v>2954</v>
      </c>
    </row>
    <row r="1879" spans="14:25" x14ac:dyDescent="0.25">
      <c r="N1879" s="45"/>
      <c r="U1879" s="43" t="s">
        <v>1819</v>
      </c>
      <c r="W1879" s="43" t="s">
        <v>2586</v>
      </c>
      <c r="Y1879" s="43" t="s">
        <v>1626</v>
      </c>
    </row>
    <row r="1880" spans="14:25" x14ac:dyDescent="0.25">
      <c r="N1880" s="45"/>
      <c r="U1880" s="43" t="s">
        <v>1818</v>
      </c>
      <c r="W1880" s="43" t="s">
        <v>1646</v>
      </c>
      <c r="Y1880" s="43" t="s">
        <v>2807</v>
      </c>
    </row>
    <row r="1881" spans="14:25" x14ac:dyDescent="0.25">
      <c r="N1881" s="45"/>
      <c r="U1881" s="43" t="s">
        <v>853</v>
      </c>
      <c r="W1881" s="43" t="s">
        <v>2149</v>
      </c>
      <c r="Y1881" s="43" t="s">
        <v>4968</v>
      </c>
    </row>
    <row r="1882" spans="14:25" x14ac:dyDescent="0.25">
      <c r="N1882" s="45"/>
      <c r="U1882" s="43" t="s">
        <v>1592</v>
      </c>
      <c r="W1882" s="43" t="s">
        <v>1653</v>
      </c>
      <c r="Y1882" s="43" t="s">
        <v>3097</v>
      </c>
    </row>
    <row r="1883" spans="14:25" x14ac:dyDescent="0.25">
      <c r="N1883" s="45"/>
      <c r="U1883" s="43" t="s">
        <v>4360</v>
      </c>
      <c r="W1883" s="43" t="s">
        <v>3818</v>
      </c>
      <c r="Y1883" s="43" t="s">
        <v>4969</v>
      </c>
    </row>
    <row r="1884" spans="14:25" x14ac:dyDescent="0.25">
      <c r="N1884" s="45"/>
      <c r="U1884" s="43" t="s">
        <v>3111</v>
      </c>
      <c r="W1884" s="43" t="s">
        <v>830</v>
      </c>
      <c r="Y1884" s="43" t="s">
        <v>4108</v>
      </c>
    </row>
    <row r="1885" spans="14:25" x14ac:dyDescent="0.25">
      <c r="N1885" s="45"/>
      <c r="U1885" s="43" t="s">
        <v>1834</v>
      </c>
      <c r="W1885" s="43" t="s">
        <v>3819</v>
      </c>
      <c r="Y1885" s="43" t="s">
        <v>4607</v>
      </c>
    </row>
    <row r="1886" spans="14:25" x14ac:dyDescent="0.25">
      <c r="N1886" s="45"/>
      <c r="U1886" s="43" t="s">
        <v>827</v>
      </c>
      <c r="W1886" s="43" t="s">
        <v>2826</v>
      </c>
      <c r="Y1886" s="43" t="s">
        <v>2221</v>
      </c>
    </row>
    <row r="1887" spans="14:25" x14ac:dyDescent="0.25">
      <c r="N1887" s="45"/>
      <c r="U1887" s="43" t="s">
        <v>1581</v>
      </c>
      <c r="W1887" s="43" t="s">
        <v>2128</v>
      </c>
      <c r="Y1887" s="43" t="s">
        <v>952</v>
      </c>
    </row>
    <row r="1888" spans="14:25" x14ac:dyDescent="0.25">
      <c r="N1888" s="45"/>
      <c r="U1888" s="43" t="s">
        <v>1579</v>
      </c>
      <c r="W1888" s="43" t="s">
        <v>2127</v>
      </c>
      <c r="Y1888" s="43" t="s">
        <v>2808</v>
      </c>
    </row>
    <row r="1889" spans="14:25" x14ac:dyDescent="0.25">
      <c r="N1889" s="45"/>
      <c r="U1889" s="43" t="s">
        <v>2988</v>
      </c>
      <c r="W1889" s="43" t="s">
        <v>2163</v>
      </c>
      <c r="Y1889" s="43" t="s">
        <v>2809</v>
      </c>
    </row>
    <row r="1890" spans="14:25" x14ac:dyDescent="0.25">
      <c r="N1890" s="45"/>
      <c r="U1890" s="43" t="s">
        <v>1665</v>
      </c>
      <c r="W1890" s="43" t="s">
        <v>4635</v>
      </c>
      <c r="Y1890" s="43" t="s">
        <v>4342</v>
      </c>
    </row>
    <row r="1891" spans="14:25" x14ac:dyDescent="0.25">
      <c r="N1891" s="45"/>
      <c r="U1891" s="43" t="s">
        <v>2841</v>
      </c>
      <c r="W1891" s="43" t="s">
        <v>4123</v>
      </c>
      <c r="Y1891" s="43" t="s">
        <v>2810</v>
      </c>
    </row>
    <row r="1892" spans="14:25" x14ac:dyDescent="0.25">
      <c r="N1892" s="45"/>
      <c r="U1892" s="43" t="s">
        <v>2842</v>
      </c>
      <c r="W1892" s="43" t="s">
        <v>2827</v>
      </c>
      <c r="Y1892" s="43" t="s">
        <v>4343</v>
      </c>
    </row>
    <row r="1893" spans="14:25" x14ac:dyDescent="0.25">
      <c r="N1893" s="45"/>
      <c r="U1893" s="43" t="s">
        <v>3837</v>
      </c>
      <c r="W1893" s="43" t="s">
        <v>2828</v>
      </c>
      <c r="Y1893" s="43" t="s">
        <v>3790</v>
      </c>
    </row>
    <row r="1894" spans="14:25" x14ac:dyDescent="0.25">
      <c r="N1894" s="45"/>
      <c r="U1894" s="43" t="s">
        <v>2578</v>
      </c>
      <c r="W1894" s="43" t="s">
        <v>2829</v>
      </c>
      <c r="Y1894" s="43" t="s">
        <v>4608</v>
      </c>
    </row>
    <row r="1895" spans="14:25" x14ac:dyDescent="0.25">
      <c r="N1895" s="45"/>
      <c r="U1895" s="43" t="s">
        <v>1466</v>
      </c>
      <c r="W1895" s="43" t="s">
        <v>3820</v>
      </c>
      <c r="Y1895" s="43" t="s">
        <v>2811</v>
      </c>
    </row>
    <row r="1896" spans="14:25" x14ac:dyDescent="0.25">
      <c r="N1896" s="45"/>
      <c r="U1896" s="43" t="s">
        <v>1308</v>
      </c>
      <c r="W1896" s="43" t="s">
        <v>3821</v>
      </c>
      <c r="Y1896" s="43" t="s">
        <v>3791</v>
      </c>
    </row>
    <row r="1897" spans="14:25" x14ac:dyDescent="0.25">
      <c r="N1897" s="45"/>
      <c r="U1897" s="43" t="s">
        <v>2843</v>
      </c>
      <c r="W1897" s="43" t="s">
        <v>4125</v>
      </c>
      <c r="Y1897" s="43" t="s">
        <v>1389</v>
      </c>
    </row>
    <row r="1898" spans="14:25" x14ac:dyDescent="0.25">
      <c r="N1898" s="45"/>
      <c r="U1898" s="43" t="s">
        <v>1537</v>
      </c>
      <c r="W1898" s="43" t="s">
        <v>2830</v>
      </c>
      <c r="Y1898" s="43" t="s">
        <v>2134</v>
      </c>
    </row>
    <row r="1899" spans="14:25" x14ac:dyDescent="0.25">
      <c r="N1899" s="45"/>
      <c r="U1899" s="43" t="s">
        <v>842</v>
      </c>
      <c r="W1899" s="43" t="s">
        <v>2831</v>
      </c>
      <c r="Y1899" s="43" t="s">
        <v>4109</v>
      </c>
    </row>
    <row r="1900" spans="14:25" x14ac:dyDescent="0.25">
      <c r="N1900" s="45"/>
      <c r="U1900" s="43" t="s">
        <v>1536</v>
      </c>
      <c r="W1900" s="43" t="s">
        <v>4351</v>
      </c>
      <c r="Y1900" s="43" t="s">
        <v>2812</v>
      </c>
    </row>
    <row r="1901" spans="14:25" x14ac:dyDescent="0.25">
      <c r="N1901" s="45"/>
      <c r="U1901" s="43" t="s">
        <v>3839</v>
      </c>
      <c r="W1901" s="43" t="s">
        <v>4352</v>
      </c>
      <c r="Y1901" s="43" t="s">
        <v>4110</v>
      </c>
    </row>
    <row r="1902" spans="14:25" x14ac:dyDescent="0.25">
      <c r="N1902" s="45"/>
      <c r="U1902" s="43" t="s">
        <v>3840</v>
      </c>
      <c r="W1902" s="43" t="s">
        <v>4353</v>
      </c>
      <c r="Y1902" s="43" t="s">
        <v>1447</v>
      </c>
    </row>
    <row r="1903" spans="14:25" x14ac:dyDescent="0.25">
      <c r="N1903" s="45"/>
      <c r="U1903" s="43" t="s">
        <v>2504</v>
      </c>
      <c r="W1903" s="43" t="s">
        <v>1953</v>
      </c>
      <c r="Y1903" s="43" t="s">
        <v>4111</v>
      </c>
    </row>
    <row r="1904" spans="14:25" x14ac:dyDescent="0.25">
      <c r="N1904" s="45"/>
      <c r="U1904" s="43" t="s">
        <v>1538</v>
      </c>
      <c r="W1904" s="43" t="s">
        <v>1954</v>
      </c>
      <c r="Y1904" s="43" t="s">
        <v>4112</v>
      </c>
    </row>
    <row r="1905" spans="14:25" x14ac:dyDescent="0.25">
      <c r="N1905" s="45"/>
      <c r="U1905" s="43" t="s">
        <v>1542</v>
      </c>
      <c r="W1905" s="43" t="s">
        <v>1615</v>
      </c>
      <c r="Y1905" s="43" t="s">
        <v>2034</v>
      </c>
    </row>
    <row r="1906" spans="14:25" x14ac:dyDescent="0.25">
      <c r="N1906" s="45"/>
      <c r="U1906" s="43" t="s">
        <v>1543</v>
      </c>
      <c r="W1906" s="43" t="s">
        <v>3822</v>
      </c>
      <c r="Y1906" s="43" t="s">
        <v>1677</v>
      </c>
    </row>
    <row r="1907" spans="14:25" x14ac:dyDescent="0.25">
      <c r="N1907" s="45"/>
      <c r="U1907" s="43" t="s">
        <v>4989</v>
      </c>
      <c r="W1907" s="43" t="s">
        <v>3823</v>
      </c>
      <c r="Y1907" s="43" t="s">
        <v>2813</v>
      </c>
    </row>
    <row r="1908" spans="14:25" x14ac:dyDescent="0.25">
      <c r="N1908" s="45"/>
      <c r="U1908" s="43" t="s">
        <v>4132</v>
      </c>
      <c r="W1908" s="43" t="s">
        <v>4126</v>
      </c>
      <c r="Y1908" s="43" t="s">
        <v>3792</v>
      </c>
    </row>
    <row r="1909" spans="14:25" x14ac:dyDescent="0.25">
      <c r="N1909" s="45"/>
      <c r="U1909" s="43" t="s">
        <v>3211</v>
      </c>
      <c r="W1909" s="43" t="s">
        <v>3210</v>
      </c>
      <c r="Y1909" s="43" t="s">
        <v>2814</v>
      </c>
    </row>
    <row r="1910" spans="14:25" x14ac:dyDescent="0.25">
      <c r="N1910" s="45"/>
      <c r="U1910" s="43" t="s">
        <v>3112</v>
      </c>
      <c r="W1910" s="43" t="s">
        <v>1934</v>
      </c>
      <c r="Y1910" s="43" t="s">
        <v>1985</v>
      </c>
    </row>
    <row r="1911" spans="14:25" x14ac:dyDescent="0.25">
      <c r="N1911" s="45"/>
      <c r="U1911" s="43" t="s">
        <v>2222</v>
      </c>
      <c r="W1911" s="43" t="s">
        <v>1938</v>
      </c>
      <c r="Y1911" s="43" t="s">
        <v>2815</v>
      </c>
    </row>
    <row r="1912" spans="14:25" x14ac:dyDescent="0.25">
      <c r="N1912" s="45"/>
      <c r="U1912" s="43" t="s">
        <v>4133</v>
      </c>
      <c r="W1912" s="43" t="s">
        <v>1935</v>
      </c>
      <c r="Y1912" s="43" t="s">
        <v>3793</v>
      </c>
    </row>
    <row r="1913" spans="14:25" x14ac:dyDescent="0.25">
      <c r="N1913" s="45"/>
      <c r="U1913" s="43" t="s">
        <v>1715</v>
      </c>
      <c r="W1913" s="43" t="s">
        <v>1936</v>
      </c>
      <c r="Y1913" s="43" t="s">
        <v>4113</v>
      </c>
    </row>
    <row r="1914" spans="14:25" x14ac:dyDescent="0.25">
      <c r="N1914" s="45"/>
      <c r="U1914" s="43" t="s">
        <v>3113</v>
      </c>
      <c r="W1914" s="43" t="s">
        <v>1937</v>
      </c>
      <c r="Y1914" s="43" t="s">
        <v>4114</v>
      </c>
    </row>
    <row r="1915" spans="14:25" x14ac:dyDescent="0.25">
      <c r="N1915" s="45"/>
      <c r="U1915" s="43" t="s">
        <v>4654</v>
      </c>
      <c r="W1915" s="43" t="s">
        <v>857</v>
      </c>
      <c r="Y1915" s="43" t="s">
        <v>4970</v>
      </c>
    </row>
    <row r="1916" spans="14:25" x14ac:dyDescent="0.25">
      <c r="N1916" s="45"/>
      <c r="U1916" s="43" t="s">
        <v>3844</v>
      </c>
      <c r="W1916" s="43" t="s">
        <v>890</v>
      </c>
      <c r="Y1916" s="43" t="s">
        <v>1409</v>
      </c>
    </row>
    <row r="1917" spans="14:25" x14ac:dyDescent="0.25">
      <c r="N1917" s="45"/>
      <c r="U1917" s="43" t="s">
        <v>3845</v>
      </c>
      <c r="W1917" s="43" t="s">
        <v>4127</v>
      </c>
      <c r="Y1917" s="43" t="s">
        <v>1709</v>
      </c>
    </row>
    <row r="1918" spans="14:25" x14ac:dyDescent="0.25">
      <c r="N1918" s="45"/>
      <c r="U1918" s="43" t="s">
        <v>2960</v>
      </c>
      <c r="W1918" s="43" t="s">
        <v>3824</v>
      </c>
      <c r="Y1918" s="43" t="s">
        <v>4247</v>
      </c>
    </row>
    <row r="1919" spans="14:25" x14ac:dyDescent="0.25">
      <c r="N1919" s="45"/>
      <c r="U1919" s="43" t="s">
        <v>1510</v>
      </c>
      <c r="W1919" s="43" t="s">
        <v>2996</v>
      </c>
      <c r="Y1919" s="43" t="s">
        <v>884</v>
      </c>
    </row>
    <row r="1920" spans="14:25" x14ac:dyDescent="0.25">
      <c r="N1920" s="45"/>
      <c r="U1920" s="43" t="s">
        <v>2904</v>
      </c>
      <c r="W1920" s="43" t="s">
        <v>4128</v>
      </c>
      <c r="Y1920" s="43" t="s">
        <v>3794</v>
      </c>
    </row>
    <row r="1921" spans="14:25" x14ac:dyDescent="0.25">
      <c r="N1921" s="45"/>
      <c r="U1921" s="43" t="s">
        <v>1363</v>
      </c>
      <c r="W1921" s="43" t="s">
        <v>2434</v>
      </c>
      <c r="Y1921" s="43" t="s">
        <v>4115</v>
      </c>
    </row>
    <row r="1922" spans="14:25" x14ac:dyDescent="0.25">
      <c r="N1922" s="45"/>
      <c r="U1922" s="43" t="s">
        <v>5085</v>
      </c>
      <c r="W1922" s="43" t="s">
        <v>2959</v>
      </c>
      <c r="Y1922" s="43" t="s">
        <v>2816</v>
      </c>
    </row>
    <row r="1923" spans="14:25" x14ac:dyDescent="0.25">
      <c r="N1923" s="45"/>
      <c r="U1923" s="43" t="s">
        <v>3846</v>
      </c>
      <c r="W1923" s="43" t="s">
        <v>3825</v>
      </c>
      <c r="Y1923" s="43" t="s">
        <v>1479</v>
      </c>
    </row>
    <row r="1924" spans="14:25" x14ac:dyDescent="0.25">
      <c r="N1924" s="45"/>
      <c r="U1924" s="43" t="s">
        <v>3114</v>
      </c>
      <c r="W1924" s="43" t="s">
        <v>1823</v>
      </c>
      <c r="Y1924" s="43" t="s">
        <v>2474</v>
      </c>
    </row>
    <row r="1925" spans="14:25" x14ac:dyDescent="0.25">
      <c r="N1925" s="45"/>
      <c r="U1925" s="43" t="s">
        <v>4255</v>
      </c>
      <c r="W1925" s="43" t="s">
        <v>4253</v>
      </c>
      <c r="Y1925" s="43" t="s">
        <v>3204</v>
      </c>
    </row>
    <row r="1926" spans="14:25" x14ac:dyDescent="0.25">
      <c r="N1926" s="45"/>
      <c r="U1926" s="43" t="s">
        <v>1386</v>
      </c>
      <c r="W1926" s="43" t="s">
        <v>2045</v>
      </c>
      <c r="Y1926" s="43" t="s">
        <v>2817</v>
      </c>
    </row>
    <row r="1927" spans="14:25" x14ac:dyDescent="0.25">
      <c r="N1927" s="45"/>
      <c r="U1927" s="43" t="s">
        <v>2908</v>
      </c>
      <c r="W1927" s="43" t="s">
        <v>4636</v>
      </c>
      <c r="Y1927" s="43" t="s">
        <v>3099</v>
      </c>
    </row>
    <row r="1928" spans="14:25" x14ac:dyDescent="0.25">
      <c r="N1928" s="45"/>
      <c r="U1928" s="43" t="s">
        <v>3847</v>
      </c>
      <c r="W1928" s="43" t="s">
        <v>4637</v>
      </c>
      <c r="Y1928" s="43" t="s">
        <v>3100</v>
      </c>
    </row>
    <row r="1929" spans="14:25" x14ac:dyDescent="0.25">
      <c r="N1929" s="45"/>
      <c r="U1929" s="43" t="s">
        <v>2846</v>
      </c>
      <c r="W1929" s="43" t="s">
        <v>4638</v>
      </c>
      <c r="Y1929" s="43" t="s">
        <v>3795</v>
      </c>
    </row>
    <row r="1930" spans="14:25" x14ac:dyDescent="0.25">
      <c r="N1930" s="45"/>
      <c r="U1930" s="43" t="s">
        <v>3115</v>
      </c>
      <c r="W1930" s="43" t="s">
        <v>1394</v>
      </c>
      <c r="Y1930" s="43" t="s">
        <v>3796</v>
      </c>
    </row>
    <row r="1931" spans="14:25" x14ac:dyDescent="0.25">
      <c r="N1931" s="45"/>
      <c r="U1931" s="43" t="s">
        <v>3848</v>
      </c>
      <c r="W1931" s="43" t="s">
        <v>3826</v>
      </c>
      <c r="Y1931" s="43" t="s">
        <v>1544</v>
      </c>
    </row>
    <row r="1932" spans="14:25" x14ac:dyDescent="0.25">
      <c r="N1932" s="45"/>
      <c r="U1932" s="43" t="s">
        <v>1323</v>
      </c>
      <c r="W1932" s="43" t="s">
        <v>2833</v>
      </c>
      <c r="Y1932" s="43" t="s">
        <v>3152</v>
      </c>
    </row>
    <row r="1933" spans="14:25" x14ac:dyDescent="0.25">
      <c r="N1933" s="45"/>
      <c r="U1933" s="43" t="s">
        <v>2444</v>
      </c>
      <c r="W1933" s="43" t="s">
        <v>3827</v>
      </c>
      <c r="Y1933" s="43" t="s">
        <v>2580</v>
      </c>
    </row>
    <row r="1934" spans="14:25" x14ac:dyDescent="0.25">
      <c r="N1934" s="45"/>
      <c r="U1934" s="43" t="s">
        <v>1401</v>
      </c>
      <c r="W1934" s="43" t="s">
        <v>1459</v>
      </c>
      <c r="Y1934" s="43" t="s">
        <v>2577</v>
      </c>
    </row>
    <row r="1935" spans="14:25" x14ac:dyDescent="0.25">
      <c r="N1935" s="45"/>
      <c r="U1935" s="43" t="s">
        <v>1399</v>
      </c>
      <c r="W1935" s="43" t="s">
        <v>3829</v>
      </c>
      <c r="Y1935" s="43" t="s">
        <v>3101</v>
      </c>
    </row>
    <row r="1936" spans="14:25" x14ac:dyDescent="0.25">
      <c r="N1936" s="45"/>
      <c r="U1936" s="43" t="s">
        <v>3849</v>
      </c>
      <c r="W1936" s="43" t="s">
        <v>4639</v>
      </c>
      <c r="Y1936" s="43" t="s">
        <v>2388</v>
      </c>
    </row>
    <row r="1937" spans="14:25" x14ac:dyDescent="0.25">
      <c r="N1937" s="45"/>
      <c r="U1937" s="43" t="s">
        <v>2848</v>
      </c>
      <c r="W1937" s="43" t="s">
        <v>1390</v>
      </c>
      <c r="Y1937" s="43" t="s">
        <v>2389</v>
      </c>
    </row>
    <row r="1938" spans="14:25" x14ac:dyDescent="0.25">
      <c r="N1938" s="45"/>
      <c r="U1938" s="43" t="s">
        <v>2987</v>
      </c>
      <c r="W1938" s="43" t="s">
        <v>2064</v>
      </c>
      <c r="Y1938" s="43" t="s">
        <v>2902</v>
      </c>
    </row>
    <row r="1939" spans="14:25" x14ac:dyDescent="0.25">
      <c r="N1939" s="45"/>
      <c r="U1939" s="43" t="s">
        <v>3851</v>
      </c>
      <c r="W1939" s="43" t="s">
        <v>4640</v>
      </c>
      <c r="Y1939" s="43" t="s">
        <v>3797</v>
      </c>
    </row>
    <row r="1940" spans="14:25" x14ac:dyDescent="0.25">
      <c r="N1940" s="45"/>
      <c r="U1940" s="43" t="s">
        <v>3853</v>
      </c>
      <c r="W1940" s="43" t="s">
        <v>4641</v>
      </c>
      <c r="Y1940" s="43" t="s">
        <v>4116</v>
      </c>
    </row>
    <row r="1941" spans="14:25" x14ac:dyDescent="0.25">
      <c r="N1941" s="45"/>
      <c r="U1941" s="43" t="s">
        <v>2209</v>
      </c>
      <c r="W1941" s="43" t="s">
        <v>4642</v>
      </c>
      <c r="Y1941" s="43" t="s">
        <v>2533</v>
      </c>
    </row>
    <row r="1942" spans="14:25" x14ac:dyDescent="0.25">
      <c r="N1942" s="45"/>
      <c r="U1942" s="43" t="s">
        <v>2438</v>
      </c>
      <c r="W1942" s="43" t="s">
        <v>2834</v>
      </c>
      <c r="Y1942" s="43" t="s">
        <v>737</v>
      </c>
    </row>
    <row r="1943" spans="14:25" x14ac:dyDescent="0.25">
      <c r="N1943" s="45"/>
      <c r="U1943" s="43" t="s">
        <v>3854</v>
      </c>
      <c r="W1943" s="43" t="s">
        <v>4254</v>
      </c>
      <c r="Y1943" s="43" t="s">
        <v>3102</v>
      </c>
    </row>
    <row r="1944" spans="14:25" x14ac:dyDescent="0.25">
      <c r="N1944" s="45"/>
      <c r="U1944" s="43" t="s">
        <v>855</v>
      </c>
      <c r="W1944" s="43" t="s">
        <v>2118</v>
      </c>
      <c r="Y1944" s="43" t="s">
        <v>3798</v>
      </c>
    </row>
    <row r="1945" spans="14:25" x14ac:dyDescent="0.25">
      <c r="N1945" s="45"/>
      <c r="U1945" s="43" t="s">
        <v>4258</v>
      </c>
      <c r="W1945" s="43" t="s">
        <v>1237</v>
      </c>
      <c r="Y1945" s="43" t="s">
        <v>925</v>
      </c>
    </row>
    <row r="1946" spans="14:25" x14ac:dyDescent="0.25">
      <c r="N1946" s="45"/>
      <c r="U1946" s="43" t="s">
        <v>4136</v>
      </c>
      <c r="W1946" s="43" t="s">
        <v>4643</v>
      </c>
      <c r="Y1946" s="43" t="s">
        <v>2496</v>
      </c>
    </row>
    <row r="1947" spans="14:25" x14ac:dyDescent="0.25">
      <c r="N1947" s="45"/>
      <c r="U1947" s="43" t="s">
        <v>4364</v>
      </c>
      <c r="W1947" s="43" t="s">
        <v>2903</v>
      </c>
      <c r="Y1947" s="43" t="s">
        <v>4971</v>
      </c>
    </row>
    <row r="1948" spans="14:25" x14ac:dyDescent="0.25">
      <c r="N1948" s="45"/>
      <c r="U1948" s="43" t="s">
        <v>4365</v>
      </c>
      <c r="W1948" s="43" t="s">
        <v>1552</v>
      </c>
      <c r="Y1948" s="43" t="s">
        <v>4972</v>
      </c>
    </row>
    <row r="1949" spans="14:25" x14ac:dyDescent="0.25">
      <c r="N1949" s="45"/>
      <c r="U1949" s="43" t="s">
        <v>3117</v>
      </c>
      <c r="W1949" s="43" t="s">
        <v>3830</v>
      </c>
      <c r="Y1949" s="43" t="s">
        <v>3799</v>
      </c>
    </row>
    <row r="1950" spans="14:25" x14ac:dyDescent="0.25">
      <c r="N1950" s="45"/>
      <c r="U1950" s="43" t="s">
        <v>1268</v>
      </c>
      <c r="W1950" s="43" t="s">
        <v>3107</v>
      </c>
      <c r="Y1950" s="43" t="s">
        <v>1331</v>
      </c>
    </row>
    <row r="1951" spans="14:25" x14ac:dyDescent="0.25">
      <c r="N1951" s="45"/>
      <c r="U1951" s="43" t="s">
        <v>2850</v>
      </c>
      <c r="W1951" s="43" t="s">
        <v>1315</v>
      </c>
      <c r="Y1951" s="43" t="s">
        <v>1870</v>
      </c>
    </row>
    <row r="1952" spans="14:25" x14ac:dyDescent="0.25">
      <c r="N1952" s="45"/>
      <c r="U1952" s="43" t="s">
        <v>3857</v>
      </c>
      <c r="W1952" s="43" t="s">
        <v>1845</v>
      </c>
      <c r="Y1952" s="43" t="s">
        <v>2818</v>
      </c>
    </row>
    <row r="1953" spans="14:25" x14ac:dyDescent="0.25">
      <c r="N1953" s="45"/>
      <c r="U1953" s="43" t="s">
        <v>2269</v>
      </c>
      <c r="W1953" s="43" t="s">
        <v>4644</v>
      </c>
      <c r="Y1953" s="43" t="s">
        <v>690</v>
      </c>
    </row>
    <row r="1954" spans="14:25" x14ac:dyDescent="0.25">
      <c r="N1954" s="45"/>
      <c r="U1954" s="43" t="s">
        <v>1619</v>
      </c>
      <c r="W1954" s="43" t="s">
        <v>4645</v>
      </c>
      <c r="Y1954" s="43" t="s">
        <v>1793</v>
      </c>
    </row>
    <row r="1955" spans="14:25" x14ac:dyDescent="0.25">
      <c r="N1955" s="45"/>
      <c r="U1955" s="43" t="s">
        <v>3858</v>
      </c>
      <c r="W1955" s="43" t="s">
        <v>2836</v>
      </c>
      <c r="Y1955" s="43" t="s">
        <v>1788</v>
      </c>
    </row>
    <row r="1956" spans="14:25" x14ac:dyDescent="0.25">
      <c r="N1956" s="45"/>
      <c r="U1956" s="43" t="s">
        <v>3859</v>
      </c>
      <c r="W1956" s="43" t="s">
        <v>4129</v>
      </c>
      <c r="Y1956" s="43" t="s">
        <v>1557</v>
      </c>
    </row>
    <row r="1957" spans="14:25" x14ac:dyDescent="0.25">
      <c r="N1957" s="45"/>
      <c r="U1957" s="43" t="s">
        <v>3860</v>
      </c>
      <c r="W1957" s="43" t="s">
        <v>3108</v>
      </c>
      <c r="Y1957" s="43" t="s">
        <v>3801</v>
      </c>
    </row>
    <row r="1958" spans="14:25" x14ac:dyDescent="0.25">
      <c r="N1958" s="45"/>
      <c r="U1958" s="43" t="s">
        <v>2851</v>
      </c>
      <c r="W1958" s="43" t="s">
        <v>3831</v>
      </c>
      <c r="Y1958" s="43" t="s">
        <v>3802</v>
      </c>
    </row>
    <row r="1959" spans="14:25" x14ac:dyDescent="0.25">
      <c r="N1959" s="45"/>
      <c r="U1959" s="43" t="s">
        <v>2169</v>
      </c>
      <c r="W1959" s="43" t="s">
        <v>2910</v>
      </c>
      <c r="Y1959" s="43" t="s">
        <v>3299</v>
      </c>
    </row>
    <row r="1960" spans="14:25" x14ac:dyDescent="0.25">
      <c r="N1960" s="45"/>
      <c r="U1960" s="43" t="s">
        <v>2518</v>
      </c>
      <c r="W1960" s="43" t="s">
        <v>3109</v>
      </c>
      <c r="Y1960" s="43" t="s">
        <v>774</v>
      </c>
    </row>
    <row r="1961" spans="14:25" x14ac:dyDescent="0.25">
      <c r="N1961" s="45"/>
      <c r="U1961" s="43" t="s">
        <v>2436</v>
      </c>
      <c r="W1961" s="43" t="s">
        <v>2911</v>
      </c>
      <c r="Y1961" s="43" t="s">
        <v>1792</v>
      </c>
    </row>
    <row r="1962" spans="14:25" x14ac:dyDescent="0.25">
      <c r="N1962" s="45"/>
      <c r="U1962" s="43" t="s">
        <v>4139</v>
      </c>
      <c r="W1962" s="43" t="s">
        <v>4646</v>
      </c>
      <c r="Y1962" s="43" t="s">
        <v>1478</v>
      </c>
    </row>
    <row r="1963" spans="14:25" x14ac:dyDescent="0.25">
      <c r="N1963" s="45"/>
      <c r="U1963" s="43" t="s">
        <v>2449</v>
      </c>
      <c r="W1963" s="43" t="s">
        <v>1477</v>
      </c>
      <c r="Y1963" s="43" t="s">
        <v>3803</v>
      </c>
    </row>
    <row r="1964" spans="14:25" x14ac:dyDescent="0.25">
      <c r="N1964" s="45"/>
      <c r="U1964" s="43" t="s">
        <v>4366</v>
      </c>
      <c r="W1964" s="43" t="s">
        <v>1349</v>
      </c>
      <c r="Y1964" s="43" t="s">
        <v>2819</v>
      </c>
    </row>
    <row r="1965" spans="14:25" x14ac:dyDescent="0.25">
      <c r="N1965" s="45"/>
      <c r="U1965" s="43" t="s">
        <v>3862</v>
      </c>
      <c r="W1965" s="43" t="s">
        <v>3832</v>
      </c>
      <c r="Y1965" s="43" t="s">
        <v>4613</v>
      </c>
    </row>
    <row r="1966" spans="14:25" x14ac:dyDescent="0.25">
      <c r="N1966" s="45"/>
      <c r="U1966" s="43" t="s">
        <v>3118</v>
      </c>
      <c r="W1966" s="43" t="s">
        <v>3833</v>
      </c>
      <c r="Y1966" s="43" t="s">
        <v>3804</v>
      </c>
    </row>
    <row r="1967" spans="14:25" x14ac:dyDescent="0.25">
      <c r="N1967" s="45"/>
      <c r="U1967" s="43" t="s">
        <v>2440</v>
      </c>
      <c r="W1967" s="43" t="s">
        <v>800</v>
      </c>
      <c r="Y1967" s="43" t="s">
        <v>4345</v>
      </c>
    </row>
    <row r="1968" spans="14:25" x14ac:dyDescent="0.25">
      <c r="N1968" s="45"/>
      <c r="U1968" s="43" t="s">
        <v>4657</v>
      </c>
      <c r="W1968" s="43" t="s">
        <v>2838</v>
      </c>
      <c r="Y1968" s="43" t="s">
        <v>3805</v>
      </c>
    </row>
    <row r="1969" spans="14:25" x14ac:dyDescent="0.25">
      <c r="N1969" s="45"/>
      <c r="U1969" s="43" t="s">
        <v>2596</v>
      </c>
      <c r="W1969" s="43" t="s">
        <v>4647</v>
      </c>
      <c r="Y1969" s="43" t="s">
        <v>4614</v>
      </c>
    </row>
    <row r="1970" spans="14:25" x14ac:dyDescent="0.25">
      <c r="N1970" s="45"/>
      <c r="U1970" s="43" t="s">
        <v>4367</v>
      </c>
      <c r="W1970" s="43" t="s">
        <v>2839</v>
      </c>
      <c r="Y1970" s="43" t="s">
        <v>4615</v>
      </c>
    </row>
    <row r="1971" spans="14:25" x14ac:dyDescent="0.25">
      <c r="N1971" s="45"/>
      <c r="U1971" s="43" t="s">
        <v>1789</v>
      </c>
      <c r="W1971" s="43" t="s">
        <v>2092</v>
      </c>
      <c r="Y1971" s="43" t="s">
        <v>2261</v>
      </c>
    </row>
    <row r="1972" spans="14:25" x14ac:dyDescent="0.25">
      <c r="N1972" s="45"/>
      <c r="U1972" s="43" t="s">
        <v>2852</v>
      </c>
      <c r="W1972" s="43" t="s">
        <v>3110</v>
      </c>
      <c r="Y1972" s="43" t="s">
        <v>2585</v>
      </c>
    </row>
    <row r="1973" spans="14:25" x14ac:dyDescent="0.25">
      <c r="N1973" s="45"/>
      <c r="U1973" s="43" t="s">
        <v>2184</v>
      </c>
      <c r="W1973" s="43" t="s">
        <v>1434</v>
      </c>
      <c r="Y1973" s="43" t="s">
        <v>2985</v>
      </c>
    </row>
    <row r="1974" spans="14:25" x14ac:dyDescent="0.25">
      <c r="N1974" s="45"/>
      <c r="U1974" s="43" t="s">
        <v>2267</v>
      </c>
      <c r="W1974" s="43" t="s">
        <v>1675</v>
      </c>
      <c r="Y1974" s="43" t="s">
        <v>4973</v>
      </c>
    </row>
    <row r="1975" spans="14:25" x14ac:dyDescent="0.25">
      <c r="N1975" s="45"/>
      <c r="U1975" s="43" t="s">
        <v>2853</v>
      </c>
      <c r="W1975" s="43" t="s">
        <v>3834</v>
      </c>
      <c r="Y1975" s="43" t="s">
        <v>4974</v>
      </c>
    </row>
    <row r="1976" spans="14:25" x14ac:dyDescent="0.25">
      <c r="N1976" s="45"/>
      <c r="U1976" s="43" t="s">
        <v>802</v>
      </c>
      <c r="W1976" s="43" t="s">
        <v>845</v>
      </c>
      <c r="Y1976" s="43" t="s">
        <v>2955</v>
      </c>
    </row>
    <row r="1977" spans="14:25" x14ac:dyDescent="0.25">
      <c r="N1977" s="45"/>
      <c r="U1977" s="43" t="s">
        <v>4140</v>
      </c>
      <c r="W1977" s="43" t="s">
        <v>1729</v>
      </c>
      <c r="Y1977" s="43" t="s">
        <v>4249</v>
      </c>
    </row>
    <row r="1978" spans="14:25" x14ac:dyDescent="0.25">
      <c r="N1978" s="45"/>
      <c r="U1978" s="43" t="s">
        <v>2855</v>
      </c>
      <c r="W1978" s="43" t="s">
        <v>1728</v>
      </c>
      <c r="Y1978" s="43" t="s">
        <v>3807</v>
      </c>
    </row>
    <row r="1979" spans="14:25" x14ac:dyDescent="0.25">
      <c r="N1979" s="45"/>
      <c r="U1979" s="43" t="s">
        <v>766</v>
      </c>
      <c r="W1979" s="43" t="s">
        <v>1738</v>
      </c>
      <c r="Y1979" s="43" t="s">
        <v>4975</v>
      </c>
    </row>
    <row r="1980" spans="14:25" x14ac:dyDescent="0.25">
      <c r="N1980" s="45"/>
      <c r="U1980" s="43" t="s">
        <v>1897</v>
      </c>
      <c r="W1980" s="43" t="s">
        <v>2840</v>
      </c>
      <c r="Y1980" s="43" t="s">
        <v>4976</v>
      </c>
    </row>
    <row r="1981" spans="14:25" x14ac:dyDescent="0.25">
      <c r="N1981" s="45"/>
      <c r="U1981" s="43" t="s">
        <v>3213</v>
      </c>
      <c r="W1981" s="43" t="s">
        <v>4648</v>
      </c>
      <c r="Y1981" s="43" t="s">
        <v>4250</v>
      </c>
    </row>
    <row r="1982" spans="14:25" x14ac:dyDescent="0.25">
      <c r="N1982" s="45"/>
      <c r="U1982" s="43" t="s">
        <v>930</v>
      </c>
      <c r="W1982" s="43" t="s">
        <v>2079</v>
      </c>
      <c r="Y1982" s="43" t="s">
        <v>3808</v>
      </c>
    </row>
    <row r="1983" spans="14:25" x14ac:dyDescent="0.25">
      <c r="N1983" s="45"/>
      <c r="U1983" s="43" t="s">
        <v>4787</v>
      </c>
      <c r="W1983" s="43" t="s">
        <v>1905</v>
      </c>
      <c r="Y1983" s="43" t="s">
        <v>3104</v>
      </c>
    </row>
    <row r="1984" spans="14:25" x14ac:dyDescent="0.25">
      <c r="N1984" s="45"/>
      <c r="U1984" s="43" t="s">
        <v>1435</v>
      </c>
      <c r="W1984" s="43" t="s">
        <v>3300</v>
      </c>
      <c r="Y1984" s="43" t="s">
        <v>1795</v>
      </c>
    </row>
    <row r="1985" spans="14:25" x14ac:dyDescent="0.25">
      <c r="N1985" s="45"/>
      <c r="U1985" s="43" t="s">
        <v>1955</v>
      </c>
      <c r="W1985" s="43" t="s">
        <v>1902</v>
      </c>
      <c r="Y1985" s="43" t="s">
        <v>3809</v>
      </c>
    </row>
    <row r="1986" spans="14:25" x14ac:dyDescent="0.25">
      <c r="N1986" s="45"/>
      <c r="U1986" s="43" t="s">
        <v>3863</v>
      </c>
      <c r="W1986" s="43" t="s">
        <v>1662</v>
      </c>
      <c r="Y1986" s="43" t="s">
        <v>1264</v>
      </c>
    </row>
    <row r="1987" spans="14:25" x14ac:dyDescent="0.25">
      <c r="N1987" s="45"/>
      <c r="U1987" s="43" t="s">
        <v>3864</v>
      </c>
      <c r="W1987" s="43" t="s">
        <v>1594</v>
      </c>
      <c r="Y1987" s="43" t="s">
        <v>1975</v>
      </c>
    </row>
    <row r="1988" spans="14:25" x14ac:dyDescent="0.25">
      <c r="N1988" s="45"/>
      <c r="U1988" s="43" t="s">
        <v>3865</v>
      </c>
      <c r="W1988" s="43" t="s">
        <v>2081</v>
      </c>
      <c r="Y1988" s="43" t="s">
        <v>1644</v>
      </c>
    </row>
    <row r="1989" spans="14:25" x14ac:dyDescent="0.25">
      <c r="N1989" s="45"/>
      <c r="U1989" s="43" t="s">
        <v>4659</v>
      </c>
      <c r="W1989" s="43" t="s">
        <v>4649</v>
      </c>
      <c r="Y1989" s="43" t="s">
        <v>767</v>
      </c>
    </row>
    <row r="1990" spans="14:25" x14ac:dyDescent="0.25">
      <c r="N1990" s="45"/>
      <c r="U1990" s="43" t="s">
        <v>2857</v>
      </c>
      <c r="W1990" s="43" t="s">
        <v>1727</v>
      </c>
      <c r="Y1990" s="43" t="s">
        <v>1643</v>
      </c>
    </row>
    <row r="1991" spans="14:25" x14ac:dyDescent="0.25">
      <c r="N1991" s="45"/>
      <c r="U1991" s="43" t="s">
        <v>2124</v>
      </c>
      <c r="W1991" s="43" t="s">
        <v>1906</v>
      </c>
      <c r="Y1991" s="43" t="s">
        <v>1645</v>
      </c>
    </row>
    <row r="1992" spans="14:25" x14ac:dyDescent="0.25">
      <c r="N1992" s="45"/>
      <c r="U1992" s="43" t="s">
        <v>2858</v>
      </c>
      <c r="W1992" s="43" t="s">
        <v>1904</v>
      </c>
      <c r="Y1992" s="43" t="s">
        <v>3810</v>
      </c>
    </row>
    <row r="1993" spans="14:25" x14ac:dyDescent="0.25">
      <c r="N1993" s="45"/>
      <c r="U1993" s="43" t="s">
        <v>2860</v>
      </c>
      <c r="W1993" s="43" t="s">
        <v>1901</v>
      </c>
      <c r="Y1993" s="43" t="s">
        <v>3811</v>
      </c>
    </row>
    <row r="1994" spans="14:25" x14ac:dyDescent="0.25">
      <c r="N1994" s="45"/>
      <c r="U1994" s="43" t="s">
        <v>1235</v>
      </c>
      <c r="W1994" s="43" t="s">
        <v>1778</v>
      </c>
      <c r="Y1994" s="43" t="s">
        <v>3812</v>
      </c>
    </row>
    <row r="1995" spans="14:25" x14ac:dyDescent="0.25">
      <c r="N1995" s="45"/>
      <c r="U1995" s="43" t="s">
        <v>3867</v>
      </c>
      <c r="W1995" s="43" t="s">
        <v>1900</v>
      </c>
      <c r="Y1995" s="43" t="s">
        <v>2427</v>
      </c>
    </row>
    <row r="1996" spans="14:25" x14ac:dyDescent="0.25">
      <c r="N1996" s="45"/>
      <c r="U1996" s="43" t="s">
        <v>1957</v>
      </c>
      <c r="W1996" s="43" t="s">
        <v>3301</v>
      </c>
      <c r="Y1996" s="43" t="s">
        <v>4616</v>
      </c>
    </row>
    <row r="1997" spans="14:25" x14ac:dyDescent="0.25">
      <c r="N1997" s="45"/>
      <c r="U1997" s="43" t="s">
        <v>4141</v>
      </c>
      <c r="W1997" s="43" t="s">
        <v>2039</v>
      </c>
      <c r="Y1997" s="43" t="s">
        <v>4119</v>
      </c>
    </row>
    <row r="1998" spans="14:25" x14ac:dyDescent="0.25">
      <c r="N1998" s="45"/>
      <c r="U1998" s="43" t="s">
        <v>2861</v>
      </c>
      <c r="W1998" s="43" t="s">
        <v>903</v>
      </c>
      <c r="Y1998" s="43" t="s">
        <v>1329</v>
      </c>
    </row>
    <row r="1999" spans="14:25" x14ac:dyDescent="0.25">
      <c r="N1999" s="45"/>
      <c r="U1999" s="43" t="s">
        <v>3868</v>
      </c>
      <c r="W1999" s="43" t="s">
        <v>2920</v>
      </c>
      <c r="Y1999" s="43" t="s">
        <v>728</v>
      </c>
    </row>
    <row r="2000" spans="14:25" x14ac:dyDescent="0.25">
      <c r="N2000" s="45"/>
      <c r="U2000" s="43" t="s">
        <v>3869</v>
      </c>
      <c r="W2000" s="43" t="s">
        <v>1371</v>
      </c>
      <c r="Y2000" s="43" t="s">
        <v>2956</v>
      </c>
    </row>
    <row r="2001" spans="14:25" x14ac:dyDescent="0.25">
      <c r="N2001" s="45"/>
      <c r="U2001" s="43" t="s">
        <v>4260</v>
      </c>
      <c r="W2001" s="43" t="s">
        <v>1831</v>
      </c>
      <c r="Y2001" s="43" t="s">
        <v>2938</v>
      </c>
    </row>
    <row r="2002" spans="14:25" x14ac:dyDescent="0.25">
      <c r="N2002" s="45"/>
      <c r="U2002" s="43" t="s">
        <v>1843</v>
      </c>
      <c r="W2002" s="43" t="s">
        <v>1596</v>
      </c>
      <c r="Y2002" s="43" t="s">
        <v>1318</v>
      </c>
    </row>
    <row r="2003" spans="14:25" x14ac:dyDescent="0.25">
      <c r="N2003" s="45"/>
      <c r="U2003" s="43" t="s">
        <v>3870</v>
      </c>
      <c r="W2003" s="43" t="s">
        <v>1816</v>
      </c>
      <c r="Y2003" s="43" t="s">
        <v>3813</v>
      </c>
    </row>
    <row r="2004" spans="14:25" x14ac:dyDescent="0.25">
      <c r="N2004" s="45"/>
      <c r="U2004" s="43" t="s">
        <v>3214</v>
      </c>
      <c r="W2004" s="43" t="s">
        <v>1821</v>
      </c>
      <c r="Y2004" s="43" t="s">
        <v>2957</v>
      </c>
    </row>
    <row r="2005" spans="14:25" x14ac:dyDescent="0.25">
      <c r="N2005" s="45"/>
      <c r="U2005" s="43" t="s">
        <v>4142</v>
      </c>
      <c r="W2005" s="43" t="s">
        <v>1806</v>
      </c>
      <c r="Y2005" s="43" t="s">
        <v>3205</v>
      </c>
    </row>
    <row r="2006" spans="14:25" x14ac:dyDescent="0.25">
      <c r="N2006" s="45"/>
      <c r="U2006" s="43" t="s">
        <v>4143</v>
      </c>
      <c r="W2006" s="43" t="s">
        <v>4395</v>
      </c>
      <c r="Y2006" s="43" t="s">
        <v>2962</v>
      </c>
    </row>
    <row r="2007" spans="14:25" x14ac:dyDescent="0.25">
      <c r="N2007" s="45"/>
      <c r="U2007" s="43" t="s">
        <v>1681</v>
      </c>
      <c r="W2007" s="43" t="s">
        <v>950</v>
      </c>
      <c r="Y2007" s="43" t="s">
        <v>2958</v>
      </c>
    </row>
    <row r="2008" spans="14:25" x14ac:dyDescent="0.25">
      <c r="N2008" s="45"/>
      <c r="U2008" s="43" t="s">
        <v>3120</v>
      </c>
      <c r="W2008" s="43" t="s">
        <v>2317</v>
      </c>
      <c r="Y2008" s="43" t="s">
        <v>1791</v>
      </c>
    </row>
    <row r="2009" spans="14:25" x14ac:dyDescent="0.25">
      <c r="N2009" s="45"/>
      <c r="U2009" s="43" t="s">
        <v>3871</v>
      </c>
      <c r="W2009" s="43" t="s">
        <v>2318</v>
      </c>
      <c r="Y2009" s="43" t="s">
        <v>2963</v>
      </c>
    </row>
    <row r="2010" spans="14:25" x14ac:dyDescent="0.25">
      <c r="N2010" s="45"/>
      <c r="U2010" s="43" t="s">
        <v>3873</v>
      </c>
      <c r="W2010" s="43" t="s">
        <v>2319</v>
      </c>
      <c r="Y2010" s="43" t="s">
        <v>3206</v>
      </c>
    </row>
    <row r="2011" spans="14:25" x14ac:dyDescent="0.25">
      <c r="N2011" s="45"/>
      <c r="U2011" s="43" t="s">
        <v>1327</v>
      </c>
      <c r="W2011" s="43" t="s">
        <v>2320</v>
      </c>
      <c r="Y2011" s="43" t="s">
        <v>799</v>
      </c>
    </row>
    <row r="2012" spans="14:25" x14ac:dyDescent="0.25">
      <c r="N2012" s="45"/>
      <c r="U2012" s="43" t="s">
        <v>3874</v>
      </c>
      <c r="W2012" s="43" t="s">
        <v>1290</v>
      </c>
      <c r="Y2012" s="43" t="s">
        <v>1842</v>
      </c>
    </row>
    <row r="2013" spans="14:25" x14ac:dyDescent="0.25">
      <c r="N2013" s="45"/>
      <c r="U2013" s="43" t="s">
        <v>3122</v>
      </c>
      <c r="W2013" s="43" t="s">
        <v>1817</v>
      </c>
      <c r="Y2013" s="43" t="s">
        <v>2822</v>
      </c>
    </row>
    <row r="2014" spans="14:25" x14ac:dyDescent="0.25">
      <c r="N2014" s="45"/>
      <c r="U2014" s="43" t="s">
        <v>2432</v>
      </c>
      <c r="W2014" s="43" t="s">
        <v>1818</v>
      </c>
      <c r="Y2014" s="43" t="s">
        <v>4617</v>
      </c>
    </row>
    <row r="2015" spans="14:25" x14ac:dyDescent="0.25">
      <c r="N2015" s="45"/>
      <c r="U2015" s="43" t="s">
        <v>1549</v>
      </c>
      <c r="W2015" s="43" t="s">
        <v>853</v>
      </c>
      <c r="Y2015" s="43" t="s">
        <v>4618</v>
      </c>
    </row>
    <row r="2016" spans="14:25" x14ac:dyDescent="0.25">
      <c r="N2016" s="45"/>
      <c r="U2016" s="43" t="s">
        <v>4261</v>
      </c>
      <c r="W2016" s="43" t="s">
        <v>1832</v>
      </c>
      <c r="Y2016" s="43" t="s">
        <v>4619</v>
      </c>
    </row>
    <row r="2017" spans="14:25" x14ac:dyDescent="0.25">
      <c r="N2017" s="45"/>
      <c r="U2017" s="43" t="s">
        <v>4262</v>
      </c>
      <c r="W2017" s="43" t="s">
        <v>1592</v>
      </c>
      <c r="Y2017" s="43" t="s">
        <v>4620</v>
      </c>
    </row>
    <row r="2018" spans="14:25" x14ac:dyDescent="0.25">
      <c r="N2018" s="45"/>
      <c r="U2018" s="43" t="s">
        <v>1540</v>
      </c>
      <c r="W2018" s="43" t="s">
        <v>4360</v>
      </c>
      <c r="Y2018" s="43" t="s">
        <v>4621</v>
      </c>
    </row>
    <row r="2019" spans="14:25" x14ac:dyDescent="0.25">
      <c r="N2019" s="45"/>
      <c r="U2019" s="43" t="s">
        <v>1513</v>
      </c>
      <c r="W2019" s="43" t="s">
        <v>1776</v>
      </c>
      <c r="Y2019" s="43" t="s">
        <v>4622</v>
      </c>
    </row>
    <row r="2020" spans="14:25" x14ac:dyDescent="0.25">
      <c r="N2020" s="45"/>
      <c r="U2020" s="43" t="s">
        <v>1503</v>
      </c>
      <c r="W2020" s="43" t="s">
        <v>1775</v>
      </c>
      <c r="Y2020" s="43" t="s">
        <v>4623</v>
      </c>
    </row>
    <row r="2021" spans="14:25" x14ac:dyDescent="0.25">
      <c r="N2021" s="45"/>
      <c r="U2021" s="43" t="s">
        <v>3875</v>
      </c>
      <c r="W2021" s="43" t="s">
        <v>827</v>
      </c>
      <c r="Y2021" s="43" t="s">
        <v>4624</v>
      </c>
    </row>
    <row r="2022" spans="14:25" x14ac:dyDescent="0.25">
      <c r="N2022" s="45"/>
      <c r="U2022" s="43" t="s">
        <v>2459</v>
      </c>
      <c r="W2022" s="43" t="s">
        <v>3303</v>
      </c>
      <c r="Y2022" s="43" t="s">
        <v>4625</v>
      </c>
    </row>
    <row r="2023" spans="14:25" x14ac:dyDescent="0.25">
      <c r="N2023" s="45"/>
      <c r="U2023" s="43" t="s">
        <v>2864</v>
      </c>
      <c r="W2023" s="43" t="s">
        <v>3835</v>
      </c>
      <c r="Y2023" s="43" t="s">
        <v>4626</v>
      </c>
    </row>
    <row r="2024" spans="14:25" x14ac:dyDescent="0.25">
      <c r="N2024" s="45"/>
      <c r="U2024" s="43" t="s">
        <v>5086</v>
      </c>
      <c r="W2024" s="43" t="s">
        <v>1719</v>
      </c>
      <c r="Y2024" s="43" t="s">
        <v>4251</v>
      </c>
    </row>
    <row r="2025" spans="14:25" x14ac:dyDescent="0.25">
      <c r="N2025" s="45"/>
      <c r="U2025" s="43" t="s">
        <v>1361</v>
      </c>
      <c r="W2025" s="43" t="s">
        <v>1581</v>
      </c>
      <c r="Y2025" s="43" t="s">
        <v>3814</v>
      </c>
    </row>
    <row r="2026" spans="14:25" x14ac:dyDescent="0.25">
      <c r="N2026" s="45"/>
      <c r="U2026" s="43" t="s">
        <v>1762</v>
      </c>
      <c r="W2026" s="43" t="s">
        <v>1674</v>
      </c>
      <c r="Y2026" s="43" t="s">
        <v>4627</v>
      </c>
    </row>
    <row r="2027" spans="14:25" x14ac:dyDescent="0.25">
      <c r="N2027" s="45"/>
      <c r="U2027" s="43" t="s">
        <v>1483</v>
      </c>
      <c r="W2027" s="43" t="s">
        <v>1742</v>
      </c>
      <c r="Y2027" s="43" t="s">
        <v>4628</v>
      </c>
    </row>
    <row r="2028" spans="14:25" x14ac:dyDescent="0.25">
      <c r="N2028" s="45"/>
      <c r="U2028" s="43" t="s">
        <v>1257</v>
      </c>
      <c r="W2028" s="43" t="s">
        <v>1579</v>
      </c>
      <c r="Y2028" s="43" t="s">
        <v>4629</v>
      </c>
    </row>
    <row r="2029" spans="14:25" x14ac:dyDescent="0.25">
      <c r="N2029" s="45"/>
      <c r="U2029" s="43" t="s">
        <v>2211</v>
      </c>
      <c r="W2029" s="43" t="s">
        <v>1741</v>
      </c>
      <c r="Y2029" s="43" t="s">
        <v>4630</v>
      </c>
    </row>
    <row r="2030" spans="14:25" x14ac:dyDescent="0.25">
      <c r="N2030" s="45"/>
      <c r="U2030" s="43" t="s">
        <v>788</v>
      </c>
      <c r="W2030" s="43" t="s">
        <v>4131</v>
      </c>
      <c r="Y2030" s="43" t="s">
        <v>4631</v>
      </c>
    </row>
    <row r="2031" spans="14:25" x14ac:dyDescent="0.25">
      <c r="N2031" s="45"/>
      <c r="U2031" s="43" t="s">
        <v>1400</v>
      </c>
      <c r="W2031" s="43" t="s">
        <v>1665</v>
      </c>
      <c r="Y2031" s="43" t="s">
        <v>4632</v>
      </c>
    </row>
    <row r="2032" spans="14:25" x14ac:dyDescent="0.25">
      <c r="N2032" s="45"/>
      <c r="U2032" s="43" t="s">
        <v>2589</v>
      </c>
      <c r="W2032" s="43" t="s">
        <v>2842</v>
      </c>
      <c r="Y2032" s="43" t="s">
        <v>3105</v>
      </c>
    </row>
    <row r="2033" spans="14:25" x14ac:dyDescent="0.25">
      <c r="N2033" s="45"/>
      <c r="U2033" s="43" t="s">
        <v>2590</v>
      </c>
      <c r="W2033" s="43" t="s">
        <v>3837</v>
      </c>
      <c r="Y2033" s="43" t="s">
        <v>4633</v>
      </c>
    </row>
    <row r="2034" spans="14:25" x14ac:dyDescent="0.25">
      <c r="N2034" s="45"/>
      <c r="U2034" s="43" t="s">
        <v>4368</v>
      </c>
      <c r="W2034" s="43" t="s">
        <v>1466</v>
      </c>
      <c r="Y2034" s="43" t="s">
        <v>4252</v>
      </c>
    </row>
    <row r="2035" spans="14:25" x14ac:dyDescent="0.25">
      <c r="N2035" s="45"/>
      <c r="U2035" s="43" t="s">
        <v>3307</v>
      </c>
      <c r="W2035" s="43" t="s">
        <v>1308</v>
      </c>
      <c r="Y2035" s="43" t="s">
        <v>1973</v>
      </c>
    </row>
    <row r="2036" spans="14:25" x14ac:dyDescent="0.25">
      <c r="N2036" s="45"/>
      <c r="U2036" s="43" t="s">
        <v>3878</v>
      </c>
      <c r="W2036" s="43" t="s">
        <v>4650</v>
      </c>
      <c r="Y2036" s="43" t="s">
        <v>4977</v>
      </c>
    </row>
    <row r="2037" spans="14:25" x14ac:dyDescent="0.25">
      <c r="N2037" s="45"/>
      <c r="U2037" s="43" t="s">
        <v>1814</v>
      </c>
      <c r="W2037" s="43" t="s">
        <v>2843</v>
      </c>
      <c r="Y2037" s="43" t="s">
        <v>862</v>
      </c>
    </row>
    <row r="2038" spans="14:25" x14ac:dyDescent="0.25">
      <c r="N2038" s="45"/>
      <c r="U2038" s="43" t="s">
        <v>1539</v>
      </c>
      <c r="W2038" s="43" t="s">
        <v>1537</v>
      </c>
      <c r="Y2038" s="43" t="s">
        <v>3207</v>
      </c>
    </row>
    <row r="2039" spans="14:25" x14ac:dyDescent="0.25">
      <c r="N2039" s="45"/>
      <c r="U2039" s="43" t="s">
        <v>1378</v>
      </c>
      <c r="W2039" s="43" t="s">
        <v>4651</v>
      </c>
      <c r="Y2039" s="43" t="s">
        <v>3208</v>
      </c>
    </row>
    <row r="2040" spans="14:25" x14ac:dyDescent="0.25">
      <c r="N2040" s="45"/>
      <c r="U2040" s="43" t="s">
        <v>1467</v>
      </c>
      <c r="W2040" s="43" t="s">
        <v>842</v>
      </c>
      <c r="Y2040" s="43" t="s">
        <v>3209</v>
      </c>
    </row>
    <row r="2041" spans="14:25" x14ac:dyDescent="0.25">
      <c r="N2041" s="45"/>
      <c r="U2041" s="43" t="s">
        <v>1468</v>
      </c>
      <c r="W2041" s="43" t="s">
        <v>1536</v>
      </c>
      <c r="Y2041" s="43" t="s">
        <v>1554</v>
      </c>
    </row>
    <row r="2042" spans="14:25" x14ac:dyDescent="0.25">
      <c r="N2042" s="45"/>
      <c r="U2042" s="43" t="s">
        <v>1464</v>
      </c>
      <c r="W2042" s="43" t="s">
        <v>3839</v>
      </c>
      <c r="Y2042" s="43" t="s">
        <v>1284</v>
      </c>
    </row>
    <row r="2043" spans="14:25" x14ac:dyDescent="0.25">
      <c r="N2043" s="45"/>
      <c r="U2043" s="43" t="s">
        <v>1465</v>
      </c>
      <c r="W2043" s="43" t="s">
        <v>3840</v>
      </c>
      <c r="Y2043" s="43" t="s">
        <v>3815</v>
      </c>
    </row>
    <row r="2044" spans="14:25" x14ac:dyDescent="0.25">
      <c r="N2044" s="45"/>
      <c r="U2044" s="43" t="s">
        <v>3124</v>
      </c>
      <c r="W2044" s="43" t="s">
        <v>1538</v>
      </c>
      <c r="Y2044" s="43" t="s">
        <v>2592</v>
      </c>
    </row>
    <row r="2045" spans="14:25" x14ac:dyDescent="0.25">
      <c r="N2045" s="45"/>
      <c r="U2045" s="43" t="s">
        <v>4665</v>
      </c>
      <c r="W2045" s="43" t="s">
        <v>1542</v>
      </c>
      <c r="Y2045" s="43" t="s">
        <v>2070</v>
      </c>
    </row>
    <row r="2046" spans="14:25" x14ac:dyDescent="0.25">
      <c r="N2046" s="45"/>
      <c r="U2046" s="43" t="s">
        <v>2867</v>
      </c>
      <c r="W2046" s="43" t="s">
        <v>1543</v>
      </c>
      <c r="Y2046" s="43" t="s">
        <v>2823</v>
      </c>
    </row>
    <row r="2047" spans="14:25" x14ac:dyDescent="0.25">
      <c r="N2047" s="45"/>
      <c r="U2047" s="43" t="s">
        <v>1546</v>
      </c>
      <c r="W2047" s="43" t="s">
        <v>3841</v>
      </c>
      <c r="Y2047" s="43" t="s">
        <v>2824</v>
      </c>
    </row>
    <row r="2048" spans="14:25" x14ac:dyDescent="0.25">
      <c r="N2048" s="45"/>
      <c r="U2048" s="43" t="s">
        <v>4667</v>
      </c>
      <c r="W2048" s="43" t="s">
        <v>4132</v>
      </c>
      <c r="Y2048" s="43" t="s">
        <v>1271</v>
      </c>
    </row>
    <row r="2049" spans="14:25" x14ac:dyDescent="0.25">
      <c r="N2049" s="45"/>
      <c r="U2049" s="43" t="s">
        <v>2868</v>
      </c>
      <c r="W2049" s="43" t="s">
        <v>4652</v>
      </c>
      <c r="Y2049" s="43" t="s">
        <v>3816</v>
      </c>
    </row>
    <row r="2050" spans="14:25" x14ac:dyDescent="0.25">
      <c r="N2050" s="45"/>
      <c r="U2050" s="43" t="s">
        <v>4398</v>
      </c>
      <c r="W2050" s="43" t="s">
        <v>4653</v>
      </c>
      <c r="Y2050" s="43" t="s">
        <v>2282</v>
      </c>
    </row>
    <row r="2051" spans="14:25" x14ac:dyDescent="0.25">
      <c r="N2051" s="45"/>
      <c r="U2051" s="43" t="s">
        <v>2051</v>
      </c>
      <c r="W2051" s="43" t="s">
        <v>3211</v>
      </c>
      <c r="Y2051" s="43" t="s">
        <v>829</v>
      </c>
    </row>
    <row r="2052" spans="14:25" x14ac:dyDescent="0.25">
      <c r="N2052" s="45"/>
      <c r="U2052" s="43" t="s">
        <v>2050</v>
      </c>
      <c r="W2052" s="43" t="s">
        <v>3112</v>
      </c>
      <c r="Y2052" s="43" t="s">
        <v>764</v>
      </c>
    </row>
    <row r="2053" spans="14:25" x14ac:dyDescent="0.25">
      <c r="N2053" s="45"/>
      <c r="U2053" s="43" t="s">
        <v>2591</v>
      </c>
      <c r="W2053" s="43" t="s">
        <v>2222</v>
      </c>
      <c r="Y2053" s="43" t="s">
        <v>2986</v>
      </c>
    </row>
    <row r="2054" spans="14:25" x14ac:dyDescent="0.25">
      <c r="N2054" s="45"/>
      <c r="U2054" s="43" t="s">
        <v>2934</v>
      </c>
      <c r="W2054" s="43" t="s">
        <v>4133</v>
      </c>
      <c r="Y2054" s="43" t="s">
        <v>1568</v>
      </c>
    </row>
    <row r="2055" spans="14:25" x14ac:dyDescent="0.25">
      <c r="N2055" s="45"/>
      <c r="U2055" s="43" t="s">
        <v>1972</v>
      </c>
      <c r="W2055" s="43" t="s">
        <v>1715</v>
      </c>
      <c r="Y2055" s="43" t="s">
        <v>4978</v>
      </c>
    </row>
    <row r="2056" spans="14:25" x14ac:dyDescent="0.25">
      <c r="N2056" s="45"/>
      <c r="U2056" s="43" t="s">
        <v>4369</v>
      </c>
      <c r="W2056" s="43" t="s">
        <v>3842</v>
      </c>
      <c r="Y2056" s="43" t="s">
        <v>1548</v>
      </c>
    </row>
    <row r="2057" spans="14:25" x14ac:dyDescent="0.25">
      <c r="N2057" s="45"/>
      <c r="U2057" s="43" t="s">
        <v>1844</v>
      </c>
      <c r="W2057" s="43" t="s">
        <v>3843</v>
      </c>
      <c r="Y2057" s="43" t="s">
        <v>3817</v>
      </c>
    </row>
    <row r="2058" spans="14:25" x14ac:dyDescent="0.25">
      <c r="N2058" s="45"/>
      <c r="U2058" s="43" t="s">
        <v>3883</v>
      </c>
      <c r="W2058" s="43" t="s">
        <v>3113</v>
      </c>
      <c r="Y2058" s="43" t="s">
        <v>2586</v>
      </c>
    </row>
    <row r="2059" spans="14:25" x14ac:dyDescent="0.25">
      <c r="N2059" s="45"/>
      <c r="U2059" s="43" t="s">
        <v>4669</v>
      </c>
      <c r="W2059" s="43" t="s">
        <v>4654</v>
      </c>
      <c r="Y2059" s="43" t="s">
        <v>2587</v>
      </c>
    </row>
    <row r="2060" spans="14:25" x14ac:dyDescent="0.25">
      <c r="N2060" s="45"/>
      <c r="U2060" s="43" t="s">
        <v>3125</v>
      </c>
      <c r="W2060" s="43" t="s">
        <v>4655</v>
      </c>
      <c r="Y2060" s="43" t="s">
        <v>1646</v>
      </c>
    </row>
    <row r="2061" spans="14:25" x14ac:dyDescent="0.25">
      <c r="N2061" s="45"/>
      <c r="U2061" s="43" t="s">
        <v>745</v>
      </c>
      <c r="W2061" s="43" t="s">
        <v>2844</v>
      </c>
      <c r="Y2061" s="43" t="s">
        <v>2149</v>
      </c>
    </row>
    <row r="2062" spans="14:25" x14ac:dyDescent="0.25">
      <c r="N2062" s="45"/>
      <c r="U2062" s="43" t="s">
        <v>4792</v>
      </c>
      <c r="W2062" s="43" t="s">
        <v>3844</v>
      </c>
      <c r="Y2062" s="43" t="s">
        <v>1653</v>
      </c>
    </row>
    <row r="2063" spans="14:25" x14ac:dyDescent="0.25">
      <c r="N2063" s="45"/>
      <c r="U2063" s="43" t="s">
        <v>1285</v>
      </c>
      <c r="W2063" s="43" t="s">
        <v>3845</v>
      </c>
      <c r="Y2063" s="43" t="s">
        <v>3818</v>
      </c>
    </row>
    <row r="2064" spans="14:25" x14ac:dyDescent="0.25">
      <c r="N2064" s="45"/>
      <c r="U2064" s="43" t="s">
        <v>1573</v>
      </c>
      <c r="W2064" s="43" t="s">
        <v>4134</v>
      </c>
      <c r="Y2064" s="43" t="s">
        <v>3819</v>
      </c>
    </row>
    <row r="2065" spans="14:25" x14ac:dyDescent="0.25">
      <c r="N2065" s="45"/>
      <c r="U2065" s="43" t="s">
        <v>3127</v>
      </c>
      <c r="W2065" s="43" t="s">
        <v>1510</v>
      </c>
      <c r="Y2065" s="43" t="s">
        <v>2826</v>
      </c>
    </row>
    <row r="2066" spans="14:25" x14ac:dyDescent="0.25">
      <c r="N2066" s="45"/>
      <c r="U2066" s="43" t="s">
        <v>4263</v>
      </c>
      <c r="W2066" s="43" t="s">
        <v>2904</v>
      </c>
      <c r="Y2066" s="43" t="s">
        <v>934</v>
      </c>
    </row>
    <row r="2067" spans="14:25" x14ac:dyDescent="0.25">
      <c r="N2067" s="45"/>
      <c r="U2067" s="43" t="s">
        <v>1396</v>
      </c>
      <c r="W2067" s="43" t="s">
        <v>1363</v>
      </c>
      <c r="Y2067" s="43" t="s">
        <v>2128</v>
      </c>
    </row>
    <row r="2068" spans="14:25" x14ac:dyDescent="0.25">
      <c r="N2068" s="45"/>
      <c r="U2068" s="43" t="s">
        <v>4670</v>
      </c>
      <c r="W2068" s="43" t="s">
        <v>2208</v>
      </c>
      <c r="Y2068" s="43" t="s">
        <v>2127</v>
      </c>
    </row>
    <row r="2069" spans="14:25" x14ac:dyDescent="0.25">
      <c r="N2069" s="45"/>
      <c r="U2069" s="43" t="s">
        <v>1574</v>
      </c>
      <c r="W2069" s="43" t="s">
        <v>4396</v>
      </c>
      <c r="Y2069" s="43" t="s">
        <v>2163</v>
      </c>
    </row>
    <row r="2070" spans="14:25" x14ac:dyDescent="0.25">
      <c r="N2070" s="45"/>
      <c r="U2070" s="43" t="s">
        <v>1603</v>
      </c>
      <c r="W2070" s="43" t="s">
        <v>3846</v>
      </c>
      <c r="Y2070" s="43" t="s">
        <v>3106</v>
      </c>
    </row>
    <row r="2071" spans="14:25" x14ac:dyDescent="0.25">
      <c r="N2071" s="45"/>
      <c r="U2071" s="43" t="s">
        <v>5087</v>
      </c>
      <c r="W2071" s="43" t="s">
        <v>3305</v>
      </c>
      <c r="Y2071" s="43" t="s">
        <v>4635</v>
      </c>
    </row>
    <row r="2072" spans="14:25" x14ac:dyDescent="0.25">
      <c r="N2072" s="45"/>
      <c r="U2072" s="43" t="s">
        <v>1365</v>
      </c>
      <c r="W2072" s="43" t="s">
        <v>3114</v>
      </c>
      <c r="Y2072" s="43" t="s">
        <v>2827</v>
      </c>
    </row>
    <row r="2073" spans="14:25" x14ac:dyDescent="0.25">
      <c r="N2073" s="45"/>
      <c r="U2073" s="43" t="s">
        <v>1384</v>
      </c>
      <c r="W2073" s="43" t="s">
        <v>4255</v>
      </c>
      <c r="Y2073" s="43" t="s">
        <v>2828</v>
      </c>
    </row>
    <row r="2074" spans="14:25" x14ac:dyDescent="0.25">
      <c r="N2074" s="45"/>
      <c r="U2074" s="43" t="s">
        <v>810</v>
      </c>
      <c r="W2074" s="43" t="s">
        <v>1386</v>
      </c>
      <c r="Y2074" s="43" t="s">
        <v>2829</v>
      </c>
    </row>
    <row r="2075" spans="14:25" x14ac:dyDescent="0.25">
      <c r="N2075" s="45"/>
      <c r="U2075" s="43" t="s">
        <v>2462</v>
      </c>
      <c r="W2075" s="43" t="s">
        <v>2908</v>
      </c>
      <c r="Y2075" s="43" t="s">
        <v>3820</v>
      </c>
    </row>
    <row r="2076" spans="14:25" x14ac:dyDescent="0.25">
      <c r="N2076" s="45"/>
      <c r="U2076" s="43" t="s">
        <v>1366</v>
      </c>
      <c r="W2076" s="43" t="s">
        <v>3847</v>
      </c>
      <c r="Y2076" s="43" t="s">
        <v>3821</v>
      </c>
    </row>
    <row r="2077" spans="14:25" x14ac:dyDescent="0.25">
      <c r="N2077" s="45"/>
      <c r="U2077" s="43" t="s">
        <v>5005</v>
      </c>
      <c r="W2077" s="43" t="s">
        <v>2846</v>
      </c>
      <c r="Y2077" s="43" t="s">
        <v>2830</v>
      </c>
    </row>
    <row r="2078" spans="14:25" x14ac:dyDescent="0.25">
      <c r="N2078" s="45"/>
      <c r="U2078" s="43" t="s">
        <v>4265</v>
      </c>
      <c r="W2078" s="43" t="s">
        <v>3848</v>
      </c>
      <c r="Y2078" s="43" t="s">
        <v>2831</v>
      </c>
    </row>
    <row r="2079" spans="14:25" x14ac:dyDescent="0.25">
      <c r="N2079" s="45"/>
      <c r="U2079" s="43" t="s">
        <v>4370</v>
      </c>
      <c r="W2079" s="43" t="s">
        <v>2847</v>
      </c>
      <c r="Y2079" s="43" t="s">
        <v>1954</v>
      </c>
    </row>
    <row r="2080" spans="14:25" x14ac:dyDescent="0.25">
      <c r="N2080" s="45"/>
      <c r="U2080" s="43" t="s">
        <v>4371</v>
      </c>
      <c r="W2080" s="43" t="s">
        <v>4257</v>
      </c>
      <c r="Y2080" s="43" t="s">
        <v>1615</v>
      </c>
    </row>
    <row r="2081" spans="14:25" x14ac:dyDescent="0.25">
      <c r="N2081" s="45"/>
      <c r="U2081" s="43" t="s">
        <v>4266</v>
      </c>
      <c r="W2081" s="43" t="s">
        <v>1323</v>
      </c>
      <c r="Y2081" s="43" t="s">
        <v>3822</v>
      </c>
    </row>
    <row r="2082" spans="14:25" x14ac:dyDescent="0.25">
      <c r="N2082" s="45"/>
      <c r="U2082" s="43" t="s">
        <v>3889</v>
      </c>
      <c r="W2082" s="43" t="s">
        <v>1399</v>
      </c>
      <c r="Y2082" s="43" t="s">
        <v>3823</v>
      </c>
    </row>
    <row r="2083" spans="14:25" x14ac:dyDescent="0.25">
      <c r="N2083" s="45"/>
      <c r="U2083" s="43" t="s">
        <v>1291</v>
      </c>
      <c r="W2083" s="43" t="s">
        <v>3849</v>
      </c>
      <c r="Y2083" s="43" t="s">
        <v>4126</v>
      </c>
    </row>
    <row r="2084" spans="14:25" x14ac:dyDescent="0.25">
      <c r="N2084" s="45"/>
      <c r="U2084" s="43" t="s">
        <v>4674</v>
      </c>
      <c r="W2084" s="43" t="s">
        <v>3850</v>
      </c>
      <c r="Y2084" s="43" t="s">
        <v>3210</v>
      </c>
    </row>
    <row r="2085" spans="14:25" x14ac:dyDescent="0.25">
      <c r="N2085" s="45"/>
      <c r="U2085" s="43" t="s">
        <v>2961</v>
      </c>
      <c r="W2085" s="43" t="s">
        <v>2848</v>
      </c>
      <c r="Y2085" s="43" t="s">
        <v>1934</v>
      </c>
    </row>
    <row r="2086" spans="14:25" x14ac:dyDescent="0.25">
      <c r="N2086" s="45"/>
      <c r="U2086" s="43" t="s">
        <v>3891</v>
      </c>
      <c r="W2086" s="43" t="s">
        <v>2987</v>
      </c>
      <c r="Y2086" s="43" t="s">
        <v>1938</v>
      </c>
    </row>
    <row r="2087" spans="14:25" x14ac:dyDescent="0.25">
      <c r="N2087" s="45"/>
      <c r="U2087" s="43" t="s">
        <v>2595</v>
      </c>
      <c r="W2087" s="43" t="s">
        <v>3851</v>
      </c>
      <c r="Y2087" s="43" t="s">
        <v>1939</v>
      </c>
    </row>
    <row r="2088" spans="14:25" x14ac:dyDescent="0.25">
      <c r="N2088" s="45"/>
      <c r="U2088" s="43" t="s">
        <v>4147</v>
      </c>
      <c r="W2088" s="43" t="s">
        <v>3852</v>
      </c>
      <c r="Y2088" s="43" t="s">
        <v>1935</v>
      </c>
    </row>
    <row r="2089" spans="14:25" x14ac:dyDescent="0.25">
      <c r="N2089" s="45"/>
      <c r="U2089" s="43" t="s">
        <v>1562</v>
      </c>
      <c r="W2089" s="43" t="s">
        <v>3853</v>
      </c>
      <c r="Y2089" s="43" t="s">
        <v>1936</v>
      </c>
    </row>
    <row r="2090" spans="14:25" x14ac:dyDescent="0.25">
      <c r="N2090" s="45"/>
      <c r="U2090" s="43" t="s">
        <v>2999</v>
      </c>
      <c r="W2090" s="43" t="s">
        <v>2209</v>
      </c>
      <c r="Y2090" s="43" t="s">
        <v>1937</v>
      </c>
    </row>
    <row r="2091" spans="14:25" x14ac:dyDescent="0.25">
      <c r="N2091" s="45"/>
      <c r="U2091" s="43" t="s">
        <v>2998</v>
      </c>
      <c r="W2091" s="43" t="s">
        <v>4656</v>
      </c>
      <c r="Y2091" s="43" t="s">
        <v>4979</v>
      </c>
    </row>
    <row r="2092" spans="14:25" x14ac:dyDescent="0.25">
      <c r="N2092" s="45"/>
      <c r="U2092" s="43" t="s">
        <v>4148</v>
      </c>
      <c r="W2092" s="43" t="s">
        <v>806</v>
      </c>
      <c r="Y2092" s="43" t="s">
        <v>857</v>
      </c>
    </row>
    <row r="2093" spans="14:25" x14ac:dyDescent="0.25">
      <c r="N2093" s="45"/>
      <c r="U2093" s="43" t="s">
        <v>2408</v>
      </c>
      <c r="W2093" s="43" t="s">
        <v>2438</v>
      </c>
      <c r="Y2093" s="43" t="s">
        <v>890</v>
      </c>
    </row>
    <row r="2094" spans="14:25" x14ac:dyDescent="0.25">
      <c r="N2094" s="45"/>
      <c r="U2094" s="43" t="s">
        <v>1247</v>
      </c>
      <c r="W2094" s="43" t="s">
        <v>3854</v>
      </c>
      <c r="Y2094" s="43" t="s">
        <v>4127</v>
      </c>
    </row>
    <row r="2095" spans="14:25" x14ac:dyDescent="0.25">
      <c r="N2095" s="45"/>
      <c r="U2095" s="43" t="s">
        <v>4149</v>
      </c>
      <c r="W2095" s="43" t="s">
        <v>855</v>
      </c>
      <c r="Y2095" s="43" t="s">
        <v>3824</v>
      </c>
    </row>
    <row r="2096" spans="14:25" x14ac:dyDescent="0.25">
      <c r="N2096" s="45"/>
      <c r="U2096" s="43" t="s">
        <v>1334</v>
      </c>
      <c r="W2096" s="43" t="s">
        <v>3116</v>
      </c>
      <c r="Y2096" s="43" t="s">
        <v>2996</v>
      </c>
    </row>
    <row r="2097" spans="14:25" x14ac:dyDescent="0.25">
      <c r="N2097" s="45"/>
      <c r="U2097" s="43" t="s">
        <v>2068</v>
      </c>
      <c r="W2097" s="43" t="s">
        <v>4258</v>
      </c>
      <c r="Y2097" s="43" t="s">
        <v>4128</v>
      </c>
    </row>
    <row r="2098" spans="14:25" x14ac:dyDescent="0.25">
      <c r="N2098" s="45"/>
      <c r="U2098" s="43" t="s">
        <v>2326</v>
      </c>
      <c r="W2098" s="43" t="s">
        <v>4136</v>
      </c>
      <c r="Y2098" s="43" t="s">
        <v>2434</v>
      </c>
    </row>
    <row r="2099" spans="14:25" x14ac:dyDescent="0.25">
      <c r="N2099" s="45"/>
      <c r="U2099" s="43" t="s">
        <v>3892</v>
      </c>
      <c r="W2099" s="43" t="s">
        <v>4364</v>
      </c>
      <c r="Y2099" s="43" t="s">
        <v>2959</v>
      </c>
    </row>
    <row r="2100" spans="14:25" x14ac:dyDescent="0.25">
      <c r="N2100" s="45"/>
      <c r="U2100" s="43" t="s">
        <v>1289</v>
      </c>
      <c r="W2100" s="43" t="s">
        <v>2849</v>
      </c>
      <c r="Y2100" s="43" t="s">
        <v>1823</v>
      </c>
    </row>
    <row r="2101" spans="14:25" x14ac:dyDescent="0.25">
      <c r="N2101" s="45"/>
      <c r="U2101" s="43" t="s">
        <v>3893</v>
      </c>
      <c r="W2101" s="43" t="s">
        <v>4365</v>
      </c>
      <c r="Y2101" s="43" t="s">
        <v>4253</v>
      </c>
    </row>
    <row r="2102" spans="14:25" x14ac:dyDescent="0.25">
      <c r="N2102" s="45"/>
      <c r="U2102" s="43" t="s">
        <v>3894</v>
      </c>
      <c r="W2102" s="43" t="s">
        <v>3855</v>
      </c>
      <c r="Y2102" s="43" t="s">
        <v>2045</v>
      </c>
    </row>
    <row r="2103" spans="14:25" x14ac:dyDescent="0.25">
      <c r="N2103" s="45"/>
      <c r="U2103" s="43" t="s">
        <v>2870</v>
      </c>
      <c r="W2103" s="43" t="s">
        <v>3856</v>
      </c>
      <c r="Y2103" s="43" t="s">
        <v>696</v>
      </c>
    </row>
    <row r="2104" spans="14:25" x14ac:dyDescent="0.25">
      <c r="N2104" s="45"/>
      <c r="U2104" s="43" t="s">
        <v>1642</v>
      </c>
      <c r="W2104" s="43" t="s">
        <v>2112</v>
      </c>
      <c r="Y2104" s="43" t="s">
        <v>2557</v>
      </c>
    </row>
    <row r="2105" spans="14:25" x14ac:dyDescent="0.25">
      <c r="N2105" s="45"/>
      <c r="U2105" s="43" t="s">
        <v>3896</v>
      </c>
      <c r="W2105" s="43" t="s">
        <v>2113</v>
      </c>
      <c r="Y2105" s="43" t="s">
        <v>1394</v>
      </c>
    </row>
    <row r="2106" spans="14:25" x14ac:dyDescent="0.25">
      <c r="N2106" s="45"/>
      <c r="U2106" s="43" t="s">
        <v>4373</v>
      </c>
      <c r="W2106" s="43" t="s">
        <v>4138</v>
      </c>
      <c r="Y2106" s="43" t="s">
        <v>2832</v>
      </c>
    </row>
    <row r="2107" spans="14:25" x14ac:dyDescent="0.25">
      <c r="N2107" s="45"/>
      <c r="U2107" s="43" t="s">
        <v>3128</v>
      </c>
      <c r="W2107" s="43" t="s">
        <v>2307</v>
      </c>
      <c r="Y2107" s="43" t="s">
        <v>3826</v>
      </c>
    </row>
    <row r="2108" spans="14:25" x14ac:dyDescent="0.25">
      <c r="N2108" s="45"/>
      <c r="U2108" s="43" t="s">
        <v>3897</v>
      </c>
      <c r="W2108" s="43" t="s">
        <v>2850</v>
      </c>
      <c r="Y2108" s="43" t="s">
        <v>2833</v>
      </c>
    </row>
    <row r="2109" spans="14:25" x14ac:dyDescent="0.25">
      <c r="N2109" s="45"/>
      <c r="U2109" s="43" t="s">
        <v>3898</v>
      </c>
      <c r="W2109" s="43" t="s">
        <v>3857</v>
      </c>
      <c r="Y2109" s="43" t="s">
        <v>3827</v>
      </c>
    </row>
    <row r="2110" spans="14:25" x14ac:dyDescent="0.25">
      <c r="N2110" s="45"/>
      <c r="U2110" s="43" t="s">
        <v>778</v>
      </c>
      <c r="W2110" s="43" t="s">
        <v>2269</v>
      </c>
      <c r="Y2110" s="43" t="s">
        <v>1459</v>
      </c>
    </row>
    <row r="2111" spans="14:25" x14ac:dyDescent="0.25">
      <c r="N2111" s="45"/>
      <c r="U2111" s="43" t="s">
        <v>3899</v>
      </c>
      <c r="W2111" s="43" t="s">
        <v>2303</v>
      </c>
      <c r="Y2111" s="43" t="s">
        <v>3829</v>
      </c>
    </row>
    <row r="2112" spans="14:25" x14ac:dyDescent="0.25">
      <c r="N2112" s="45"/>
      <c r="U2112" s="43" t="s">
        <v>3900</v>
      </c>
      <c r="W2112" s="43" t="s">
        <v>1619</v>
      </c>
      <c r="Y2112" s="43" t="s">
        <v>4639</v>
      </c>
    </row>
    <row r="2113" spans="14:25" x14ac:dyDescent="0.25">
      <c r="N2113" s="45"/>
      <c r="U2113" s="43" t="s">
        <v>4678</v>
      </c>
      <c r="W2113" s="43" t="s">
        <v>3858</v>
      </c>
      <c r="Y2113" s="43" t="s">
        <v>4355</v>
      </c>
    </row>
    <row r="2114" spans="14:25" x14ac:dyDescent="0.25">
      <c r="N2114" s="45"/>
      <c r="U2114" s="43" t="s">
        <v>1986</v>
      </c>
      <c r="W2114" s="43" t="s">
        <v>3859</v>
      </c>
      <c r="Y2114" s="43" t="s">
        <v>1488</v>
      </c>
    </row>
    <row r="2115" spans="14:25" x14ac:dyDescent="0.25">
      <c r="N2115" s="45"/>
      <c r="U2115" s="43" t="s">
        <v>3129</v>
      </c>
      <c r="W2115" s="43" t="s">
        <v>3860</v>
      </c>
      <c r="Y2115" s="43" t="s">
        <v>2064</v>
      </c>
    </row>
    <row r="2116" spans="14:25" x14ac:dyDescent="0.25">
      <c r="N2116" s="45"/>
      <c r="U2116" s="43" t="s">
        <v>2871</v>
      </c>
      <c r="W2116" s="43" t="s">
        <v>2851</v>
      </c>
      <c r="Y2116" s="43" t="s">
        <v>2118</v>
      </c>
    </row>
    <row r="2117" spans="14:25" x14ac:dyDescent="0.25">
      <c r="N2117" s="45"/>
      <c r="U2117" s="43" t="s">
        <v>1979</v>
      </c>
      <c r="W2117" s="43" t="s">
        <v>2436</v>
      </c>
      <c r="Y2117" s="43" t="s">
        <v>4980</v>
      </c>
    </row>
    <row r="2118" spans="14:25" x14ac:dyDescent="0.25">
      <c r="N2118" s="45"/>
      <c r="U2118" s="43" t="s">
        <v>772</v>
      </c>
      <c r="W2118" s="43" t="s">
        <v>4139</v>
      </c>
      <c r="Y2118" s="43" t="s">
        <v>1445</v>
      </c>
    </row>
    <row r="2119" spans="14:25" x14ac:dyDescent="0.25">
      <c r="N2119" s="45"/>
      <c r="U2119" s="43" t="s">
        <v>4154</v>
      </c>
      <c r="W2119" s="43" t="s">
        <v>2449</v>
      </c>
      <c r="Y2119" s="43" t="s">
        <v>1237</v>
      </c>
    </row>
    <row r="2120" spans="14:25" x14ac:dyDescent="0.25">
      <c r="N2120" s="45"/>
      <c r="U2120" s="43" t="s">
        <v>4155</v>
      </c>
      <c r="W2120" s="43" t="s">
        <v>3862</v>
      </c>
      <c r="Y2120" s="43" t="s">
        <v>4643</v>
      </c>
    </row>
    <row r="2121" spans="14:25" x14ac:dyDescent="0.25">
      <c r="N2121" s="45"/>
      <c r="U2121" s="43" t="s">
        <v>4157</v>
      </c>
      <c r="W2121" s="43" t="s">
        <v>3118</v>
      </c>
      <c r="Y2121" s="43" t="s">
        <v>2903</v>
      </c>
    </row>
    <row r="2122" spans="14:25" x14ac:dyDescent="0.25">
      <c r="N2122" s="45"/>
      <c r="U2122" s="43" t="s">
        <v>3901</v>
      </c>
      <c r="W2122" s="43" t="s">
        <v>2440</v>
      </c>
      <c r="Y2122" s="43" t="s">
        <v>1552</v>
      </c>
    </row>
    <row r="2123" spans="14:25" x14ac:dyDescent="0.25">
      <c r="N2123" s="45"/>
      <c r="U2123" s="43" t="s">
        <v>3902</v>
      </c>
      <c r="W2123" s="43" t="s">
        <v>4657</v>
      </c>
      <c r="Y2123" s="43" t="s">
        <v>3830</v>
      </c>
    </row>
    <row r="2124" spans="14:25" x14ac:dyDescent="0.25">
      <c r="N2124" s="45"/>
      <c r="U2124" s="43" t="s">
        <v>4158</v>
      </c>
      <c r="W2124" s="43" t="s">
        <v>2596</v>
      </c>
      <c r="Y2124" s="43" t="s">
        <v>3107</v>
      </c>
    </row>
    <row r="2125" spans="14:25" x14ac:dyDescent="0.25">
      <c r="N2125" s="45"/>
      <c r="U2125" s="43" t="s">
        <v>4159</v>
      </c>
      <c r="W2125" s="43" t="s">
        <v>1789</v>
      </c>
      <c r="Y2125" s="43" t="s">
        <v>1845</v>
      </c>
    </row>
    <row r="2126" spans="14:25" x14ac:dyDescent="0.25">
      <c r="N2126" s="45"/>
      <c r="U2126" s="43" t="s">
        <v>3903</v>
      </c>
      <c r="W2126" s="43" t="s">
        <v>2852</v>
      </c>
      <c r="Y2126" s="43" t="s">
        <v>2835</v>
      </c>
    </row>
    <row r="2127" spans="14:25" x14ac:dyDescent="0.25">
      <c r="N2127" s="45"/>
      <c r="U2127" s="43" t="s">
        <v>4160</v>
      </c>
      <c r="W2127" s="43" t="s">
        <v>2267</v>
      </c>
      <c r="Y2127" s="43" t="s">
        <v>4644</v>
      </c>
    </row>
    <row r="2128" spans="14:25" x14ac:dyDescent="0.25">
      <c r="N2128" s="45"/>
      <c r="U2128" s="43" t="s">
        <v>1982</v>
      </c>
      <c r="W2128" s="43" t="s">
        <v>2853</v>
      </c>
      <c r="Y2128" s="43" t="s">
        <v>4645</v>
      </c>
    </row>
    <row r="2129" spans="14:25" x14ac:dyDescent="0.25">
      <c r="N2129" s="45"/>
      <c r="U2129" s="43" t="s">
        <v>4162</v>
      </c>
      <c r="W2129" s="43" t="s">
        <v>802</v>
      </c>
      <c r="Y2129" s="43" t="s">
        <v>2836</v>
      </c>
    </row>
    <row r="2130" spans="14:25" x14ac:dyDescent="0.25">
      <c r="N2130" s="45"/>
      <c r="U2130" s="43" t="s">
        <v>4163</v>
      </c>
      <c r="W2130" s="43" t="s">
        <v>2471</v>
      </c>
      <c r="Y2130" s="43" t="s">
        <v>4129</v>
      </c>
    </row>
    <row r="2131" spans="14:25" x14ac:dyDescent="0.25">
      <c r="N2131" s="45"/>
      <c r="U2131" s="43" t="s">
        <v>1301</v>
      </c>
      <c r="W2131" s="43" t="s">
        <v>4140</v>
      </c>
      <c r="Y2131" s="43" t="s">
        <v>3108</v>
      </c>
    </row>
    <row r="2132" spans="14:25" x14ac:dyDescent="0.25">
      <c r="N2132" s="45"/>
      <c r="U2132" s="43" t="s">
        <v>1238</v>
      </c>
      <c r="W2132" s="43" t="s">
        <v>2854</v>
      </c>
      <c r="Y2132" s="43" t="s">
        <v>3831</v>
      </c>
    </row>
    <row r="2133" spans="14:25" x14ac:dyDescent="0.25">
      <c r="N2133" s="45"/>
      <c r="U2133" s="43" t="s">
        <v>1421</v>
      </c>
      <c r="W2133" s="43" t="s">
        <v>2855</v>
      </c>
      <c r="Y2133" s="43" t="s">
        <v>4981</v>
      </c>
    </row>
    <row r="2134" spans="14:25" x14ac:dyDescent="0.25">
      <c r="N2134" s="45"/>
      <c r="U2134" s="43" t="s">
        <v>4165</v>
      </c>
      <c r="W2134" s="43" t="s">
        <v>2472</v>
      </c>
      <c r="Y2134" s="43" t="s">
        <v>2910</v>
      </c>
    </row>
    <row r="2135" spans="14:25" x14ac:dyDescent="0.25">
      <c r="N2135" s="45"/>
      <c r="U2135" s="43" t="s">
        <v>1997</v>
      </c>
      <c r="W2135" s="43" t="s">
        <v>766</v>
      </c>
      <c r="Y2135" s="43" t="s">
        <v>3109</v>
      </c>
    </row>
    <row r="2136" spans="14:25" x14ac:dyDescent="0.25">
      <c r="N2136" s="45"/>
      <c r="U2136" s="43" t="s">
        <v>3904</v>
      </c>
      <c r="W2136" s="43" t="s">
        <v>1897</v>
      </c>
      <c r="Y2136" s="43" t="s">
        <v>4646</v>
      </c>
    </row>
    <row r="2137" spans="14:25" x14ac:dyDescent="0.25">
      <c r="N2137" s="45"/>
      <c r="U2137" s="43" t="s">
        <v>3905</v>
      </c>
      <c r="W2137" s="43" t="s">
        <v>3213</v>
      </c>
      <c r="Y2137" s="43" t="s">
        <v>1477</v>
      </c>
    </row>
    <row r="2138" spans="14:25" x14ac:dyDescent="0.25">
      <c r="N2138" s="45"/>
      <c r="U2138" s="43" t="s">
        <v>3130</v>
      </c>
      <c r="W2138" s="43" t="s">
        <v>1435</v>
      </c>
      <c r="Y2138" s="43" t="s">
        <v>2443</v>
      </c>
    </row>
    <row r="2139" spans="14:25" x14ac:dyDescent="0.25">
      <c r="N2139" s="45"/>
      <c r="U2139" s="43" t="s">
        <v>5009</v>
      </c>
      <c r="W2139" s="43" t="s">
        <v>1689</v>
      </c>
      <c r="Y2139" s="43" t="s">
        <v>3833</v>
      </c>
    </row>
    <row r="2140" spans="14:25" x14ac:dyDescent="0.25">
      <c r="N2140" s="45"/>
      <c r="U2140" s="43" t="s">
        <v>4680</v>
      </c>
      <c r="W2140" s="43" t="s">
        <v>1955</v>
      </c>
      <c r="Y2140" s="43" t="s">
        <v>800</v>
      </c>
    </row>
    <row r="2141" spans="14:25" x14ac:dyDescent="0.25">
      <c r="N2141" s="45"/>
      <c r="U2141" s="43" t="s">
        <v>1243</v>
      </c>
      <c r="W2141" s="43" t="s">
        <v>3863</v>
      </c>
      <c r="Y2141" s="43" t="s">
        <v>2838</v>
      </c>
    </row>
    <row r="2142" spans="14:25" x14ac:dyDescent="0.25">
      <c r="N2142" s="45"/>
      <c r="U2142" s="43" t="s">
        <v>2442</v>
      </c>
      <c r="W2142" s="43" t="s">
        <v>3864</v>
      </c>
      <c r="Y2142" s="43" t="s">
        <v>2839</v>
      </c>
    </row>
    <row r="2143" spans="14:25" x14ac:dyDescent="0.25">
      <c r="N2143" s="45"/>
      <c r="U2143" s="43" t="s">
        <v>2441</v>
      </c>
      <c r="W2143" s="43" t="s">
        <v>4658</v>
      </c>
      <c r="Y2143" s="43" t="s">
        <v>4982</v>
      </c>
    </row>
    <row r="2144" spans="14:25" x14ac:dyDescent="0.25">
      <c r="N2144" s="45"/>
      <c r="U2144" s="43" t="s">
        <v>2989</v>
      </c>
      <c r="W2144" s="43" t="s">
        <v>3865</v>
      </c>
      <c r="Y2144" s="43" t="s">
        <v>3110</v>
      </c>
    </row>
    <row r="2145" spans="14:25" x14ac:dyDescent="0.25">
      <c r="N2145" s="45"/>
      <c r="U2145" s="43" t="s">
        <v>3131</v>
      </c>
      <c r="W2145" s="43" t="s">
        <v>4659</v>
      </c>
      <c r="Y2145" s="43" t="s">
        <v>1434</v>
      </c>
    </row>
    <row r="2146" spans="14:25" x14ac:dyDescent="0.25">
      <c r="N2146" s="45"/>
      <c r="U2146" s="43" t="s">
        <v>3005</v>
      </c>
      <c r="W2146" s="43" t="s">
        <v>2857</v>
      </c>
      <c r="Y2146" s="43" t="s">
        <v>1675</v>
      </c>
    </row>
    <row r="2147" spans="14:25" x14ac:dyDescent="0.25">
      <c r="N2147" s="45"/>
      <c r="U2147" s="43" t="s">
        <v>822</v>
      </c>
      <c r="W2147" s="43" t="s">
        <v>2124</v>
      </c>
      <c r="Y2147" s="43" t="s">
        <v>3834</v>
      </c>
    </row>
    <row r="2148" spans="14:25" x14ac:dyDescent="0.25">
      <c r="N2148" s="45"/>
      <c r="U2148" s="43" t="s">
        <v>3221</v>
      </c>
      <c r="W2148" s="43" t="s">
        <v>2858</v>
      </c>
      <c r="Y2148" s="43" t="s">
        <v>1593</v>
      </c>
    </row>
    <row r="2149" spans="14:25" x14ac:dyDescent="0.25">
      <c r="N2149" s="45"/>
      <c r="U2149" s="43" t="s">
        <v>3906</v>
      </c>
      <c r="W2149" s="43" t="s">
        <v>4660</v>
      </c>
      <c r="Y2149" s="43" t="s">
        <v>845</v>
      </c>
    </row>
    <row r="2150" spans="14:25" x14ac:dyDescent="0.25">
      <c r="N2150" s="45"/>
      <c r="U2150" s="43" t="s">
        <v>2878</v>
      </c>
      <c r="W2150" s="43" t="s">
        <v>3866</v>
      </c>
      <c r="Y2150" s="43" t="s">
        <v>1729</v>
      </c>
    </row>
    <row r="2151" spans="14:25" x14ac:dyDescent="0.25">
      <c r="N2151" s="45"/>
      <c r="U2151" s="43" t="s">
        <v>2879</v>
      </c>
      <c r="W2151" s="43" t="s">
        <v>2860</v>
      </c>
      <c r="Y2151" s="43" t="s">
        <v>1728</v>
      </c>
    </row>
    <row r="2152" spans="14:25" x14ac:dyDescent="0.25">
      <c r="N2152" s="45"/>
      <c r="U2152" s="43" t="s">
        <v>2880</v>
      </c>
      <c r="W2152" s="43" t="s">
        <v>3867</v>
      </c>
      <c r="Y2152" s="43" t="s">
        <v>1738</v>
      </c>
    </row>
    <row r="2153" spans="14:25" x14ac:dyDescent="0.25">
      <c r="N2153" s="45"/>
      <c r="U2153" s="43" t="s">
        <v>781</v>
      </c>
      <c r="W2153" s="43" t="s">
        <v>1957</v>
      </c>
      <c r="Y2153" s="43" t="s">
        <v>2840</v>
      </c>
    </row>
    <row r="2154" spans="14:25" x14ac:dyDescent="0.25">
      <c r="N2154" s="45"/>
      <c r="U2154" s="43" t="s">
        <v>3907</v>
      </c>
      <c r="W2154" s="43" t="s">
        <v>4141</v>
      </c>
      <c r="Y2154" s="43" t="s">
        <v>4983</v>
      </c>
    </row>
    <row r="2155" spans="14:25" x14ac:dyDescent="0.25">
      <c r="N2155" s="45"/>
      <c r="U2155" s="43" t="s">
        <v>1998</v>
      </c>
      <c r="W2155" s="43" t="s">
        <v>2861</v>
      </c>
      <c r="Y2155" s="43" t="s">
        <v>4984</v>
      </c>
    </row>
    <row r="2156" spans="14:25" x14ac:dyDescent="0.25">
      <c r="N2156" s="45"/>
      <c r="U2156" s="43" t="s">
        <v>2990</v>
      </c>
      <c r="W2156" s="43" t="s">
        <v>4661</v>
      </c>
      <c r="Y2156" s="43" t="s">
        <v>1905</v>
      </c>
    </row>
    <row r="2157" spans="14:25" x14ac:dyDescent="0.25">
      <c r="N2157" s="45"/>
      <c r="U2157" s="43" t="s">
        <v>1476</v>
      </c>
      <c r="W2157" s="43" t="s">
        <v>3119</v>
      </c>
      <c r="Y2157" s="43" t="s">
        <v>4781</v>
      </c>
    </row>
    <row r="2158" spans="14:25" x14ac:dyDescent="0.25">
      <c r="N2158" s="45"/>
      <c r="U2158" s="43" t="s">
        <v>3908</v>
      </c>
      <c r="W2158" s="43" t="s">
        <v>3869</v>
      </c>
      <c r="Y2158" s="43" t="s">
        <v>1663</v>
      </c>
    </row>
    <row r="2159" spans="14:25" x14ac:dyDescent="0.25">
      <c r="N2159" s="45"/>
      <c r="U2159" s="43" t="s">
        <v>1971</v>
      </c>
      <c r="W2159" s="43" t="s">
        <v>4260</v>
      </c>
      <c r="Y2159" s="43" t="s">
        <v>1662</v>
      </c>
    </row>
    <row r="2160" spans="14:25" x14ac:dyDescent="0.25">
      <c r="N2160" s="45"/>
      <c r="U2160" s="43" t="s">
        <v>4683</v>
      </c>
      <c r="W2160" s="43" t="s">
        <v>3870</v>
      </c>
      <c r="Y2160" s="43" t="s">
        <v>1594</v>
      </c>
    </row>
    <row r="2161" spans="14:25" x14ac:dyDescent="0.25">
      <c r="N2161" s="45"/>
      <c r="U2161" s="43" t="s">
        <v>3309</v>
      </c>
      <c r="W2161" s="43" t="s">
        <v>2089</v>
      </c>
      <c r="Y2161" s="43" t="s">
        <v>2081</v>
      </c>
    </row>
    <row r="2162" spans="14:25" x14ac:dyDescent="0.25">
      <c r="N2162" s="45"/>
      <c r="U2162" s="43" t="s">
        <v>1974</v>
      </c>
      <c r="W2162" s="43" t="s">
        <v>3214</v>
      </c>
      <c r="Y2162" s="43" t="s">
        <v>1727</v>
      </c>
    </row>
    <row r="2163" spans="14:25" x14ac:dyDescent="0.25">
      <c r="N2163" s="45"/>
      <c r="U2163" s="43" t="s">
        <v>2883</v>
      </c>
      <c r="W2163" s="43" t="s">
        <v>4662</v>
      </c>
      <c r="Y2163" s="43" t="s">
        <v>1906</v>
      </c>
    </row>
    <row r="2164" spans="14:25" x14ac:dyDescent="0.25">
      <c r="N2164" s="45"/>
      <c r="U2164" s="43" t="s">
        <v>2884</v>
      </c>
      <c r="W2164" s="43" t="s">
        <v>4142</v>
      </c>
      <c r="Y2164" s="43" t="s">
        <v>1900</v>
      </c>
    </row>
    <row r="2165" spans="14:25" x14ac:dyDescent="0.25">
      <c r="N2165" s="45"/>
      <c r="U2165" s="43" t="s">
        <v>2582</v>
      </c>
      <c r="W2165" s="43" t="s">
        <v>3306</v>
      </c>
      <c r="Y2165" s="43" t="s">
        <v>2039</v>
      </c>
    </row>
    <row r="2166" spans="14:25" x14ac:dyDescent="0.25">
      <c r="N2166" s="45"/>
      <c r="U2166" s="43" t="s">
        <v>2897</v>
      </c>
      <c r="W2166" s="43" t="s">
        <v>4143</v>
      </c>
      <c r="Y2166" s="43" t="s">
        <v>903</v>
      </c>
    </row>
    <row r="2167" spans="14:25" x14ac:dyDescent="0.25">
      <c r="N2167" s="45"/>
      <c r="U2167" s="43" t="s">
        <v>750</v>
      </c>
      <c r="W2167" s="43" t="s">
        <v>3120</v>
      </c>
      <c r="Y2167" s="43" t="s">
        <v>1371</v>
      </c>
    </row>
    <row r="2168" spans="14:25" x14ac:dyDescent="0.25">
      <c r="N2168" s="45"/>
      <c r="U2168" s="43" t="s">
        <v>3132</v>
      </c>
      <c r="W2168" s="43" t="s">
        <v>3871</v>
      </c>
      <c r="Y2168" s="43" t="s">
        <v>1831</v>
      </c>
    </row>
    <row r="2169" spans="14:25" x14ac:dyDescent="0.25">
      <c r="N2169" s="45"/>
      <c r="U2169" s="43" t="s">
        <v>3133</v>
      </c>
      <c r="W2169" s="43" t="s">
        <v>794</v>
      </c>
      <c r="Y2169" s="43" t="s">
        <v>1596</v>
      </c>
    </row>
    <row r="2170" spans="14:25" x14ac:dyDescent="0.25">
      <c r="N2170" s="45"/>
      <c r="U2170" s="43" t="s">
        <v>3909</v>
      </c>
      <c r="W2170" s="43" t="s">
        <v>3872</v>
      </c>
      <c r="Y2170" s="43" t="s">
        <v>1821</v>
      </c>
    </row>
    <row r="2171" spans="14:25" x14ac:dyDescent="0.25">
      <c r="N2171" s="45"/>
      <c r="U2171" s="43" t="s">
        <v>1851</v>
      </c>
      <c r="W2171" s="43" t="s">
        <v>3121</v>
      </c>
      <c r="Y2171" s="43" t="s">
        <v>1806</v>
      </c>
    </row>
    <row r="2172" spans="14:25" x14ac:dyDescent="0.25">
      <c r="N2172" s="45"/>
      <c r="U2172" s="43" t="s">
        <v>5088</v>
      </c>
      <c r="W2172" s="43" t="s">
        <v>3873</v>
      </c>
      <c r="Y2172" s="43" t="s">
        <v>2317</v>
      </c>
    </row>
    <row r="2173" spans="14:25" x14ac:dyDescent="0.25">
      <c r="N2173" s="45"/>
      <c r="U2173" s="43" t="s">
        <v>3910</v>
      </c>
      <c r="W2173" s="43" t="s">
        <v>1327</v>
      </c>
      <c r="Y2173" s="43" t="s">
        <v>2318</v>
      </c>
    </row>
    <row r="2174" spans="14:25" x14ac:dyDescent="0.25">
      <c r="N2174" s="45"/>
      <c r="U2174" s="43" t="s">
        <v>3911</v>
      </c>
      <c r="W2174" s="43" t="s">
        <v>2862</v>
      </c>
      <c r="Y2174" s="43" t="s">
        <v>2320</v>
      </c>
    </row>
    <row r="2175" spans="14:25" x14ac:dyDescent="0.25">
      <c r="N2175" s="45"/>
      <c r="U2175" s="43" t="s">
        <v>1287</v>
      </c>
      <c r="W2175" s="43" t="s">
        <v>2212</v>
      </c>
      <c r="Y2175" s="43" t="s">
        <v>1582</v>
      </c>
    </row>
    <row r="2176" spans="14:25" x14ac:dyDescent="0.25">
      <c r="N2176" s="45"/>
      <c r="U2176" s="43" t="s">
        <v>1622</v>
      </c>
      <c r="W2176" s="43" t="s">
        <v>3874</v>
      </c>
      <c r="Y2176" s="43" t="s">
        <v>1863</v>
      </c>
    </row>
    <row r="2177" spans="14:25" x14ac:dyDescent="0.25">
      <c r="N2177" s="45"/>
      <c r="U2177" s="43" t="s">
        <v>4687</v>
      </c>
      <c r="W2177" s="43" t="s">
        <v>2863</v>
      </c>
      <c r="Y2177" s="43" t="s">
        <v>1584</v>
      </c>
    </row>
    <row r="2178" spans="14:25" x14ac:dyDescent="0.25">
      <c r="N2178" s="45"/>
      <c r="U2178" s="43" t="s">
        <v>2885</v>
      </c>
      <c r="W2178" s="43" t="s">
        <v>3122</v>
      </c>
      <c r="Y2178" s="43" t="s">
        <v>1290</v>
      </c>
    </row>
    <row r="2179" spans="14:25" x14ac:dyDescent="0.25">
      <c r="N2179" s="45"/>
      <c r="U2179" s="43" t="s">
        <v>3134</v>
      </c>
      <c r="W2179" s="43" t="s">
        <v>2432</v>
      </c>
      <c r="Y2179" s="43" t="s">
        <v>1817</v>
      </c>
    </row>
    <row r="2180" spans="14:25" x14ac:dyDescent="0.25">
      <c r="N2180" s="45"/>
      <c r="U2180" s="43" t="s">
        <v>1943</v>
      </c>
      <c r="W2180" s="43" t="s">
        <v>1549</v>
      </c>
      <c r="Y2180" s="43" t="s">
        <v>1819</v>
      </c>
    </row>
    <row r="2181" spans="14:25" x14ac:dyDescent="0.25">
      <c r="N2181" s="45"/>
      <c r="U2181" s="43" t="s">
        <v>3310</v>
      </c>
      <c r="W2181" s="43" t="s">
        <v>4663</v>
      </c>
      <c r="Y2181" s="43" t="s">
        <v>4985</v>
      </c>
    </row>
    <row r="2182" spans="14:25" x14ac:dyDescent="0.25">
      <c r="N2182" s="45"/>
      <c r="U2182" s="43" t="s">
        <v>1941</v>
      </c>
      <c r="W2182" s="43" t="s">
        <v>1540</v>
      </c>
      <c r="Y2182" s="43" t="s">
        <v>1818</v>
      </c>
    </row>
    <row r="2183" spans="14:25" x14ac:dyDescent="0.25">
      <c r="N2183" s="45"/>
      <c r="U2183" s="43" t="s">
        <v>4374</v>
      </c>
      <c r="W2183" s="43" t="s">
        <v>1513</v>
      </c>
      <c r="Y2183" s="43" t="s">
        <v>853</v>
      </c>
    </row>
    <row r="2184" spans="14:25" x14ac:dyDescent="0.25">
      <c r="N2184" s="45"/>
      <c r="U2184" s="43" t="s">
        <v>3312</v>
      </c>
      <c r="W2184" s="43" t="s">
        <v>1547</v>
      </c>
      <c r="Y2184" s="43" t="s">
        <v>1809</v>
      </c>
    </row>
    <row r="2185" spans="14:25" x14ac:dyDescent="0.25">
      <c r="N2185" s="45"/>
      <c r="U2185" s="43" t="s">
        <v>2191</v>
      </c>
      <c r="W2185" s="43" t="s">
        <v>811</v>
      </c>
      <c r="Y2185" s="43" t="s">
        <v>4130</v>
      </c>
    </row>
    <row r="2186" spans="14:25" x14ac:dyDescent="0.25">
      <c r="N2186" s="45"/>
      <c r="U2186" s="43" t="s">
        <v>2503</v>
      </c>
      <c r="W2186" s="43" t="s">
        <v>3875</v>
      </c>
      <c r="Y2186" s="43" t="s">
        <v>1832</v>
      </c>
    </row>
    <row r="2187" spans="14:25" x14ac:dyDescent="0.25">
      <c r="N2187" s="45"/>
      <c r="U2187" s="43" t="s">
        <v>699</v>
      </c>
      <c r="W2187" s="43" t="s">
        <v>2864</v>
      </c>
      <c r="Y2187" s="43" t="s">
        <v>4986</v>
      </c>
    </row>
    <row r="2188" spans="14:25" x14ac:dyDescent="0.25">
      <c r="N2188" s="45"/>
      <c r="U2188" s="43" t="s">
        <v>3913</v>
      </c>
      <c r="W2188" s="43" t="s">
        <v>1361</v>
      </c>
      <c r="Y2188" s="43" t="s">
        <v>4987</v>
      </c>
    </row>
    <row r="2189" spans="14:25" x14ac:dyDescent="0.25">
      <c r="N2189" s="45"/>
      <c r="U2189" s="43" t="s">
        <v>3915</v>
      </c>
      <c r="W2189" s="43" t="s">
        <v>1762</v>
      </c>
      <c r="Y2189" s="43" t="s">
        <v>3111</v>
      </c>
    </row>
    <row r="2190" spans="14:25" x14ac:dyDescent="0.25">
      <c r="N2190" s="45"/>
      <c r="U2190" s="43" t="s">
        <v>3916</v>
      </c>
      <c r="W2190" s="43" t="s">
        <v>3215</v>
      </c>
      <c r="Y2190" s="43" t="s">
        <v>1776</v>
      </c>
    </row>
    <row r="2191" spans="14:25" x14ac:dyDescent="0.25">
      <c r="N2191" s="45"/>
      <c r="U2191" s="43" t="s">
        <v>2062</v>
      </c>
      <c r="W2191" s="43" t="s">
        <v>3216</v>
      </c>
      <c r="Y2191" s="43" t="s">
        <v>1775</v>
      </c>
    </row>
    <row r="2192" spans="14:25" x14ac:dyDescent="0.25">
      <c r="N2192" s="45"/>
      <c r="U2192" s="43" t="s">
        <v>1472</v>
      </c>
      <c r="W2192" s="43" t="s">
        <v>1257</v>
      </c>
      <c r="Y2192" s="43" t="s">
        <v>3303</v>
      </c>
    </row>
    <row r="2193" spans="14:25" x14ac:dyDescent="0.25">
      <c r="N2193" s="45"/>
      <c r="U2193" s="43" t="s">
        <v>4690</v>
      </c>
      <c r="W2193" s="43" t="s">
        <v>1587</v>
      </c>
      <c r="Y2193" s="43" t="s">
        <v>3835</v>
      </c>
    </row>
    <row r="2194" spans="14:25" x14ac:dyDescent="0.25">
      <c r="N2194" s="45"/>
      <c r="U2194" s="43" t="s">
        <v>1605</v>
      </c>
      <c r="W2194" s="43" t="s">
        <v>2865</v>
      </c>
      <c r="Y2194" s="43" t="s">
        <v>1719</v>
      </c>
    </row>
    <row r="2195" spans="14:25" x14ac:dyDescent="0.25">
      <c r="N2195" s="45"/>
      <c r="U2195" s="43" t="s">
        <v>1417</v>
      </c>
      <c r="W2195" s="43" t="s">
        <v>2866</v>
      </c>
      <c r="Y2195" s="43" t="s">
        <v>1581</v>
      </c>
    </row>
    <row r="2196" spans="14:25" x14ac:dyDescent="0.25">
      <c r="N2196" s="45"/>
      <c r="U2196" s="43" t="s">
        <v>4375</v>
      </c>
      <c r="W2196" s="43" t="s">
        <v>2211</v>
      </c>
      <c r="Y2196" s="43" t="s">
        <v>1583</v>
      </c>
    </row>
    <row r="2197" spans="14:25" x14ac:dyDescent="0.25">
      <c r="N2197" s="45"/>
      <c r="U2197" s="43" t="s">
        <v>4376</v>
      </c>
      <c r="W2197" s="43" t="s">
        <v>3123</v>
      </c>
      <c r="Y2197" s="43" t="s">
        <v>1674</v>
      </c>
    </row>
    <row r="2198" spans="14:25" x14ac:dyDescent="0.25">
      <c r="N2198" s="45"/>
      <c r="U2198" s="43" t="s">
        <v>3135</v>
      </c>
      <c r="W2198" s="43" t="s">
        <v>788</v>
      </c>
      <c r="Y2198" s="43" t="s">
        <v>4988</v>
      </c>
    </row>
    <row r="2199" spans="14:25" x14ac:dyDescent="0.25">
      <c r="N2199" s="45"/>
      <c r="U2199" s="43" t="s">
        <v>2886</v>
      </c>
      <c r="W2199" s="43" t="s">
        <v>1400</v>
      </c>
      <c r="Y2199" s="43" t="s">
        <v>1579</v>
      </c>
    </row>
    <row r="2200" spans="14:25" x14ac:dyDescent="0.25">
      <c r="N2200" s="45"/>
      <c r="U2200" s="43" t="s">
        <v>4168</v>
      </c>
      <c r="W2200" s="43" t="s">
        <v>2590</v>
      </c>
      <c r="Y2200" s="43" t="s">
        <v>1741</v>
      </c>
    </row>
    <row r="2201" spans="14:25" x14ac:dyDescent="0.25">
      <c r="N2201" s="45"/>
      <c r="U2201" s="43" t="s">
        <v>937</v>
      </c>
      <c r="W2201" s="43" t="s">
        <v>4368</v>
      </c>
      <c r="Y2201" s="43" t="s">
        <v>2988</v>
      </c>
    </row>
    <row r="2202" spans="14:25" x14ac:dyDescent="0.25">
      <c r="N2202" s="45"/>
      <c r="U2202" s="43" t="s">
        <v>4377</v>
      </c>
      <c r="W2202" s="43" t="s">
        <v>3877</v>
      </c>
      <c r="Y2202" s="43" t="s">
        <v>2841</v>
      </c>
    </row>
    <row r="2203" spans="14:25" x14ac:dyDescent="0.25">
      <c r="N2203" s="45"/>
      <c r="U2203" s="43" t="s">
        <v>4695</v>
      </c>
      <c r="W2203" s="43" t="s">
        <v>3878</v>
      </c>
      <c r="Y2203" s="43" t="s">
        <v>2842</v>
      </c>
    </row>
    <row r="2204" spans="14:25" x14ac:dyDescent="0.25">
      <c r="N2204" s="45"/>
      <c r="U2204" s="43" t="s">
        <v>3922</v>
      </c>
      <c r="W2204" s="43" t="s">
        <v>4664</v>
      </c>
      <c r="Y2204" s="43" t="s">
        <v>3837</v>
      </c>
    </row>
    <row r="2205" spans="14:25" x14ac:dyDescent="0.25">
      <c r="N2205" s="45"/>
      <c r="U2205" s="43" t="s">
        <v>4696</v>
      </c>
      <c r="W2205" s="43" t="s">
        <v>3880</v>
      </c>
      <c r="Y2205" s="43" t="s">
        <v>1383</v>
      </c>
    </row>
    <row r="2206" spans="14:25" x14ac:dyDescent="0.25">
      <c r="N2206" s="45"/>
      <c r="U2206" s="43" t="s">
        <v>2501</v>
      </c>
      <c r="W2206" s="43" t="s">
        <v>1539</v>
      </c>
      <c r="Y2206" s="43" t="s">
        <v>3838</v>
      </c>
    </row>
    <row r="2207" spans="14:25" x14ac:dyDescent="0.25">
      <c r="N2207" s="45"/>
      <c r="U2207" s="43" t="s">
        <v>4169</v>
      </c>
      <c r="W2207" s="43" t="s">
        <v>1378</v>
      </c>
      <c r="Y2207" s="43" t="s">
        <v>2578</v>
      </c>
    </row>
    <row r="2208" spans="14:25" x14ac:dyDescent="0.25">
      <c r="N2208" s="45"/>
      <c r="U2208" s="43" t="s">
        <v>2887</v>
      </c>
      <c r="W2208" s="43" t="s">
        <v>1467</v>
      </c>
      <c r="Y2208" s="43" t="s">
        <v>1466</v>
      </c>
    </row>
    <row r="2209" spans="14:25" x14ac:dyDescent="0.25">
      <c r="N2209" s="45"/>
      <c r="U2209" s="43" t="s">
        <v>3925</v>
      </c>
      <c r="W2209" s="43" t="s">
        <v>1468</v>
      </c>
      <c r="Y2209" s="43" t="s">
        <v>1308</v>
      </c>
    </row>
    <row r="2210" spans="14:25" x14ac:dyDescent="0.25">
      <c r="N2210" s="45"/>
      <c r="U2210" s="43" t="s">
        <v>2031</v>
      </c>
      <c r="W2210" s="43" t="s">
        <v>1464</v>
      </c>
      <c r="Y2210" s="43" t="s">
        <v>2843</v>
      </c>
    </row>
    <row r="2211" spans="14:25" x14ac:dyDescent="0.25">
      <c r="N2211" s="45"/>
      <c r="U2211" s="43" t="s">
        <v>3927</v>
      </c>
      <c r="W2211" s="43" t="s">
        <v>1465</v>
      </c>
      <c r="Y2211" s="43" t="s">
        <v>1537</v>
      </c>
    </row>
    <row r="2212" spans="14:25" x14ac:dyDescent="0.25">
      <c r="N2212" s="45"/>
      <c r="U2212" s="43" t="s">
        <v>3928</v>
      </c>
      <c r="W2212" s="43" t="s">
        <v>3124</v>
      </c>
      <c r="Y2212" s="43" t="s">
        <v>842</v>
      </c>
    </row>
    <row r="2213" spans="14:25" x14ac:dyDescent="0.25">
      <c r="N2213" s="45"/>
      <c r="U2213" s="43" t="s">
        <v>4795</v>
      </c>
      <c r="W2213" s="43" t="s">
        <v>4665</v>
      </c>
      <c r="Y2213" s="43" t="s">
        <v>1536</v>
      </c>
    </row>
    <row r="2214" spans="14:25" x14ac:dyDescent="0.25">
      <c r="N2214" s="45"/>
      <c r="U2214" s="43" t="s">
        <v>3929</v>
      </c>
      <c r="W2214" s="43" t="s">
        <v>3881</v>
      </c>
      <c r="Y2214" s="43" t="s">
        <v>3839</v>
      </c>
    </row>
    <row r="2215" spans="14:25" x14ac:dyDescent="0.25">
      <c r="N2215" s="45"/>
      <c r="U2215" s="43" t="s">
        <v>3223</v>
      </c>
      <c r="W2215" s="43" t="s">
        <v>1670</v>
      </c>
      <c r="Y2215" s="43" t="s">
        <v>3840</v>
      </c>
    </row>
    <row r="2216" spans="14:25" x14ac:dyDescent="0.25">
      <c r="N2216" s="45"/>
      <c r="U2216" s="43" t="s">
        <v>3930</v>
      </c>
      <c r="W2216" s="43" t="s">
        <v>4666</v>
      </c>
      <c r="Y2216" s="43" t="s">
        <v>1538</v>
      </c>
    </row>
    <row r="2217" spans="14:25" x14ac:dyDescent="0.25">
      <c r="N2217" s="45"/>
      <c r="U2217" s="43" t="s">
        <v>897</v>
      </c>
      <c r="W2217" s="43" t="s">
        <v>2867</v>
      </c>
      <c r="Y2217" s="43" t="s">
        <v>1542</v>
      </c>
    </row>
    <row r="2218" spans="14:25" x14ac:dyDescent="0.25">
      <c r="N2218" s="45"/>
      <c r="U2218" s="43" t="s">
        <v>3931</v>
      </c>
      <c r="W2218" s="43" t="s">
        <v>3882</v>
      </c>
      <c r="Y2218" s="43" t="s">
        <v>1543</v>
      </c>
    </row>
    <row r="2219" spans="14:25" x14ac:dyDescent="0.25">
      <c r="N2219" s="45"/>
      <c r="U2219" s="43" t="s">
        <v>1240</v>
      </c>
      <c r="W2219" s="43" t="s">
        <v>4667</v>
      </c>
      <c r="Y2219" s="43" t="s">
        <v>3841</v>
      </c>
    </row>
    <row r="2220" spans="14:25" x14ac:dyDescent="0.25">
      <c r="N2220" s="45"/>
      <c r="U2220" s="43" t="s">
        <v>4170</v>
      </c>
      <c r="W2220" s="43" t="s">
        <v>4668</v>
      </c>
      <c r="Y2220" s="43" t="s">
        <v>4989</v>
      </c>
    </row>
    <row r="2221" spans="14:25" x14ac:dyDescent="0.25">
      <c r="N2221" s="45"/>
      <c r="U2221" s="43" t="s">
        <v>2888</v>
      </c>
      <c r="W2221" s="43" t="s">
        <v>2524</v>
      </c>
      <c r="Y2221" s="43" t="s">
        <v>4132</v>
      </c>
    </row>
    <row r="2222" spans="14:25" x14ac:dyDescent="0.25">
      <c r="N2222" s="45"/>
      <c r="U2222" s="43" t="s">
        <v>2889</v>
      </c>
      <c r="W2222" s="43" t="s">
        <v>4398</v>
      </c>
      <c r="Y2222" s="43" t="s">
        <v>3211</v>
      </c>
    </row>
    <row r="2223" spans="14:25" x14ac:dyDescent="0.25">
      <c r="N2223" s="45"/>
      <c r="U2223" s="43" t="s">
        <v>3138</v>
      </c>
      <c r="W2223" s="43" t="s">
        <v>2051</v>
      </c>
      <c r="Y2223" s="43" t="s">
        <v>3112</v>
      </c>
    </row>
    <row r="2224" spans="14:25" x14ac:dyDescent="0.25">
      <c r="N2224" s="45"/>
      <c r="U2224" s="43" t="s">
        <v>2935</v>
      </c>
      <c r="W2224" s="43" t="s">
        <v>2049</v>
      </c>
      <c r="Y2224" s="43" t="s">
        <v>2222</v>
      </c>
    </row>
    <row r="2225" spans="14:25" x14ac:dyDescent="0.25">
      <c r="N2225" s="45"/>
      <c r="U2225" s="43" t="s">
        <v>3933</v>
      </c>
      <c r="W2225" s="43" t="s">
        <v>2050</v>
      </c>
      <c r="Y2225" s="43" t="s">
        <v>4133</v>
      </c>
    </row>
    <row r="2226" spans="14:25" x14ac:dyDescent="0.25">
      <c r="N2226" s="45"/>
      <c r="U2226" s="43" t="s">
        <v>3934</v>
      </c>
      <c r="W2226" s="43" t="s">
        <v>2591</v>
      </c>
      <c r="Y2226" s="43" t="s">
        <v>1715</v>
      </c>
    </row>
    <row r="2227" spans="14:25" x14ac:dyDescent="0.25">
      <c r="N2227" s="45"/>
      <c r="U2227" s="43" t="s">
        <v>755</v>
      </c>
      <c r="W2227" s="43" t="s">
        <v>1972</v>
      </c>
      <c r="Y2227" s="43" t="s">
        <v>3842</v>
      </c>
    </row>
    <row r="2228" spans="14:25" x14ac:dyDescent="0.25">
      <c r="N2228" s="45"/>
      <c r="U2228" s="43" t="s">
        <v>5089</v>
      </c>
      <c r="W2228" s="43" t="s">
        <v>4369</v>
      </c>
      <c r="Y2228" s="43" t="s">
        <v>3843</v>
      </c>
    </row>
    <row r="2229" spans="14:25" x14ac:dyDescent="0.25">
      <c r="N2229" s="45"/>
      <c r="U2229" s="43" t="s">
        <v>4699</v>
      </c>
      <c r="W2229" s="43" t="s">
        <v>1844</v>
      </c>
      <c r="Y2229" s="43" t="s">
        <v>3113</v>
      </c>
    </row>
    <row r="2230" spans="14:25" x14ac:dyDescent="0.25">
      <c r="N2230" s="45"/>
      <c r="U2230" s="43" t="s">
        <v>1320</v>
      </c>
      <c r="W2230" s="43" t="s">
        <v>3883</v>
      </c>
      <c r="Y2230" s="43" t="s">
        <v>4654</v>
      </c>
    </row>
    <row r="2231" spans="14:25" x14ac:dyDescent="0.25">
      <c r="N2231" s="45"/>
      <c r="U2231" s="43" t="s">
        <v>1555</v>
      </c>
      <c r="W2231" s="43" t="s">
        <v>4669</v>
      </c>
      <c r="Y2231" s="43" t="s">
        <v>2844</v>
      </c>
    </row>
    <row r="2232" spans="14:25" x14ac:dyDescent="0.25">
      <c r="N2232" s="45"/>
      <c r="U2232" s="43" t="s">
        <v>817</v>
      </c>
      <c r="W2232" s="43" t="s">
        <v>2521</v>
      </c>
      <c r="Y2232" s="43" t="s">
        <v>3844</v>
      </c>
    </row>
    <row r="2233" spans="14:25" x14ac:dyDescent="0.25">
      <c r="N2233" s="45"/>
      <c r="U2233" s="43" t="s">
        <v>4270</v>
      </c>
      <c r="W2233" s="43" t="s">
        <v>3125</v>
      </c>
      <c r="Y2233" s="43" t="s">
        <v>3845</v>
      </c>
    </row>
    <row r="2234" spans="14:25" x14ac:dyDescent="0.25">
      <c r="N2234" s="45"/>
      <c r="U2234" s="43" t="s">
        <v>3935</v>
      </c>
      <c r="W2234" s="43" t="s">
        <v>3884</v>
      </c>
      <c r="Y2234" s="43" t="s">
        <v>2960</v>
      </c>
    </row>
    <row r="2235" spans="14:25" x14ac:dyDescent="0.25">
      <c r="N2235" s="45"/>
      <c r="U2235" s="43" t="s">
        <v>2890</v>
      </c>
      <c r="W2235" s="43" t="s">
        <v>3217</v>
      </c>
      <c r="Y2235" s="43" t="s">
        <v>2904</v>
      </c>
    </row>
    <row r="2236" spans="14:25" x14ac:dyDescent="0.25">
      <c r="N2236" s="45"/>
      <c r="U2236" s="43" t="s">
        <v>3139</v>
      </c>
      <c r="W2236" s="43" t="s">
        <v>745</v>
      </c>
      <c r="Y2236" s="43" t="s">
        <v>1363</v>
      </c>
    </row>
    <row r="2237" spans="14:25" x14ac:dyDescent="0.25">
      <c r="N2237" s="45"/>
      <c r="U2237" s="43" t="s">
        <v>3936</v>
      </c>
      <c r="W2237" s="43" t="s">
        <v>3218</v>
      </c>
      <c r="Y2237" s="43" t="s">
        <v>2208</v>
      </c>
    </row>
    <row r="2238" spans="14:25" x14ac:dyDescent="0.25">
      <c r="N2238" s="45"/>
      <c r="U2238" s="43" t="s">
        <v>2892</v>
      </c>
      <c r="W2238" s="43" t="s">
        <v>1285</v>
      </c>
      <c r="Y2238" s="43" t="s">
        <v>2845</v>
      </c>
    </row>
    <row r="2239" spans="14:25" x14ac:dyDescent="0.25">
      <c r="N2239" s="45"/>
      <c r="U2239" s="43" t="s">
        <v>2583</v>
      </c>
      <c r="W2239" s="43" t="s">
        <v>2332</v>
      </c>
      <c r="Y2239" s="43" t="s">
        <v>3846</v>
      </c>
    </row>
    <row r="2240" spans="14:25" x14ac:dyDescent="0.25">
      <c r="N2240" s="45"/>
      <c r="U2240" s="43" t="s">
        <v>1337</v>
      </c>
      <c r="W2240" s="43" t="s">
        <v>1573</v>
      </c>
      <c r="Y2240" s="43" t="s">
        <v>3114</v>
      </c>
    </row>
    <row r="2241" spans="14:25" x14ac:dyDescent="0.25">
      <c r="N2241" s="45"/>
      <c r="U2241" s="43" t="s">
        <v>1342</v>
      </c>
      <c r="W2241" s="43" t="s">
        <v>3126</v>
      </c>
      <c r="Y2241" s="43" t="s">
        <v>4255</v>
      </c>
    </row>
    <row r="2242" spans="14:25" x14ac:dyDescent="0.25">
      <c r="N2242" s="45"/>
      <c r="U2242" s="43" t="s">
        <v>1406</v>
      </c>
      <c r="W2242" s="43" t="s">
        <v>3127</v>
      </c>
      <c r="Y2242" s="43" t="s">
        <v>1386</v>
      </c>
    </row>
    <row r="2243" spans="14:25" x14ac:dyDescent="0.25">
      <c r="N2243" s="45"/>
      <c r="U2243" s="43" t="s">
        <v>2029</v>
      </c>
      <c r="W2243" s="43" t="s">
        <v>3885</v>
      </c>
      <c r="Y2243" s="43" t="s">
        <v>2908</v>
      </c>
    </row>
    <row r="2244" spans="14:25" x14ac:dyDescent="0.25">
      <c r="N2244" s="45"/>
      <c r="U2244" s="43" t="s">
        <v>4171</v>
      </c>
      <c r="W2244" s="43" t="s">
        <v>4263</v>
      </c>
      <c r="Y2244" s="43" t="s">
        <v>3847</v>
      </c>
    </row>
    <row r="2245" spans="14:25" x14ac:dyDescent="0.25">
      <c r="N2245" s="45"/>
      <c r="U2245" s="43" t="s">
        <v>4172</v>
      </c>
      <c r="W2245" s="43" t="s">
        <v>4264</v>
      </c>
      <c r="Y2245" s="43" t="s">
        <v>2846</v>
      </c>
    </row>
    <row r="2246" spans="14:25" x14ac:dyDescent="0.25">
      <c r="N2246" s="45"/>
      <c r="U2246" s="43" t="s">
        <v>3939</v>
      </c>
      <c r="W2246" s="43" t="s">
        <v>4670</v>
      </c>
      <c r="Y2246" s="43" t="s">
        <v>3115</v>
      </c>
    </row>
    <row r="2247" spans="14:25" x14ac:dyDescent="0.25">
      <c r="N2247" s="45"/>
      <c r="U2247" s="43" t="s">
        <v>3940</v>
      </c>
      <c r="W2247" s="43" t="s">
        <v>4671</v>
      </c>
      <c r="Y2247" s="43" t="s">
        <v>3848</v>
      </c>
    </row>
    <row r="2248" spans="14:25" x14ac:dyDescent="0.25">
      <c r="N2248" s="45"/>
      <c r="U2248" s="43" t="s">
        <v>3941</v>
      </c>
      <c r="W2248" s="43" t="s">
        <v>1574</v>
      </c>
      <c r="Y2248" s="43" t="s">
        <v>2847</v>
      </c>
    </row>
    <row r="2249" spans="14:25" x14ac:dyDescent="0.25">
      <c r="N2249" s="45"/>
      <c r="U2249" s="43" t="s">
        <v>3942</v>
      </c>
      <c r="W2249" s="43" t="s">
        <v>1603</v>
      </c>
      <c r="Y2249" s="43" t="s">
        <v>4257</v>
      </c>
    </row>
    <row r="2250" spans="14:25" x14ac:dyDescent="0.25">
      <c r="N2250" s="45"/>
      <c r="U2250" s="43" t="s">
        <v>2398</v>
      </c>
      <c r="W2250" s="43" t="s">
        <v>4146</v>
      </c>
      <c r="Y2250" s="43" t="s">
        <v>1323</v>
      </c>
    </row>
    <row r="2251" spans="14:25" x14ac:dyDescent="0.25">
      <c r="N2251" s="45"/>
      <c r="U2251" s="43" t="s">
        <v>3943</v>
      </c>
      <c r="W2251" s="43" t="s">
        <v>3886</v>
      </c>
      <c r="Y2251" s="43" t="s">
        <v>3212</v>
      </c>
    </row>
    <row r="2252" spans="14:25" x14ac:dyDescent="0.25">
      <c r="N2252" s="45"/>
      <c r="U2252" s="43" t="s">
        <v>3944</v>
      </c>
      <c r="W2252" s="43" t="s">
        <v>3887</v>
      </c>
      <c r="Y2252" s="43" t="s">
        <v>3849</v>
      </c>
    </row>
    <row r="2253" spans="14:25" x14ac:dyDescent="0.25">
      <c r="N2253" s="45"/>
      <c r="U2253" s="43" t="s">
        <v>3945</v>
      </c>
      <c r="W2253" s="43" t="s">
        <v>1365</v>
      </c>
      <c r="Y2253" s="43" t="s">
        <v>3850</v>
      </c>
    </row>
    <row r="2254" spans="14:25" x14ac:dyDescent="0.25">
      <c r="N2254" s="45"/>
      <c r="U2254" s="43" t="s">
        <v>2424</v>
      </c>
      <c r="W2254" s="43" t="s">
        <v>1384</v>
      </c>
      <c r="Y2254" s="43" t="s">
        <v>2848</v>
      </c>
    </row>
    <row r="2255" spans="14:25" x14ac:dyDescent="0.25">
      <c r="N2255" s="45"/>
      <c r="U2255" s="43" t="s">
        <v>2893</v>
      </c>
      <c r="W2255" s="43" t="s">
        <v>2540</v>
      </c>
      <c r="Y2255" s="43" t="s">
        <v>2987</v>
      </c>
    </row>
    <row r="2256" spans="14:25" x14ac:dyDescent="0.25">
      <c r="N2256" s="45"/>
      <c r="U2256" s="43" t="s">
        <v>2120</v>
      </c>
      <c r="W2256" s="43" t="s">
        <v>1366</v>
      </c>
      <c r="Y2256" s="43" t="s">
        <v>3851</v>
      </c>
    </row>
    <row r="2257" spans="14:25" x14ac:dyDescent="0.25">
      <c r="N2257" s="45"/>
      <c r="U2257" s="43" t="s">
        <v>2895</v>
      </c>
      <c r="W2257" s="43" t="s">
        <v>3888</v>
      </c>
      <c r="Y2257" s="43" t="s">
        <v>4990</v>
      </c>
    </row>
    <row r="2258" spans="14:25" x14ac:dyDescent="0.25">
      <c r="N2258" s="45"/>
      <c r="U2258" s="43" t="s">
        <v>2896</v>
      </c>
      <c r="W2258" s="43" t="s">
        <v>4672</v>
      </c>
      <c r="Y2258" s="43" t="s">
        <v>3852</v>
      </c>
    </row>
    <row r="2259" spans="14:25" x14ac:dyDescent="0.25">
      <c r="N2259" s="45"/>
      <c r="U2259" s="43" t="s">
        <v>4704</v>
      </c>
      <c r="W2259" s="43" t="s">
        <v>4265</v>
      </c>
      <c r="Y2259" s="43" t="s">
        <v>3853</v>
      </c>
    </row>
    <row r="2260" spans="14:25" x14ac:dyDescent="0.25">
      <c r="N2260" s="45"/>
      <c r="U2260" s="43" t="s">
        <v>3141</v>
      </c>
      <c r="W2260" s="43" t="s">
        <v>4370</v>
      </c>
      <c r="Y2260" s="43" t="s">
        <v>2209</v>
      </c>
    </row>
    <row r="2261" spans="14:25" x14ac:dyDescent="0.25">
      <c r="N2261" s="45"/>
      <c r="U2261" s="43" t="s">
        <v>4378</v>
      </c>
      <c r="W2261" s="43" t="s">
        <v>835</v>
      </c>
      <c r="Y2261" s="43" t="s">
        <v>806</v>
      </c>
    </row>
    <row r="2262" spans="14:25" x14ac:dyDescent="0.25">
      <c r="N2262" s="45"/>
      <c r="U2262" s="43" t="s">
        <v>3947</v>
      </c>
      <c r="W2262" s="43" t="s">
        <v>4371</v>
      </c>
      <c r="Y2262" s="43" t="s">
        <v>4991</v>
      </c>
    </row>
    <row r="2263" spans="14:25" x14ac:dyDescent="0.25">
      <c r="N2263" s="45"/>
      <c r="U2263" s="43" t="s">
        <v>1439</v>
      </c>
      <c r="W2263" s="43" t="s">
        <v>4266</v>
      </c>
      <c r="Y2263" s="43" t="s">
        <v>3854</v>
      </c>
    </row>
    <row r="2264" spans="14:25" x14ac:dyDescent="0.25">
      <c r="N2264" s="45"/>
      <c r="U2264" s="43" t="s">
        <v>3948</v>
      </c>
      <c r="W2264" s="43" t="s">
        <v>4372</v>
      </c>
      <c r="Y2264" s="43" t="s">
        <v>855</v>
      </c>
    </row>
    <row r="2265" spans="14:25" x14ac:dyDescent="0.25">
      <c r="N2265" s="45"/>
      <c r="U2265" s="43" t="s">
        <v>3949</v>
      </c>
      <c r="W2265" s="43" t="s">
        <v>3889</v>
      </c>
      <c r="Y2265" s="43" t="s">
        <v>3116</v>
      </c>
    </row>
    <row r="2266" spans="14:25" x14ac:dyDescent="0.25">
      <c r="N2266" s="45"/>
      <c r="U2266" s="43" t="s">
        <v>3950</v>
      </c>
      <c r="W2266" s="43" t="s">
        <v>4673</v>
      </c>
      <c r="Y2266" s="43" t="s">
        <v>4258</v>
      </c>
    </row>
    <row r="2267" spans="14:25" x14ac:dyDescent="0.25">
      <c r="N2267" s="45"/>
      <c r="U2267" s="43" t="s">
        <v>859</v>
      </c>
      <c r="W2267" s="43" t="s">
        <v>3890</v>
      </c>
      <c r="Y2267" s="43" t="s">
        <v>4136</v>
      </c>
    </row>
    <row r="2268" spans="14:25" x14ac:dyDescent="0.25">
      <c r="N2268" s="45"/>
      <c r="U2268" s="43" t="s">
        <v>5023</v>
      </c>
      <c r="W2268" s="43" t="s">
        <v>4674</v>
      </c>
      <c r="Y2268" s="43" t="s">
        <v>3855</v>
      </c>
    </row>
    <row r="2269" spans="14:25" x14ac:dyDescent="0.25">
      <c r="N2269" s="45"/>
      <c r="U2269" s="43" t="s">
        <v>2991</v>
      </c>
      <c r="W2269" s="43" t="s">
        <v>3891</v>
      </c>
      <c r="Y2269" s="43" t="s">
        <v>3856</v>
      </c>
    </row>
    <row r="2270" spans="14:25" x14ac:dyDescent="0.25">
      <c r="N2270" s="45"/>
      <c r="U2270" s="43" t="s">
        <v>4706</v>
      </c>
      <c r="W2270" s="43" t="s">
        <v>4675</v>
      </c>
      <c r="Y2270" s="43" t="s">
        <v>4138</v>
      </c>
    </row>
    <row r="2271" spans="14:25" x14ac:dyDescent="0.25">
      <c r="N2271" s="45"/>
      <c r="U2271" s="43" t="s">
        <v>2992</v>
      </c>
      <c r="W2271" s="43" t="s">
        <v>2595</v>
      </c>
      <c r="Y2271" s="43" t="s">
        <v>4785</v>
      </c>
    </row>
    <row r="2272" spans="14:25" x14ac:dyDescent="0.25">
      <c r="N2272" s="45"/>
      <c r="U2272" s="43" t="s">
        <v>3142</v>
      </c>
      <c r="W2272" s="43" t="s">
        <v>4147</v>
      </c>
      <c r="Y2272" s="43" t="s">
        <v>3117</v>
      </c>
    </row>
    <row r="2273" spans="14:25" x14ac:dyDescent="0.25">
      <c r="N2273" s="45"/>
      <c r="U2273" s="43" t="s">
        <v>4379</v>
      </c>
      <c r="W2273" s="43" t="s">
        <v>1562</v>
      </c>
      <c r="Y2273" s="43" t="s">
        <v>2307</v>
      </c>
    </row>
    <row r="2274" spans="14:25" x14ac:dyDescent="0.25">
      <c r="N2274" s="45"/>
      <c r="U2274" s="43" t="s">
        <v>1493</v>
      </c>
      <c r="W2274" s="43" t="s">
        <v>759</v>
      </c>
      <c r="Y2274" s="43" t="s">
        <v>4786</v>
      </c>
    </row>
    <row r="2275" spans="14:25" x14ac:dyDescent="0.25">
      <c r="N2275" s="45"/>
      <c r="W2275" s="43" t="s">
        <v>1773</v>
      </c>
      <c r="Y2275" s="43" t="s">
        <v>2850</v>
      </c>
    </row>
    <row r="2276" spans="14:25" x14ac:dyDescent="0.25">
      <c r="N2276" s="45"/>
      <c r="W2276" s="43" t="s">
        <v>4676</v>
      </c>
      <c r="Y2276" s="43" t="s">
        <v>3857</v>
      </c>
    </row>
    <row r="2277" spans="14:25" x14ac:dyDescent="0.25">
      <c r="N2277" s="45"/>
      <c r="W2277" s="43" t="s">
        <v>2999</v>
      </c>
      <c r="Y2277" s="43" t="s">
        <v>4992</v>
      </c>
    </row>
    <row r="2278" spans="14:25" x14ac:dyDescent="0.25">
      <c r="N2278" s="45"/>
      <c r="W2278" s="43" t="s">
        <v>2998</v>
      </c>
      <c r="Y2278" s="43" t="s">
        <v>2269</v>
      </c>
    </row>
    <row r="2279" spans="14:25" x14ac:dyDescent="0.25">
      <c r="N2279" s="45"/>
      <c r="W2279" s="43" t="s">
        <v>838</v>
      </c>
      <c r="Y2279" s="43" t="s">
        <v>4993</v>
      </c>
    </row>
    <row r="2280" spans="14:25" x14ac:dyDescent="0.25">
      <c r="N2280" s="45"/>
      <c r="W2280" s="43" t="s">
        <v>742</v>
      </c>
      <c r="Y2280" s="43" t="s">
        <v>2303</v>
      </c>
    </row>
    <row r="2281" spans="14:25" x14ac:dyDescent="0.25">
      <c r="N2281" s="45"/>
      <c r="W2281" s="43" t="s">
        <v>4148</v>
      </c>
      <c r="Y2281" s="43" t="s">
        <v>1619</v>
      </c>
    </row>
    <row r="2282" spans="14:25" x14ac:dyDescent="0.25">
      <c r="N2282" s="45"/>
      <c r="W2282" s="43" t="s">
        <v>2523</v>
      </c>
      <c r="Y2282" s="43" t="s">
        <v>3858</v>
      </c>
    </row>
    <row r="2283" spans="14:25" x14ac:dyDescent="0.25">
      <c r="N2283" s="45"/>
      <c r="W2283" s="43" t="s">
        <v>2529</v>
      </c>
      <c r="Y2283" s="43" t="s">
        <v>3859</v>
      </c>
    </row>
    <row r="2284" spans="14:25" x14ac:dyDescent="0.25">
      <c r="N2284" s="45"/>
      <c r="W2284" s="43" t="s">
        <v>4149</v>
      </c>
      <c r="Y2284" s="43" t="s">
        <v>3860</v>
      </c>
    </row>
    <row r="2285" spans="14:25" x14ac:dyDescent="0.25">
      <c r="N2285" s="45"/>
      <c r="W2285" s="43" t="s">
        <v>1334</v>
      </c>
      <c r="Y2285" s="43" t="s">
        <v>2851</v>
      </c>
    </row>
    <row r="2286" spans="14:25" x14ac:dyDescent="0.25">
      <c r="N2286" s="45"/>
      <c r="W2286" s="43" t="s">
        <v>2068</v>
      </c>
      <c r="Y2286" s="43" t="s">
        <v>2436</v>
      </c>
    </row>
    <row r="2287" spans="14:25" x14ac:dyDescent="0.25">
      <c r="N2287" s="45"/>
      <c r="W2287" s="43" t="s">
        <v>2326</v>
      </c>
      <c r="Y2287" s="43" t="s">
        <v>4139</v>
      </c>
    </row>
    <row r="2288" spans="14:25" x14ac:dyDescent="0.25">
      <c r="N2288" s="45"/>
      <c r="W2288" s="43" t="s">
        <v>4150</v>
      </c>
      <c r="Y2288" s="43" t="s">
        <v>3118</v>
      </c>
    </row>
    <row r="2289" spans="14:25" x14ac:dyDescent="0.25">
      <c r="N2289" s="45"/>
      <c r="W2289" s="43" t="s">
        <v>4151</v>
      </c>
      <c r="Y2289" s="43" t="s">
        <v>2440</v>
      </c>
    </row>
    <row r="2290" spans="14:25" x14ac:dyDescent="0.25">
      <c r="N2290" s="45"/>
      <c r="W2290" s="43" t="s">
        <v>3893</v>
      </c>
      <c r="Y2290" s="43" t="s">
        <v>3153</v>
      </c>
    </row>
    <row r="2291" spans="14:25" x14ac:dyDescent="0.25">
      <c r="N2291" s="45"/>
      <c r="W2291" s="43" t="s">
        <v>3894</v>
      </c>
      <c r="Y2291" s="43" t="s">
        <v>4994</v>
      </c>
    </row>
    <row r="2292" spans="14:25" x14ac:dyDescent="0.25">
      <c r="N2292" s="45"/>
      <c r="W2292" s="43" t="s">
        <v>2870</v>
      </c>
      <c r="Y2292" s="43" t="s">
        <v>2596</v>
      </c>
    </row>
    <row r="2293" spans="14:25" x14ac:dyDescent="0.25">
      <c r="N2293" s="45"/>
      <c r="W2293" s="43" t="s">
        <v>4152</v>
      </c>
      <c r="Y2293" s="43" t="s">
        <v>4367</v>
      </c>
    </row>
    <row r="2294" spans="14:25" x14ac:dyDescent="0.25">
      <c r="N2294" s="45"/>
      <c r="W2294" s="43" t="s">
        <v>3895</v>
      </c>
      <c r="Y2294" s="43" t="s">
        <v>1789</v>
      </c>
    </row>
    <row r="2295" spans="14:25" x14ac:dyDescent="0.25">
      <c r="N2295" s="45"/>
      <c r="W2295" s="43" t="s">
        <v>1642</v>
      </c>
      <c r="Y2295" s="43" t="s">
        <v>2852</v>
      </c>
    </row>
    <row r="2296" spans="14:25" x14ac:dyDescent="0.25">
      <c r="N2296" s="45"/>
      <c r="W2296" s="43" t="s">
        <v>3896</v>
      </c>
      <c r="Y2296" s="43" t="s">
        <v>2184</v>
      </c>
    </row>
    <row r="2297" spans="14:25" x14ac:dyDescent="0.25">
      <c r="N2297" s="45"/>
      <c r="W2297" s="43" t="s">
        <v>4677</v>
      </c>
      <c r="Y2297" s="43" t="s">
        <v>2267</v>
      </c>
    </row>
    <row r="2298" spans="14:25" x14ac:dyDescent="0.25">
      <c r="N2298" s="45"/>
      <c r="W2298" s="43" t="s">
        <v>3128</v>
      </c>
      <c r="Y2298" s="43" t="s">
        <v>2853</v>
      </c>
    </row>
    <row r="2299" spans="14:25" x14ac:dyDescent="0.25">
      <c r="N2299" s="45"/>
      <c r="W2299" s="43" t="s">
        <v>3897</v>
      </c>
      <c r="Y2299" s="43" t="s">
        <v>802</v>
      </c>
    </row>
    <row r="2300" spans="14:25" x14ac:dyDescent="0.25">
      <c r="N2300" s="45"/>
      <c r="W2300" s="43" t="s">
        <v>3899</v>
      </c>
      <c r="Y2300" s="43" t="s">
        <v>2471</v>
      </c>
    </row>
    <row r="2301" spans="14:25" x14ac:dyDescent="0.25">
      <c r="N2301" s="45"/>
      <c r="W2301" s="43" t="s">
        <v>3900</v>
      </c>
      <c r="Y2301" s="43" t="s">
        <v>4140</v>
      </c>
    </row>
    <row r="2302" spans="14:25" x14ac:dyDescent="0.25">
      <c r="N2302" s="45"/>
      <c r="W2302" s="43" t="s">
        <v>4678</v>
      </c>
      <c r="Y2302" s="43" t="s">
        <v>2855</v>
      </c>
    </row>
    <row r="2303" spans="14:25" x14ac:dyDescent="0.25">
      <c r="N2303" s="45"/>
      <c r="W2303" s="43" t="s">
        <v>1986</v>
      </c>
      <c r="Y2303" s="43" t="s">
        <v>766</v>
      </c>
    </row>
    <row r="2304" spans="14:25" x14ac:dyDescent="0.25">
      <c r="N2304" s="45"/>
      <c r="W2304" s="43" t="s">
        <v>3129</v>
      </c>
      <c r="Y2304" s="43" t="s">
        <v>1897</v>
      </c>
    </row>
    <row r="2305" spans="14:25" x14ac:dyDescent="0.25">
      <c r="N2305" s="45"/>
      <c r="W2305" s="43" t="s">
        <v>2871</v>
      </c>
      <c r="Y2305" s="43" t="s">
        <v>3213</v>
      </c>
    </row>
    <row r="2306" spans="14:25" x14ac:dyDescent="0.25">
      <c r="N2306" s="45"/>
      <c r="W2306" s="43" t="s">
        <v>1979</v>
      </c>
      <c r="Y2306" s="43" t="s">
        <v>1435</v>
      </c>
    </row>
    <row r="2307" spans="14:25" x14ac:dyDescent="0.25">
      <c r="N2307" s="45"/>
      <c r="W2307" s="43" t="s">
        <v>772</v>
      </c>
      <c r="Y2307" s="43" t="s">
        <v>1689</v>
      </c>
    </row>
    <row r="2308" spans="14:25" x14ac:dyDescent="0.25">
      <c r="N2308" s="45"/>
      <c r="W2308" s="43" t="s">
        <v>1987</v>
      </c>
      <c r="Y2308" s="43" t="s">
        <v>1955</v>
      </c>
    </row>
    <row r="2309" spans="14:25" x14ac:dyDescent="0.25">
      <c r="N2309" s="45"/>
      <c r="W2309" s="43" t="s">
        <v>4154</v>
      </c>
      <c r="Y2309" s="43" t="s">
        <v>3863</v>
      </c>
    </row>
    <row r="2310" spans="14:25" x14ac:dyDescent="0.25">
      <c r="N2310" s="45"/>
      <c r="W2310" s="43" t="s">
        <v>4155</v>
      </c>
      <c r="Y2310" s="43" t="s">
        <v>3864</v>
      </c>
    </row>
    <row r="2311" spans="14:25" x14ac:dyDescent="0.25">
      <c r="N2311" s="45"/>
      <c r="W2311" s="43" t="s">
        <v>4156</v>
      </c>
      <c r="Y2311" s="43" t="s">
        <v>4995</v>
      </c>
    </row>
    <row r="2312" spans="14:25" x14ac:dyDescent="0.25">
      <c r="N2312" s="45"/>
      <c r="W2312" s="43" t="s">
        <v>4157</v>
      </c>
      <c r="Y2312" s="43" t="s">
        <v>3865</v>
      </c>
    </row>
    <row r="2313" spans="14:25" x14ac:dyDescent="0.25">
      <c r="N2313" s="45"/>
      <c r="W2313" s="43" t="s">
        <v>3901</v>
      </c>
      <c r="Y2313" s="43" t="s">
        <v>4659</v>
      </c>
    </row>
    <row r="2314" spans="14:25" x14ac:dyDescent="0.25">
      <c r="N2314" s="45"/>
      <c r="W2314" s="43" t="s">
        <v>3902</v>
      </c>
      <c r="Y2314" s="43" t="s">
        <v>2857</v>
      </c>
    </row>
    <row r="2315" spans="14:25" x14ac:dyDescent="0.25">
      <c r="N2315" s="45"/>
      <c r="W2315" s="43" t="s">
        <v>4158</v>
      </c>
      <c r="Y2315" s="43" t="s">
        <v>2124</v>
      </c>
    </row>
    <row r="2316" spans="14:25" x14ac:dyDescent="0.25">
      <c r="N2316" s="45"/>
      <c r="W2316" s="43" t="s">
        <v>4159</v>
      </c>
      <c r="Y2316" s="43" t="s">
        <v>4660</v>
      </c>
    </row>
    <row r="2317" spans="14:25" x14ac:dyDescent="0.25">
      <c r="N2317" s="45"/>
      <c r="W2317" s="43" t="s">
        <v>3903</v>
      </c>
      <c r="Y2317" s="43" t="s">
        <v>2859</v>
      </c>
    </row>
    <row r="2318" spans="14:25" x14ac:dyDescent="0.25">
      <c r="N2318" s="45"/>
      <c r="W2318" s="43" t="s">
        <v>4160</v>
      </c>
      <c r="Y2318" s="43" t="s">
        <v>3866</v>
      </c>
    </row>
    <row r="2319" spans="14:25" x14ac:dyDescent="0.25">
      <c r="N2319" s="45"/>
      <c r="W2319" s="43" t="s">
        <v>4161</v>
      </c>
      <c r="Y2319" s="43" t="s">
        <v>2860</v>
      </c>
    </row>
    <row r="2320" spans="14:25" x14ac:dyDescent="0.25">
      <c r="N2320" s="45"/>
      <c r="W2320" s="43" t="s">
        <v>1982</v>
      </c>
      <c r="Y2320" s="43" t="s">
        <v>1235</v>
      </c>
    </row>
    <row r="2321" spans="14:25" x14ac:dyDescent="0.25">
      <c r="N2321" s="45"/>
      <c r="W2321" s="43" t="s">
        <v>4162</v>
      </c>
      <c r="Y2321" s="43" t="s">
        <v>3867</v>
      </c>
    </row>
    <row r="2322" spans="14:25" x14ac:dyDescent="0.25">
      <c r="N2322" s="45"/>
      <c r="W2322" s="43" t="s">
        <v>4163</v>
      </c>
      <c r="Y2322" s="43" t="s">
        <v>1957</v>
      </c>
    </row>
    <row r="2323" spans="14:25" x14ac:dyDescent="0.25">
      <c r="N2323" s="45"/>
      <c r="W2323" s="43" t="s">
        <v>1824</v>
      </c>
      <c r="Y2323" s="43" t="s">
        <v>4141</v>
      </c>
    </row>
    <row r="2324" spans="14:25" x14ac:dyDescent="0.25">
      <c r="N2324" s="45"/>
      <c r="W2324" s="43" t="s">
        <v>4679</v>
      </c>
      <c r="Y2324" s="43" t="s">
        <v>4996</v>
      </c>
    </row>
    <row r="2325" spans="14:25" x14ac:dyDescent="0.25">
      <c r="N2325" s="45"/>
      <c r="W2325" s="43" t="s">
        <v>1301</v>
      </c>
      <c r="Y2325" s="43" t="s">
        <v>2861</v>
      </c>
    </row>
    <row r="2326" spans="14:25" x14ac:dyDescent="0.25">
      <c r="N2326" s="45"/>
      <c r="W2326" s="43" t="s">
        <v>4164</v>
      </c>
      <c r="Y2326" s="43" t="s">
        <v>3119</v>
      </c>
    </row>
    <row r="2327" spans="14:25" x14ac:dyDescent="0.25">
      <c r="N2327" s="45"/>
      <c r="W2327" s="43" t="s">
        <v>1238</v>
      </c>
      <c r="Y2327" s="43" t="s">
        <v>4260</v>
      </c>
    </row>
    <row r="2328" spans="14:25" x14ac:dyDescent="0.25">
      <c r="N2328" s="45"/>
      <c r="W2328" s="43" t="s">
        <v>1421</v>
      </c>
      <c r="Y2328" s="43" t="s">
        <v>3870</v>
      </c>
    </row>
    <row r="2329" spans="14:25" x14ac:dyDescent="0.25">
      <c r="N2329" s="45"/>
      <c r="W2329" s="43" t="s">
        <v>4165</v>
      </c>
      <c r="Y2329" s="43" t="s">
        <v>2089</v>
      </c>
    </row>
    <row r="2330" spans="14:25" x14ac:dyDescent="0.25">
      <c r="N2330" s="45"/>
      <c r="W2330" s="43" t="s">
        <v>2872</v>
      </c>
      <c r="Y2330" s="43" t="s">
        <v>2399</v>
      </c>
    </row>
    <row r="2331" spans="14:25" x14ac:dyDescent="0.25">
      <c r="N2331" s="45"/>
      <c r="W2331" s="43" t="s">
        <v>2873</v>
      </c>
      <c r="Y2331" s="43" t="s">
        <v>2400</v>
      </c>
    </row>
    <row r="2332" spans="14:25" x14ac:dyDescent="0.25">
      <c r="N2332" s="45"/>
      <c r="W2332" s="43" t="s">
        <v>2874</v>
      </c>
      <c r="Y2332" s="43" t="s">
        <v>918</v>
      </c>
    </row>
    <row r="2333" spans="14:25" x14ac:dyDescent="0.25">
      <c r="N2333" s="45"/>
      <c r="W2333" s="43" t="s">
        <v>875</v>
      </c>
      <c r="Y2333" s="43" t="s">
        <v>3214</v>
      </c>
    </row>
    <row r="2334" spans="14:25" x14ac:dyDescent="0.25">
      <c r="N2334" s="45"/>
      <c r="W2334" s="43" t="s">
        <v>4166</v>
      </c>
      <c r="Y2334" s="43" t="s">
        <v>4662</v>
      </c>
    </row>
    <row r="2335" spans="14:25" x14ac:dyDescent="0.25">
      <c r="N2335" s="45"/>
      <c r="W2335" s="43" t="s">
        <v>2875</v>
      </c>
      <c r="Y2335" s="43" t="s">
        <v>4142</v>
      </c>
    </row>
    <row r="2336" spans="14:25" x14ac:dyDescent="0.25">
      <c r="N2336" s="45"/>
      <c r="W2336" s="43" t="s">
        <v>1997</v>
      </c>
      <c r="Y2336" s="43" t="s">
        <v>4143</v>
      </c>
    </row>
    <row r="2337" spans="14:25" x14ac:dyDescent="0.25">
      <c r="N2337" s="45"/>
      <c r="W2337" s="43" t="s">
        <v>3904</v>
      </c>
      <c r="Y2337" s="43" t="s">
        <v>1681</v>
      </c>
    </row>
    <row r="2338" spans="14:25" x14ac:dyDescent="0.25">
      <c r="N2338" s="45"/>
      <c r="W2338" s="43" t="s">
        <v>3905</v>
      </c>
      <c r="Y2338" s="43" t="s">
        <v>3120</v>
      </c>
    </row>
    <row r="2339" spans="14:25" x14ac:dyDescent="0.25">
      <c r="N2339" s="45"/>
      <c r="W2339" s="43" t="s">
        <v>3130</v>
      </c>
      <c r="Y2339" s="43" t="s">
        <v>3871</v>
      </c>
    </row>
    <row r="2340" spans="14:25" x14ac:dyDescent="0.25">
      <c r="N2340" s="45"/>
      <c r="W2340" s="43" t="s">
        <v>4680</v>
      </c>
      <c r="Y2340" s="43" t="s">
        <v>794</v>
      </c>
    </row>
    <row r="2341" spans="14:25" x14ac:dyDescent="0.25">
      <c r="N2341" s="45"/>
      <c r="W2341" s="43" t="s">
        <v>3219</v>
      </c>
      <c r="Y2341" s="43" t="s">
        <v>3872</v>
      </c>
    </row>
    <row r="2342" spans="14:25" x14ac:dyDescent="0.25">
      <c r="N2342" s="45"/>
      <c r="W2342" s="43" t="s">
        <v>1942</v>
      </c>
      <c r="Y2342" s="43" t="s">
        <v>3121</v>
      </c>
    </row>
    <row r="2343" spans="14:25" x14ac:dyDescent="0.25">
      <c r="N2343" s="45"/>
      <c r="W2343" s="43" t="s">
        <v>2989</v>
      </c>
      <c r="Y2343" s="43" t="s">
        <v>3873</v>
      </c>
    </row>
    <row r="2344" spans="14:25" x14ac:dyDescent="0.25">
      <c r="N2344" s="45"/>
      <c r="W2344" s="43" t="s">
        <v>3131</v>
      </c>
      <c r="Y2344" s="43" t="s">
        <v>1327</v>
      </c>
    </row>
    <row r="2345" spans="14:25" x14ac:dyDescent="0.25">
      <c r="N2345" s="45"/>
      <c r="W2345" s="43" t="s">
        <v>3005</v>
      </c>
      <c r="Y2345" s="43" t="s">
        <v>2862</v>
      </c>
    </row>
    <row r="2346" spans="14:25" x14ac:dyDescent="0.25">
      <c r="N2346" s="45"/>
      <c r="W2346" s="43" t="s">
        <v>1597</v>
      </c>
      <c r="Y2346" s="43" t="s">
        <v>2212</v>
      </c>
    </row>
    <row r="2347" spans="14:25" x14ac:dyDescent="0.25">
      <c r="N2347" s="45"/>
      <c r="W2347" s="43" t="s">
        <v>822</v>
      </c>
      <c r="Y2347" s="43" t="s">
        <v>3874</v>
      </c>
    </row>
    <row r="2348" spans="14:25" x14ac:dyDescent="0.25">
      <c r="N2348" s="45"/>
      <c r="W2348" s="43" t="s">
        <v>2876</v>
      </c>
      <c r="Y2348" s="43" t="s">
        <v>2863</v>
      </c>
    </row>
    <row r="2349" spans="14:25" x14ac:dyDescent="0.25">
      <c r="N2349" s="45"/>
      <c r="W2349" s="43" t="s">
        <v>3906</v>
      </c>
      <c r="Y2349" s="43" t="s">
        <v>3122</v>
      </c>
    </row>
    <row r="2350" spans="14:25" x14ac:dyDescent="0.25">
      <c r="N2350" s="45"/>
      <c r="W2350" s="43" t="s">
        <v>2877</v>
      </c>
      <c r="Y2350" s="43" t="s">
        <v>2432</v>
      </c>
    </row>
    <row r="2351" spans="14:25" x14ac:dyDescent="0.25">
      <c r="N2351" s="45"/>
      <c r="W2351" s="43" t="s">
        <v>2878</v>
      </c>
      <c r="Y2351" s="43" t="s">
        <v>1549</v>
      </c>
    </row>
    <row r="2352" spans="14:25" x14ac:dyDescent="0.25">
      <c r="N2352" s="45"/>
      <c r="W2352" s="43" t="s">
        <v>2879</v>
      </c>
      <c r="Y2352" s="43" t="s">
        <v>4261</v>
      </c>
    </row>
    <row r="2353" spans="14:25" x14ac:dyDescent="0.25">
      <c r="N2353" s="45"/>
      <c r="W2353" s="43" t="s">
        <v>2880</v>
      </c>
      <c r="Y2353" s="43" t="s">
        <v>4262</v>
      </c>
    </row>
    <row r="2354" spans="14:25" x14ac:dyDescent="0.25">
      <c r="N2354" s="45"/>
      <c r="W2354" s="43" t="s">
        <v>4681</v>
      </c>
      <c r="Y2354" s="43" t="s">
        <v>1513</v>
      </c>
    </row>
    <row r="2355" spans="14:25" x14ac:dyDescent="0.25">
      <c r="N2355" s="45"/>
      <c r="W2355" s="43" t="s">
        <v>2881</v>
      </c>
      <c r="Y2355" s="43" t="s">
        <v>1481</v>
      </c>
    </row>
    <row r="2356" spans="14:25" x14ac:dyDescent="0.25">
      <c r="N2356" s="45"/>
      <c r="W2356" s="43" t="s">
        <v>4682</v>
      </c>
      <c r="Y2356" s="43" t="s">
        <v>3875</v>
      </c>
    </row>
    <row r="2357" spans="14:25" x14ac:dyDescent="0.25">
      <c r="N2357" s="45"/>
      <c r="W2357" s="43" t="s">
        <v>781</v>
      </c>
      <c r="Y2357" s="43" t="s">
        <v>2459</v>
      </c>
    </row>
    <row r="2358" spans="14:25" x14ac:dyDescent="0.25">
      <c r="N2358" s="45"/>
      <c r="W2358" s="43" t="s">
        <v>3907</v>
      </c>
      <c r="Y2358" s="43" t="s">
        <v>2864</v>
      </c>
    </row>
    <row r="2359" spans="14:25" x14ac:dyDescent="0.25">
      <c r="N2359" s="45"/>
      <c r="W2359" s="43" t="s">
        <v>1998</v>
      </c>
      <c r="Y2359" s="43" t="s">
        <v>1361</v>
      </c>
    </row>
    <row r="2360" spans="14:25" x14ac:dyDescent="0.25">
      <c r="N2360" s="45"/>
      <c r="W2360" s="43" t="s">
        <v>2990</v>
      </c>
      <c r="Y2360" s="43" t="s">
        <v>1483</v>
      </c>
    </row>
    <row r="2361" spans="14:25" x14ac:dyDescent="0.25">
      <c r="N2361" s="45"/>
      <c r="W2361" s="43" t="s">
        <v>943</v>
      </c>
      <c r="Y2361" s="43" t="s">
        <v>3215</v>
      </c>
    </row>
    <row r="2362" spans="14:25" x14ac:dyDescent="0.25">
      <c r="N2362" s="45"/>
      <c r="W2362" s="43" t="s">
        <v>3908</v>
      </c>
      <c r="Y2362" s="43" t="s">
        <v>3216</v>
      </c>
    </row>
    <row r="2363" spans="14:25" x14ac:dyDescent="0.25">
      <c r="N2363" s="45"/>
      <c r="W2363" s="43" t="s">
        <v>1971</v>
      </c>
      <c r="Y2363" s="43" t="s">
        <v>1257</v>
      </c>
    </row>
    <row r="2364" spans="14:25" x14ac:dyDescent="0.25">
      <c r="N2364" s="45"/>
      <c r="W2364" s="43" t="s">
        <v>2882</v>
      </c>
      <c r="Y2364" s="43" t="s">
        <v>1587</v>
      </c>
    </row>
    <row r="2365" spans="14:25" x14ac:dyDescent="0.25">
      <c r="N2365" s="45"/>
      <c r="W2365" s="43" t="s">
        <v>4683</v>
      </c>
      <c r="Y2365" s="43" t="s">
        <v>2865</v>
      </c>
    </row>
    <row r="2366" spans="14:25" x14ac:dyDescent="0.25">
      <c r="N2366" s="45"/>
      <c r="W2366" s="43" t="s">
        <v>3309</v>
      </c>
      <c r="Y2366" s="43" t="s">
        <v>4997</v>
      </c>
    </row>
    <row r="2367" spans="14:25" x14ac:dyDescent="0.25">
      <c r="N2367" s="45"/>
      <c r="W2367" s="43" t="s">
        <v>1974</v>
      </c>
      <c r="Y2367" s="43" t="s">
        <v>4998</v>
      </c>
    </row>
    <row r="2368" spans="14:25" x14ac:dyDescent="0.25">
      <c r="N2368" s="45"/>
      <c r="W2368" s="43" t="s">
        <v>1451</v>
      </c>
      <c r="Y2368" s="43" t="s">
        <v>3123</v>
      </c>
    </row>
    <row r="2369" spans="14:25" x14ac:dyDescent="0.25">
      <c r="N2369" s="45"/>
      <c r="W2369" s="43" t="s">
        <v>4267</v>
      </c>
      <c r="Y2369" s="43" t="s">
        <v>4999</v>
      </c>
    </row>
    <row r="2370" spans="14:25" x14ac:dyDescent="0.25">
      <c r="N2370" s="45"/>
      <c r="W2370" s="43" t="s">
        <v>2883</v>
      </c>
      <c r="Y2370" s="43" t="s">
        <v>788</v>
      </c>
    </row>
    <row r="2371" spans="14:25" x14ac:dyDescent="0.25">
      <c r="N2371" s="45"/>
      <c r="W2371" s="43" t="s">
        <v>4684</v>
      </c>
      <c r="Y2371" s="43" t="s">
        <v>3876</v>
      </c>
    </row>
    <row r="2372" spans="14:25" x14ac:dyDescent="0.25">
      <c r="N2372" s="45"/>
      <c r="W2372" s="43" t="s">
        <v>2897</v>
      </c>
      <c r="Y2372" s="43" t="s">
        <v>1400</v>
      </c>
    </row>
    <row r="2373" spans="14:25" x14ac:dyDescent="0.25">
      <c r="N2373" s="45"/>
      <c r="W2373" s="43" t="s">
        <v>750</v>
      </c>
      <c r="Y2373" s="43" t="s">
        <v>2589</v>
      </c>
    </row>
    <row r="2374" spans="14:25" x14ac:dyDescent="0.25">
      <c r="N2374" s="45"/>
      <c r="W2374" s="43" t="s">
        <v>4685</v>
      </c>
      <c r="Y2374" s="43" t="s">
        <v>2590</v>
      </c>
    </row>
    <row r="2375" spans="14:25" x14ac:dyDescent="0.25">
      <c r="N2375" s="45"/>
      <c r="W2375" s="43" t="s">
        <v>3132</v>
      </c>
      <c r="Y2375" s="43" t="s">
        <v>4368</v>
      </c>
    </row>
    <row r="2376" spans="14:25" x14ac:dyDescent="0.25">
      <c r="N2376" s="45"/>
      <c r="W2376" s="43" t="s">
        <v>3133</v>
      </c>
      <c r="Y2376" s="43" t="s">
        <v>3877</v>
      </c>
    </row>
    <row r="2377" spans="14:25" x14ac:dyDescent="0.25">
      <c r="N2377" s="45"/>
      <c r="W2377" s="43" t="s">
        <v>3909</v>
      </c>
      <c r="Y2377" s="43" t="s">
        <v>3878</v>
      </c>
    </row>
    <row r="2378" spans="14:25" x14ac:dyDescent="0.25">
      <c r="N2378" s="45"/>
      <c r="W2378" s="43" t="s">
        <v>4686</v>
      </c>
      <c r="Y2378" s="43" t="s">
        <v>3879</v>
      </c>
    </row>
    <row r="2379" spans="14:25" x14ac:dyDescent="0.25">
      <c r="N2379" s="45"/>
      <c r="W2379" s="43" t="s">
        <v>3910</v>
      </c>
      <c r="Y2379" s="43" t="s">
        <v>4664</v>
      </c>
    </row>
    <row r="2380" spans="14:25" x14ac:dyDescent="0.25">
      <c r="N2380" s="45"/>
      <c r="W2380" s="43" t="s">
        <v>3911</v>
      </c>
      <c r="Y2380" s="43" t="s">
        <v>1814</v>
      </c>
    </row>
    <row r="2381" spans="14:25" x14ac:dyDescent="0.25">
      <c r="N2381" s="45"/>
      <c r="W2381" s="43" t="s">
        <v>4167</v>
      </c>
      <c r="Y2381" s="43" t="s">
        <v>1539</v>
      </c>
    </row>
    <row r="2382" spans="14:25" x14ac:dyDescent="0.25">
      <c r="N2382" s="45"/>
      <c r="W2382" s="43" t="s">
        <v>3912</v>
      </c>
      <c r="Y2382" s="43" t="s">
        <v>1378</v>
      </c>
    </row>
    <row r="2383" spans="14:25" x14ac:dyDescent="0.25">
      <c r="N2383" s="45"/>
      <c r="W2383" s="43" t="s">
        <v>846</v>
      </c>
      <c r="Y2383" s="43" t="s">
        <v>1467</v>
      </c>
    </row>
    <row r="2384" spans="14:25" x14ac:dyDescent="0.25">
      <c r="N2384" s="45"/>
      <c r="W2384" s="43" t="s">
        <v>2470</v>
      </c>
      <c r="Y2384" s="43" t="s">
        <v>1468</v>
      </c>
    </row>
    <row r="2385" spans="14:25" x14ac:dyDescent="0.25">
      <c r="N2385" s="45"/>
      <c r="W2385" s="43" t="s">
        <v>4687</v>
      </c>
      <c r="Y2385" s="43" t="s">
        <v>5000</v>
      </c>
    </row>
    <row r="2386" spans="14:25" x14ac:dyDescent="0.25">
      <c r="N2386" s="45"/>
      <c r="W2386" s="43" t="s">
        <v>2885</v>
      </c>
      <c r="Y2386" s="43" t="s">
        <v>1464</v>
      </c>
    </row>
    <row r="2387" spans="14:25" x14ac:dyDescent="0.25">
      <c r="N2387" s="45"/>
      <c r="W2387" s="43" t="s">
        <v>2522</v>
      </c>
      <c r="Y2387" s="43" t="s">
        <v>1465</v>
      </c>
    </row>
    <row r="2388" spans="14:25" x14ac:dyDescent="0.25">
      <c r="N2388" s="45"/>
      <c r="W2388" s="43" t="s">
        <v>867</v>
      </c>
      <c r="Y2388" s="43" t="s">
        <v>3124</v>
      </c>
    </row>
    <row r="2389" spans="14:25" x14ac:dyDescent="0.25">
      <c r="N2389" s="45"/>
      <c r="W2389" s="43" t="s">
        <v>3134</v>
      </c>
      <c r="Y2389" s="43" t="s">
        <v>4665</v>
      </c>
    </row>
    <row r="2390" spans="14:25" x14ac:dyDescent="0.25">
      <c r="N2390" s="45"/>
      <c r="W2390" s="43" t="s">
        <v>1943</v>
      </c>
      <c r="Y2390" s="43" t="s">
        <v>5001</v>
      </c>
    </row>
    <row r="2391" spans="14:25" x14ac:dyDescent="0.25">
      <c r="N2391" s="45"/>
      <c r="W2391" s="43" t="s">
        <v>3310</v>
      </c>
      <c r="Y2391" s="43" t="s">
        <v>940</v>
      </c>
    </row>
    <row r="2392" spans="14:25" x14ac:dyDescent="0.25">
      <c r="N2392" s="45"/>
      <c r="W2392" s="43" t="s">
        <v>4688</v>
      </c>
      <c r="Y2392" s="43" t="s">
        <v>3881</v>
      </c>
    </row>
    <row r="2393" spans="14:25" x14ac:dyDescent="0.25">
      <c r="N2393" s="45"/>
      <c r="W2393" s="43" t="s">
        <v>4374</v>
      </c>
      <c r="Y2393" s="43" t="s">
        <v>1670</v>
      </c>
    </row>
    <row r="2394" spans="14:25" x14ac:dyDescent="0.25">
      <c r="N2394" s="45"/>
      <c r="W2394" s="43" t="s">
        <v>3311</v>
      </c>
      <c r="Y2394" s="43" t="s">
        <v>2867</v>
      </c>
    </row>
    <row r="2395" spans="14:25" x14ac:dyDescent="0.25">
      <c r="N2395" s="45"/>
      <c r="W2395" s="43" t="s">
        <v>2191</v>
      </c>
      <c r="Y2395" s="43" t="s">
        <v>3882</v>
      </c>
    </row>
    <row r="2396" spans="14:25" x14ac:dyDescent="0.25">
      <c r="N2396" s="45"/>
      <c r="W2396" s="43" t="s">
        <v>2536</v>
      </c>
      <c r="Y2396" s="43" t="s">
        <v>1546</v>
      </c>
    </row>
    <row r="2397" spans="14:25" x14ac:dyDescent="0.25">
      <c r="N2397" s="45"/>
      <c r="W2397" s="43" t="s">
        <v>3913</v>
      </c>
      <c r="Y2397" s="43" t="s">
        <v>4667</v>
      </c>
    </row>
    <row r="2398" spans="14:25" x14ac:dyDescent="0.25">
      <c r="N2398" s="45"/>
      <c r="W2398" s="43" t="s">
        <v>3914</v>
      </c>
      <c r="Y2398" s="43" t="s">
        <v>2868</v>
      </c>
    </row>
    <row r="2399" spans="14:25" x14ac:dyDescent="0.25">
      <c r="N2399" s="45"/>
      <c r="W2399" s="43" t="s">
        <v>3915</v>
      </c>
      <c r="Y2399" s="43" t="s">
        <v>4145</v>
      </c>
    </row>
    <row r="2400" spans="14:25" x14ac:dyDescent="0.25">
      <c r="N2400" s="45"/>
      <c r="W2400" s="43" t="s">
        <v>3916</v>
      </c>
      <c r="Y2400" s="43" t="s">
        <v>2051</v>
      </c>
    </row>
    <row r="2401" spans="14:25" x14ac:dyDescent="0.25">
      <c r="N2401" s="45"/>
      <c r="W2401" s="43" t="s">
        <v>2062</v>
      </c>
      <c r="Y2401" s="43" t="s">
        <v>2049</v>
      </c>
    </row>
    <row r="2402" spans="14:25" x14ac:dyDescent="0.25">
      <c r="N2402" s="45"/>
      <c r="W2402" s="43" t="s">
        <v>1472</v>
      </c>
      <c r="Y2402" s="43" t="s">
        <v>2050</v>
      </c>
    </row>
    <row r="2403" spans="14:25" x14ac:dyDescent="0.25">
      <c r="N2403" s="45"/>
      <c r="W2403" s="43" t="s">
        <v>3917</v>
      </c>
      <c r="Y2403" s="43" t="s">
        <v>5002</v>
      </c>
    </row>
    <row r="2404" spans="14:25" x14ac:dyDescent="0.25">
      <c r="N2404" s="45"/>
      <c r="W2404" s="43" t="s">
        <v>3918</v>
      </c>
      <c r="Y2404" s="43" t="s">
        <v>2591</v>
      </c>
    </row>
    <row r="2405" spans="14:25" x14ac:dyDescent="0.25">
      <c r="N2405" s="45"/>
      <c r="W2405" s="43" t="s">
        <v>4689</v>
      </c>
      <c r="Y2405" s="43" t="s">
        <v>1972</v>
      </c>
    </row>
    <row r="2406" spans="14:25" x14ac:dyDescent="0.25">
      <c r="N2406" s="45"/>
      <c r="W2406" s="43" t="s">
        <v>4690</v>
      </c>
      <c r="Y2406" s="43" t="s">
        <v>4369</v>
      </c>
    </row>
    <row r="2407" spans="14:25" x14ac:dyDescent="0.25">
      <c r="N2407" s="45"/>
      <c r="W2407" s="43" t="s">
        <v>4691</v>
      </c>
      <c r="Y2407" s="43" t="s">
        <v>1844</v>
      </c>
    </row>
    <row r="2408" spans="14:25" x14ac:dyDescent="0.25">
      <c r="N2408" s="45"/>
      <c r="W2408" s="43" t="s">
        <v>3919</v>
      </c>
      <c r="Y2408" s="43" t="s">
        <v>3883</v>
      </c>
    </row>
    <row r="2409" spans="14:25" x14ac:dyDescent="0.25">
      <c r="N2409" s="45"/>
      <c r="W2409" s="43" t="s">
        <v>2030</v>
      </c>
      <c r="Y2409" s="43" t="s">
        <v>3125</v>
      </c>
    </row>
    <row r="2410" spans="14:25" x14ac:dyDescent="0.25">
      <c r="N2410" s="45"/>
      <c r="W2410" s="43" t="s">
        <v>4692</v>
      </c>
      <c r="Y2410" s="43" t="s">
        <v>3884</v>
      </c>
    </row>
    <row r="2411" spans="14:25" x14ac:dyDescent="0.25">
      <c r="N2411" s="45"/>
      <c r="W2411" s="43" t="s">
        <v>1605</v>
      </c>
      <c r="Y2411" s="43" t="s">
        <v>3217</v>
      </c>
    </row>
    <row r="2412" spans="14:25" x14ac:dyDescent="0.25">
      <c r="N2412" s="45"/>
      <c r="W2412" s="43" t="s">
        <v>1417</v>
      </c>
      <c r="Y2412" s="43" t="s">
        <v>2066</v>
      </c>
    </row>
    <row r="2413" spans="14:25" x14ac:dyDescent="0.25">
      <c r="N2413" s="45"/>
      <c r="W2413" s="43" t="s">
        <v>4375</v>
      </c>
      <c r="Y2413" s="43" t="s">
        <v>745</v>
      </c>
    </row>
    <row r="2414" spans="14:25" x14ac:dyDescent="0.25">
      <c r="N2414" s="45"/>
      <c r="W2414" s="43" t="s">
        <v>4376</v>
      </c>
      <c r="Y2414" s="43" t="s">
        <v>4792</v>
      </c>
    </row>
    <row r="2415" spans="14:25" x14ac:dyDescent="0.25">
      <c r="N2415" s="45"/>
      <c r="W2415" s="43" t="s">
        <v>3135</v>
      </c>
      <c r="Y2415" s="43" t="s">
        <v>3218</v>
      </c>
    </row>
    <row r="2416" spans="14:25" x14ac:dyDescent="0.25">
      <c r="N2416" s="45"/>
      <c r="W2416" s="43" t="s">
        <v>4693</v>
      </c>
      <c r="Y2416" s="43" t="s">
        <v>1573</v>
      </c>
    </row>
    <row r="2417" spans="14:25" x14ac:dyDescent="0.25">
      <c r="N2417" s="45"/>
      <c r="W2417" s="43" t="s">
        <v>2886</v>
      </c>
      <c r="Y2417" s="43" t="s">
        <v>3126</v>
      </c>
    </row>
    <row r="2418" spans="14:25" x14ac:dyDescent="0.25">
      <c r="N2418" s="45"/>
      <c r="W2418" s="43" t="s">
        <v>4168</v>
      </c>
      <c r="Y2418" s="43" t="s">
        <v>3127</v>
      </c>
    </row>
    <row r="2419" spans="14:25" x14ac:dyDescent="0.25">
      <c r="N2419" s="45"/>
      <c r="W2419" s="43" t="s">
        <v>937</v>
      </c>
      <c r="Y2419" s="43" t="s">
        <v>3885</v>
      </c>
    </row>
    <row r="2420" spans="14:25" x14ac:dyDescent="0.25">
      <c r="N2420" s="45"/>
      <c r="W2420" s="43" t="s">
        <v>4694</v>
      </c>
      <c r="Y2420" s="43" t="s">
        <v>1396</v>
      </c>
    </row>
    <row r="2421" spans="14:25" x14ac:dyDescent="0.25">
      <c r="N2421" s="45"/>
      <c r="W2421" s="43" t="s">
        <v>3920</v>
      </c>
      <c r="Y2421" s="43" t="s">
        <v>4670</v>
      </c>
    </row>
    <row r="2422" spans="14:25" x14ac:dyDescent="0.25">
      <c r="N2422" s="45"/>
      <c r="W2422" s="43" t="s">
        <v>3921</v>
      </c>
      <c r="Y2422" s="43" t="s">
        <v>4671</v>
      </c>
    </row>
    <row r="2423" spans="14:25" x14ac:dyDescent="0.25">
      <c r="N2423" s="45"/>
      <c r="W2423" s="43" t="s">
        <v>1429</v>
      </c>
      <c r="Y2423" s="43" t="s">
        <v>1574</v>
      </c>
    </row>
    <row r="2424" spans="14:25" x14ac:dyDescent="0.25">
      <c r="N2424" s="45"/>
      <c r="W2424" s="43" t="s">
        <v>4377</v>
      </c>
      <c r="Y2424" s="43" t="s">
        <v>1603</v>
      </c>
    </row>
    <row r="2425" spans="14:25" x14ac:dyDescent="0.25">
      <c r="N2425" s="45"/>
      <c r="W2425" s="43" t="s">
        <v>4695</v>
      </c>
      <c r="Y2425" s="43" t="s">
        <v>4146</v>
      </c>
    </row>
    <row r="2426" spans="14:25" x14ac:dyDescent="0.25">
      <c r="N2426" s="45"/>
      <c r="W2426" s="43" t="s">
        <v>4696</v>
      </c>
      <c r="Y2426" s="43" t="s">
        <v>5003</v>
      </c>
    </row>
    <row r="2427" spans="14:25" x14ac:dyDescent="0.25">
      <c r="N2427" s="45"/>
      <c r="W2427" s="43" t="s">
        <v>3923</v>
      </c>
      <c r="Y2427" s="43" t="s">
        <v>3886</v>
      </c>
    </row>
    <row r="2428" spans="14:25" x14ac:dyDescent="0.25">
      <c r="N2428" s="45"/>
      <c r="W2428" s="43" t="s">
        <v>4169</v>
      </c>
      <c r="Y2428" s="43" t="s">
        <v>5004</v>
      </c>
    </row>
    <row r="2429" spans="14:25" x14ac:dyDescent="0.25">
      <c r="N2429" s="45"/>
      <c r="W2429" s="43" t="s">
        <v>2887</v>
      </c>
      <c r="Y2429" s="43" t="s">
        <v>2548</v>
      </c>
    </row>
    <row r="2430" spans="14:25" x14ac:dyDescent="0.25">
      <c r="N2430" s="45"/>
      <c r="W2430" s="43" t="s">
        <v>3136</v>
      </c>
      <c r="Y2430" s="43" t="s">
        <v>1365</v>
      </c>
    </row>
    <row r="2431" spans="14:25" x14ac:dyDescent="0.25">
      <c r="N2431" s="45"/>
      <c r="W2431" s="43" t="s">
        <v>4697</v>
      </c>
      <c r="Y2431" s="43" t="s">
        <v>1384</v>
      </c>
    </row>
    <row r="2432" spans="14:25" x14ac:dyDescent="0.25">
      <c r="N2432" s="45"/>
      <c r="W2432" s="43" t="s">
        <v>3924</v>
      </c>
      <c r="Y2432" s="43" t="s">
        <v>810</v>
      </c>
    </row>
    <row r="2433" spans="14:25" x14ac:dyDescent="0.25">
      <c r="N2433" s="45"/>
      <c r="W2433" s="43" t="s">
        <v>3925</v>
      </c>
      <c r="Y2433" s="43" t="s">
        <v>2462</v>
      </c>
    </row>
    <row r="2434" spans="14:25" x14ac:dyDescent="0.25">
      <c r="N2434" s="45"/>
      <c r="W2434" s="43" t="s">
        <v>4698</v>
      </c>
      <c r="Y2434" s="43" t="s">
        <v>2540</v>
      </c>
    </row>
    <row r="2435" spans="14:25" x14ac:dyDescent="0.25">
      <c r="N2435" s="45"/>
      <c r="W2435" s="43" t="s">
        <v>2031</v>
      </c>
      <c r="Y2435" s="43" t="s">
        <v>1366</v>
      </c>
    </row>
    <row r="2436" spans="14:25" x14ac:dyDescent="0.25">
      <c r="N2436" s="45"/>
      <c r="W2436" s="43" t="s">
        <v>2419</v>
      </c>
      <c r="Y2436" s="43" t="s">
        <v>5005</v>
      </c>
    </row>
    <row r="2437" spans="14:25" x14ac:dyDescent="0.25">
      <c r="N2437" s="45"/>
      <c r="W2437" s="43" t="s">
        <v>3926</v>
      </c>
      <c r="Y2437" s="43" t="s">
        <v>3888</v>
      </c>
    </row>
    <row r="2438" spans="14:25" x14ac:dyDescent="0.25">
      <c r="N2438" s="45"/>
      <c r="W2438" s="43" t="s">
        <v>3927</v>
      </c>
      <c r="Y2438" s="43" t="s">
        <v>3889</v>
      </c>
    </row>
    <row r="2439" spans="14:25" x14ac:dyDescent="0.25">
      <c r="N2439" s="45"/>
      <c r="W2439" s="43" t="s">
        <v>3928</v>
      </c>
      <c r="Y2439" s="43" t="s">
        <v>3890</v>
      </c>
    </row>
    <row r="2440" spans="14:25" x14ac:dyDescent="0.25">
      <c r="N2440" s="45"/>
      <c r="W2440" s="43" t="s">
        <v>3929</v>
      </c>
      <c r="Y2440" s="43" t="s">
        <v>1291</v>
      </c>
    </row>
    <row r="2441" spans="14:25" x14ac:dyDescent="0.25">
      <c r="N2441" s="45"/>
      <c r="W2441" s="43" t="s">
        <v>3223</v>
      </c>
      <c r="Y2441" s="43" t="s">
        <v>4674</v>
      </c>
    </row>
    <row r="2442" spans="14:25" x14ac:dyDescent="0.25">
      <c r="N2442" s="45"/>
      <c r="W2442" s="43" t="s">
        <v>3930</v>
      </c>
      <c r="Y2442" s="43" t="s">
        <v>2961</v>
      </c>
    </row>
    <row r="2443" spans="14:25" x14ac:dyDescent="0.25">
      <c r="N2443" s="45"/>
      <c r="W2443" s="43" t="s">
        <v>3931</v>
      </c>
      <c r="Y2443" s="43" t="s">
        <v>3891</v>
      </c>
    </row>
    <row r="2444" spans="14:25" x14ac:dyDescent="0.25">
      <c r="N2444" s="45"/>
      <c r="W2444" s="43" t="s">
        <v>4170</v>
      </c>
      <c r="Y2444" s="43" t="s">
        <v>2595</v>
      </c>
    </row>
    <row r="2445" spans="14:25" x14ac:dyDescent="0.25">
      <c r="N2445" s="45"/>
      <c r="W2445" s="43" t="s">
        <v>2207</v>
      </c>
      <c r="Y2445" s="43" t="s">
        <v>4147</v>
      </c>
    </row>
    <row r="2446" spans="14:25" x14ac:dyDescent="0.25">
      <c r="N2446" s="45"/>
      <c r="W2446" s="43" t="s">
        <v>3137</v>
      </c>
      <c r="Y2446" s="43" t="s">
        <v>1562</v>
      </c>
    </row>
    <row r="2447" spans="14:25" x14ac:dyDescent="0.25">
      <c r="N2447" s="45"/>
      <c r="W2447" s="43" t="s">
        <v>2888</v>
      </c>
      <c r="Y2447" s="43" t="s">
        <v>759</v>
      </c>
    </row>
    <row r="2448" spans="14:25" x14ac:dyDescent="0.25">
      <c r="N2448" s="45"/>
      <c r="W2448" s="43" t="s">
        <v>2889</v>
      </c>
      <c r="Y2448" s="43" t="s">
        <v>2999</v>
      </c>
    </row>
    <row r="2449" spans="14:25" x14ac:dyDescent="0.25">
      <c r="N2449" s="45"/>
      <c r="W2449" s="43" t="s">
        <v>3138</v>
      </c>
      <c r="Y2449" s="43" t="s">
        <v>2998</v>
      </c>
    </row>
    <row r="2450" spans="14:25" x14ac:dyDescent="0.25">
      <c r="N2450" s="45"/>
      <c r="W2450" s="43" t="s">
        <v>2935</v>
      </c>
      <c r="Y2450" s="43" t="s">
        <v>742</v>
      </c>
    </row>
    <row r="2451" spans="14:25" x14ac:dyDescent="0.25">
      <c r="N2451" s="45"/>
      <c r="W2451" s="43" t="s">
        <v>3933</v>
      </c>
      <c r="Y2451" s="43" t="s">
        <v>4148</v>
      </c>
    </row>
    <row r="2452" spans="14:25" x14ac:dyDescent="0.25">
      <c r="N2452" s="45"/>
      <c r="W2452" s="43" t="s">
        <v>3934</v>
      </c>
      <c r="Y2452" s="43" t="s">
        <v>1247</v>
      </c>
    </row>
    <row r="2453" spans="14:25" x14ac:dyDescent="0.25">
      <c r="N2453" s="45"/>
      <c r="W2453" s="43" t="s">
        <v>4399</v>
      </c>
      <c r="Y2453" s="43" t="s">
        <v>2529</v>
      </c>
    </row>
    <row r="2454" spans="14:25" x14ac:dyDescent="0.25">
      <c r="N2454" s="45"/>
      <c r="W2454" s="43" t="s">
        <v>1553</v>
      </c>
      <c r="Y2454" s="43" t="s">
        <v>4149</v>
      </c>
    </row>
    <row r="2455" spans="14:25" x14ac:dyDescent="0.25">
      <c r="N2455" s="45"/>
      <c r="W2455" s="43" t="s">
        <v>4699</v>
      </c>
      <c r="Y2455" s="43" t="s">
        <v>1334</v>
      </c>
    </row>
    <row r="2456" spans="14:25" x14ac:dyDescent="0.25">
      <c r="N2456" s="45"/>
      <c r="W2456" s="43" t="s">
        <v>1320</v>
      </c>
      <c r="Y2456" s="43" t="s">
        <v>2068</v>
      </c>
    </row>
    <row r="2457" spans="14:25" x14ac:dyDescent="0.25">
      <c r="N2457" s="45"/>
      <c r="W2457" s="43" t="s">
        <v>1555</v>
      </c>
      <c r="Y2457" s="43" t="s">
        <v>2326</v>
      </c>
    </row>
    <row r="2458" spans="14:25" x14ac:dyDescent="0.25">
      <c r="N2458" s="45"/>
      <c r="W2458" s="43" t="s">
        <v>4270</v>
      </c>
      <c r="Y2458" s="43" t="s">
        <v>4150</v>
      </c>
    </row>
    <row r="2459" spans="14:25" x14ac:dyDescent="0.25">
      <c r="N2459" s="45"/>
      <c r="W2459" s="43" t="s">
        <v>3935</v>
      </c>
      <c r="Y2459" s="43" t="s">
        <v>1289</v>
      </c>
    </row>
    <row r="2460" spans="14:25" x14ac:dyDescent="0.25">
      <c r="N2460" s="45"/>
      <c r="W2460" s="43" t="s">
        <v>2890</v>
      </c>
      <c r="Y2460" s="43" t="s">
        <v>4151</v>
      </c>
    </row>
    <row r="2461" spans="14:25" x14ac:dyDescent="0.25">
      <c r="N2461" s="45"/>
      <c r="W2461" s="43" t="s">
        <v>1632</v>
      </c>
      <c r="Y2461" s="43" t="s">
        <v>3893</v>
      </c>
    </row>
    <row r="2462" spans="14:25" x14ac:dyDescent="0.25">
      <c r="N2462" s="45"/>
      <c r="W2462" s="43" t="s">
        <v>2891</v>
      </c>
      <c r="Y2462" s="43" t="s">
        <v>3894</v>
      </c>
    </row>
    <row r="2463" spans="14:25" x14ac:dyDescent="0.25">
      <c r="N2463" s="45"/>
      <c r="W2463" s="43" t="s">
        <v>3139</v>
      </c>
      <c r="Y2463" s="43" t="s">
        <v>2870</v>
      </c>
    </row>
    <row r="2464" spans="14:25" x14ac:dyDescent="0.25">
      <c r="N2464" s="45"/>
      <c r="W2464" s="43" t="s">
        <v>3936</v>
      </c>
      <c r="Y2464" s="43" t="s">
        <v>3895</v>
      </c>
    </row>
    <row r="2465" spans="14:25" x14ac:dyDescent="0.25">
      <c r="N2465" s="45"/>
      <c r="W2465" s="43" t="s">
        <v>4700</v>
      </c>
      <c r="Y2465" s="43" t="s">
        <v>1642</v>
      </c>
    </row>
    <row r="2466" spans="14:25" x14ac:dyDescent="0.25">
      <c r="N2466" s="45"/>
      <c r="W2466" s="43" t="s">
        <v>1342</v>
      </c>
      <c r="Y2466" s="43" t="s">
        <v>3128</v>
      </c>
    </row>
    <row r="2467" spans="14:25" x14ac:dyDescent="0.25">
      <c r="N2467" s="45"/>
      <c r="W2467" s="43" t="s">
        <v>1406</v>
      </c>
      <c r="Y2467" s="43" t="s">
        <v>3897</v>
      </c>
    </row>
    <row r="2468" spans="14:25" x14ac:dyDescent="0.25">
      <c r="N2468" s="45"/>
      <c r="W2468" s="43" t="s">
        <v>4701</v>
      </c>
      <c r="Y2468" s="43" t="s">
        <v>5006</v>
      </c>
    </row>
    <row r="2469" spans="14:25" x14ac:dyDescent="0.25">
      <c r="N2469" s="45"/>
      <c r="W2469" s="43" t="s">
        <v>2029</v>
      </c>
      <c r="Y2469" s="43" t="s">
        <v>3898</v>
      </c>
    </row>
    <row r="2470" spans="14:25" x14ac:dyDescent="0.25">
      <c r="N2470" s="45"/>
      <c r="W2470" s="43" t="s">
        <v>4171</v>
      </c>
      <c r="Y2470" s="43" t="s">
        <v>778</v>
      </c>
    </row>
    <row r="2471" spans="14:25" x14ac:dyDescent="0.25">
      <c r="N2471" s="45"/>
      <c r="W2471" s="43" t="s">
        <v>3939</v>
      </c>
      <c r="Y2471" s="43" t="s">
        <v>3899</v>
      </c>
    </row>
    <row r="2472" spans="14:25" x14ac:dyDescent="0.25">
      <c r="N2472" s="45"/>
      <c r="W2472" s="43" t="s">
        <v>3940</v>
      </c>
      <c r="Y2472" s="43" t="s">
        <v>3900</v>
      </c>
    </row>
    <row r="2473" spans="14:25" x14ac:dyDescent="0.25">
      <c r="N2473" s="45"/>
      <c r="W2473" s="43" t="s">
        <v>3941</v>
      </c>
      <c r="Y2473" s="43" t="s">
        <v>4678</v>
      </c>
    </row>
    <row r="2474" spans="14:25" x14ac:dyDescent="0.25">
      <c r="N2474" s="45"/>
      <c r="W2474" s="43" t="s">
        <v>4702</v>
      </c>
      <c r="Y2474" s="43" t="s">
        <v>1986</v>
      </c>
    </row>
    <row r="2475" spans="14:25" x14ac:dyDescent="0.25">
      <c r="N2475" s="45"/>
      <c r="W2475" s="43" t="s">
        <v>3943</v>
      </c>
      <c r="Y2475" s="43" t="s">
        <v>3129</v>
      </c>
    </row>
    <row r="2476" spans="14:25" x14ac:dyDescent="0.25">
      <c r="N2476" s="45"/>
      <c r="W2476" s="43" t="s">
        <v>3944</v>
      </c>
      <c r="Y2476" s="43" t="s">
        <v>2871</v>
      </c>
    </row>
    <row r="2477" spans="14:25" x14ac:dyDescent="0.25">
      <c r="N2477" s="45"/>
      <c r="W2477" s="43" t="s">
        <v>3945</v>
      </c>
      <c r="Y2477" s="43" t="s">
        <v>772</v>
      </c>
    </row>
    <row r="2478" spans="14:25" x14ac:dyDescent="0.25">
      <c r="N2478" s="45"/>
      <c r="W2478" s="43" t="s">
        <v>2424</v>
      </c>
      <c r="Y2478" s="43" t="s">
        <v>4154</v>
      </c>
    </row>
    <row r="2479" spans="14:25" x14ac:dyDescent="0.25">
      <c r="N2479" s="45"/>
      <c r="W2479" s="43" t="s">
        <v>4703</v>
      </c>
      <c r="Y2479" s="43" t="s">
        <v>4155</v>
      </c>
    </row>
    <row r="2480" spans="14:25" x14ac:dyDescent="0.25">
      <c r="N2480" s="45"/>
      <c r="W2480" s="43" t="s">
        <v>3140</v>
      </c>
      <c r="Y2480" s="43" t="s">
        <v>4157</v>
      </c>
    </row>
    <row r="2481" spans="14:25" x14ac:dyDescent="0.25">
      <c r="N2481" s="45"/>
      <c r="W2481" s="43" t="s">
        <v>2893</v>
      </c>
      <c r="Y2481" s="43" t="s">
        <v>3901</v>
      </c>
    </row>
    <row r="2482" spans="14:25" x14ac:dyDescent="0.25">
      <c r="N2482" s="45"/>
      <c r="W2482" s="43" t="s">
        <v>2120</v>
      </c>
      <c r="Y2482" s="43" t="s">
        <v>3902</v>
      </c>
    </row>
    <row r="2483" spans="14:25" x14ac:dyDescent="0.25">
      <c r="N2483" s="45"/>
      <c r="W2483" s="43" t="s">
        <v>2895</v>
      </c>
      <c r="Y2483" s="43" t="s">
        <v>4158</v>
      </c>
    </row>
    <row r="2484" spans="14:25" x14ac:dyDescent="0.25">
      <c r="N2484" s="45"/>
      <c r="W2484" s="43" t="s">
        <v>2896</v>
      </c>
      <c r="Y2484" s="43" t="s">
        <v>4159</v>
      </c>
    </row>
    <row r="2485" spans="14:25" x14ac:dyDescent="0.25">
      <c r="N2485" s="45"/>
      <c r="W2485" s="43" t="s">
        <v>4704</v>
      </c>
      <c r="Y2485" s="43" t="s">
        <v>3903</v>
      </c>
    </row>
    <row r="2486" spans="14:25" x14ac:dyDescent="0.25">
      <c r="N2486" s="45"/>
      <c r="W2486" s="43" t="s">
        <v>2210</v>
      </c>
      <c r="Y2486" s="43" t="s">
        <v>4160</v>
      </c>
    </row>
    <row r="2487" spans="14:25" x14ac:dyDescent="0.25">
      <c r="N2487" s="45"/>
      <c r="W2487" s="43" t="s">
        <v>4705</v>
      </c>
      <c r="Y2487" s="43" t="s">
        <v>4161</v>
      </c>
    </row>
    <row r="2488" spans="14:25" x14ac:dyDescent="0.25">
      <c r="N2488" s="45"/>
      <c r="W2488" s="43" t="s">
        <v>3946</v>
      </c>
      <c r="Y2488" s="43" t="s">
        <v>1982</v>
      </c>
    </row>
    <row r="2489" spans="14:25" x14ac:dyDescent="0.25">
      <c r="N2489" s="45"/>
      <c r="W2489" s="43" t="s">
        <v>3141</v>
      </c>
      <c r="Y2489" s="43" t="s">
        <v>4162</v>
      </c>
    </row>
    <row r="2490" spans="14:25" x14ac:dyDescent="0.25">
      <c r="N2490" s="45"/>
      <c r="W2490" s="43" t="s">
        <v>3947</v>
      </c>
      <c r="Y2490" s="43" t="s">
        <v>4163</v>
      </c>
    </row>
    <row r="2491" spans="14:25" x14ac:dyDescent="0.25">
      <c r="N2491" s="45"/>
      <c r="W2491" s="43" t="s">
        <v>1439</v>
      </c>
      <c r="Y2491" s="43" t="s">
        <v>5007</v>
      </c>
    </row>
    <row r="2492" spans="14:25" x14ac:dyDescent="0.25">
      <c r="N2492" s="45"/>
      <c r="W2492" s="43" t="s">
        <v>3948</v>
      </c>
      <c r="Y2492" s="43" t="s">
        <v>4164</v>
      </c>
    </row>
    <row r="2493" spans="14:25" x14ac:dyDescent="0.25">
      <c r="N2493" s="45"/>
      <c r="W2493" s="43" t="s">
        <v>4173</v>
      </c>
      <c r="Y2493" s="43" t="s">
        <v>1238</v>
      </c>
    </row>
    <row r="2494" spans="14:25" x14ac:dyDescent="0.25">
      <c r="N2494" s="45"/>
      <c r="W2494" s="43" t="s">
        <v>3949</v>
      </c>
      <c r="Y2494" s="43" t="s">
        <v>4165</v>
      </c>
    </row>
    <row r="2495" spans="14:25" x14ac:dyDescent="0.25">
      <c r="N2495" s="45"/>
      <c r="W2495" s="43" t="s">
        <v>3950</v>
      </c>
      <c r="Y2495" s="43" t="s">
        <v>2872</v>
      </c>
    </row>
    <row r="2496" spans="14:25" x14ac:dyDescent="0.25">
      <c r="N2496" s="45"/>
      <c r="W2496" s="43" t="s">
        <v>859</v>
      </c>
      <c r="Y2496" s="43" t="s">
        <v>2873</v>
      </c>
    </row>
    <row r="2497" spans="14:25" x14ac:dyDescent="0.25">
      <c r="N2497" s="45"/>
      <c r="W2497" s="43" t="s">
        <v>3225</v>
      </c>
      <c r="Y2497" s="43" t="s">
        <v>2874</v>
      </c>
    </row>
    <row r="2498" spans="14:25" x14ac:dyDescent="0.25">
      <c r="N2498" s="45"/>
      <c r="W2498" s="43" t="s">
        <v>3951</v>
      </c>
      <c r="Y2498" s="43" t="s">
        <v>875</v>
      </c>
    </row>
    <row r="2499" spans="14:25" x14ac:dyDescent="0.25">
      <c r="N2499" s="45"/>
      <c r="W2499" s="43" t="s">
        <v>4706</v>
      </c>
      <c r="Y2499" s="43" t="s">
        <v>4166</v>
      </c>
    </row>
    <row r="2500" spans="14:25" x14ac:dyDescent="0.25">
      <c r="N2500" s="45"/>
      <c r="W2500" s="43" t="s">
        <v>3142</v>
      </c>
      <c r="Y2500" s="43" t="s">
        <v>2875</v>
      </c>
    </row>
    <row r="2501" spans="14:25" x14ac:dyDescent="0.25">
      <c r="N2501" s="45"/>
      <c r="W2501" s="43" t="s">
        <v>3952</v>
      </c>
      <c r="Y2501" s="43" t="s">
        <v>1997</v>
      </c>
    </row>
    <row r="2502" spans="14:25" x14ac:dyDescent="0.25">
      <c r="N2502" s="45"/>
      <c r="W2502" s="43" t="s">
        <v>4379</v>
      </c>
      <c r="Y2502" s="43" t="s">
        <v>3905</v>
      </c>
    </row>
    <row r="2503" spans="14:25" x14ac:dyDescent="0.25">
      <c r="N2503" s="45"/>
      <c r="W2503" s="43" t="s">
        <v>1493</v>
      </c>
      <c r="Y2503" s="43" t="s">
        <v>5008</v>
      </c>
    </row>
    <row r="2504" spans="14:25" x14ac:dyDescent="0.25">
      <c r="N2504" s="45"/>
      <c r="Y2504" s="43" t="s">
        <v>5009</v>
      </c>
    </row>
    <row r="2505" spans="14:25" x14ac:dyDescent="0.25">
      <c r="N2505" s="45"/>
      <c r="Y2505" s="43" t="s">
        <v>4680</v>
      </c>
    </row>
    <row r="2506" spans="14:25" x14ac:dyDescent="0.25">
      <c r="N2506" s="45"/>
      <c r="Y2506" s="43" t="s">
        <v>3219</v>
      </c>
    </row>
    <row r="2507" spans="14:25" x14ac:dyDescent="0.25">
      <c r="N2507" s="45"/>
      <c r="Y2507" s="43" t="s">
        <v>5010</v>
      </c>
    </row>
    <row r="2508" spans="14:25" x14ac:dyDescent="0.25">
      <c r="N2508" s="45"/>
      <c r="Y2508" s="43" t="s">
        <v>1942</v>
      </c>
    </row>
    <row r="2509" spans="14:25" x14ac:dyDescent="0.25">
      <c r="N2509" s="45"/>
      <c r="Y2509" s="43" t="s">
        <v>1243</v>
      </c>
    </row>
    <row r="2510" spans="14:25" x14ac:dyDescent="0.25">
      <c r="N2510" s="45"/>
      <c r="Y2510" s="43" t="s">
        <v>2442</v>
      </c>
    </row>
    <row r="2511" spans="14:25" x14ac:dyDescent="0.25">
      <c r="N2511" s="45"/>
      <c r="Y2511" s="43" t="s">
        <v>2441</v>
      </c>
    </row>
    <row r="2512" spans="14:25" x14ac:dyDescent="0.25">
      <c r="N2512" s="45"/>
      <c r="Y2512" s="43" t="s">
        <v>2989</v>
      </c>
    </row>
    <row r="2513" spans="14:25" x14ac:dyDescent="0.25">
      <c r="N2513" s="45"/>
      <c r="Y2513" s="43" t="s">
        <v>3131</v>
      </c>
    </row>
    <row r="2514" spans="14:25" x14ac:dyDescent="0.25">
      <c r="N2514" s="45"/>
      <c r="Y2514" s="43" t="s">
        <v>3220</v>
      </c>
    </row>
    <row r="2515" spans="14:25" x14ac:dyDescent="0.25">
      <c r="N2515" s="45"/>
      <c r="Y2515" s="43" t="s">
        <v>3005</v>
      </c>
    </row>
    <row r="2516" spans="14:25" x14ac:dyDescent="0.25">
      <c r="N2516" s="45"/>
      <c r="Y2516" s="43" t="s">
        <v>1597</v>
      </c>
    </row>
    <row r="2517" spans="14:25" x14ac:dyDescent="0.25">
      <c r="N2517" s="45"/>
      <c r="Y2517" s="43" t="s">
        <v>822</v>
      </c>
    </row>
    <row r="2518" spans="14:25" x14ac:dyDescent="0.25">
      <c r="N2518" s="45"/>
      <c r="Y2518" s="43" t="s">
        <v>3221</v>
      </c>
    </row>
    <row r="2519" spans="14:25" x14ac:dyDescent="0.25">
      <c r="N2519" s="45"/>
      <c r="Y2519" s="43" t="s">
        <v>5011</v>
      </c>
    </row>
    <row r="2520" spans="14:25" x14ac:dyDescent="0.25">
      <c r="N2520" s="45"/>
      <c r="Y2520" s="43" t="s">
        <v>3906</v>
      </c>
    </row>
    <row r="2521" spans="14:25" x14ac:dyDescent="0.25">
      <c r="N2521" s="45"/>
      <c r="Y2521" s="43" t="s">
        <v>2878</v>
      </c>
    </row>
    <row r="2522" spans="14:25" x14ac:dyDescent="0.25">
      <c r="N2522" s="45"/>
      <c r="Y2522" s="43" t="s">
        <v>2879</v>
      </c>
    </row>
    <row r="2523" spans="14:25" x14ac:dyDescent="0.25">
      <c r="N2523" s="45"/>
      <c r="Y2523" s="43" t="s">
        <v>2880</v>
      </c>
    </row>
    <row r="2524" spans="14:25" x14ac:dyDescent="0.25">
      <c r="N2524" s="45"/>
      <c r="Y2524" s="43" t="s">
        <v>5012</v>
      </c>
    </row>
    <row r="2525" spans="14:25" x14ac:dyDescent="0.25">
      <c r="N2525" s="45"/>
      <c r="Y2525" s="43" t="s">
        <v>4681</v>
      </c>
    </row>
    <row r="2526" spans="14:25" x14ac:dyDescent="0.25">
      <c r="N2526" s="45"/>
      <c r="Y2526" s="43" t="s">
        <v>2881</v>
      </c>
    </row>
    <row r="2527" spans="14:25" x14ac:dyDescent="0.25">
      <c r="N2527" s="45"/>
      <c r="Y2527" s="43" t="s">
        <v>4682</v>
      </c>
    </row>
    <row r="2528" spans="14:25" x14ac:dyDescent="0.25">
      <c r="N2528" s="45"/>
      <c r="Y2528" s="43" t="s">
        <v>781</v>
      </c>
    </row>
    <row r="2529" spans="14:25" x14ac:dyDescent="0.25">
      <c r="N2529" s="45"/>
      <c r="Y2529" s="43" t="s">
        <v>3907</v>
      </c>
    </row>
    <row r="2530" spans="14:25" x14ac:dyDescent="0.25">
      <c r="N2530" s="45"/>
      <c r="Y2530" s="43" t="s">
        <v>1998</v>
      </c>
    </row>
    <row r="2531" spans="14:25" x14ac:dyDescent="0.25">
      <c r="N2531" s="45"/>
      <c r="Y2531" s="43" t="s">
        <v>2990</v>
      </c>
    </row>
    <row r="2532" spans="14:25" x14ac:dyDescent="0.25">
      <c r="N2532" s="45"/>
      <c r="Y2532" s="43" t="s">
        <v>943</v>
      </c>
    </row>
    <row r="2533" spans="14:25" x14ac:dyDescent="0.25">
      <c r="N2533" s="45"/>
      <c r="Y2533" s="43" t="s">
        <v>1476</v>
      </c>
    </row>
    <row r="2534" spans="14:25" x14ac:dyDescent="0.25">
      <c r="N2534" s="45"/>
      <c r="Y2534" s="43" t="s">
        <v>3908</v>
      </c>
    </row>
    <row r="2535" spans="14:25" x14ac:dyDescent="0.25">
      <c r="N2535" s="45"/>
      <c r="Y2535" s="43" t="s">
        <v>1971</v>
      </c>
    </row>
    <row r="2536" spans="14:25" x14ac:dyDescent="0.25">
      <c r="N2536" s="45"/>
      <c r="Y2536" s="43" t="s">
        <v>2882</v>
      </c>
    </row>
    <row r="2537" spans="14:25" x14ac:dyDescent="0.25">
      <c r="N2537" s="45"/>
      <c r="Y2537" s="43" t="s">
        <v>4683</v>
      </c>
    </row>
    <row r="2538" spans="14:25" x14ac:dyDescent="0.25">
      <c r="N2538" s="45"/>
      <c r="Y2538" s="43" t="s">
        <v>1974</v>
      </c>
    </row>
    <row r="2539" spans="14:25" x14ac:dyDescent="0.25">
      <c r="N2539" s="45"/>
      <c r="Y2539" s="43" t="s">
        <v>746</v>
      </c>
    </row>
    <row r="2540" spans="14:25" x14ac:dyDescent="0.25">
      <c r="N2540" s="45"/>
      <c r="Y2540" s="43" t="s">
        <v>1451</v>
      </c>
    </row>
    <row r="2541" spans="14:25" x14ac:dyDescent="0.25">
      <c r="N2541" s="45"/>
      <c r="Y2541" s="43" t="s">
        <v>5013</v>
      </c>
    </row>
    <row r="2542" spans="14:25" x14ac:dyDescent="0.25">
      <c r="N2542" s="45"/>
      <c r="Y2542" s="43" t="s">
        <v>4267</v>
      </c>
    </row>
    <row r="2543" spans="14:25" x14ac:dyDescent="0.25">
      <c r="N2543" s="45"/>
      <c r="Y2543" s="43" t="s">
        <v>2883</v>
      </c>
    </row>
    <row r="2544" spans="14:25" x14ac:dyDescent="0.25">
      <c r="N2544" s="45"/>
      <c r="Y2544" s="43" t="s">
        <v>4684</v>
      </c>
    </row>
    <row r="2545" spans="14:25" x14ac:dyDescent="0.25">
      <c r="N2545" s="45"/>
      <c r="Y2545" s="43" t="s">
        <v>2884</v>
      </c>
    </row>
    <row r="2546" spans="14:25" x14ac:dyDescent="0.25">
      <c r="N2546" s="45"/>
      <c r="Y2546" s="43" t="s">
        <v>2582</v>
      </c>
    </row>
    <row r="2547" spans="14:25" x14ac:dyDescent="0.25">
      <c r="N2547" s="45"/>
      <c r="Y2547" s="43" t="s">
        <v>2897</v>
      </c>
    </row>
    <row r="2548" spans="14:25" x14ac:dyDescent="0.25">
      <c r="N2548" s="45"/>
      <c r="Y2548" s="43" t="s">
        <v>750</v>
      </c>
    </row>
    <row r="2549" spans="14:25" x14ac:dyDescent="0.25">
      <c r="N2549" s="45"/>
      <c r="Y2549" s="43" t="s">
        <v>1800</v>
      </c>
    </row>
    <row r="2550" spans="14:25" x14ac:dyDescent="0.25">
      <c r="N2550" s="45"/>
      <c r="Y2550" s="43" t="s">
        <v>3132</v>
      </c>
    </row>
    <row r="2551" spans="14:25" x14ac:dyDescent="0.25">
      <c r="N2551" s="45"/>
      <c r="Y2551" s="43" t="s">
        <v>3133</v>
      </c>
    </row>
    <row r="2552" spans="14:25" x14ac:dyDescent="0.25">
      <c r="N2552" s="45"/>
      <c r="Y2552" s="43" t="s">
        <v>4686</v>
      </c>
    </row>
    <row r="2553" spans="14:25" x14ac:dyDescent="0.25">
      <c r="N2553" s="45"/>
      <c r="Y2553" s="43" t="s">
        <v>3910</v>
      </c>
    </row>
    <row r="2554" spans="14:25" x14ac:dyDescent="0.25">
      <c r="N2554" s="45"/>
      <c r="Y2554" s="43" t="s">
        <v>3911</v>
      </c>
    </row>
    <row r="2555" spans="14:25" x14ac:dyDescent="0.25">
      <c r="N2555" s="45"/>
      <c r="Y2555" s="43" t="s">
        <v>4167</v>
      </c>
    </row>
    <row r="2556" spans="14:25" x14ac:dyDescent="0.25">
      <c r="N2556" s="45"/>
      <c r="Y2556" s="43" t="s">
        <v>3912</v>
      </c>
    </row>
    <row r="2557" spans="14:25" x14ac:dyDescent="0.25">
      <c r="N2557" s="45"/>
      <c r="Y2557" s="43" t="s">
        <v>846</v>
      </c>
    </row>
    <row r="2558" spans="14:25" x14ac:dyDescent="0.25">
      <c r="N2558" s="45"/>
      <c r="Y2558" s="43" t="s">
        <v>1622</v>
      </c>
    </row>
    <row r="2559" spans="14:25" x14ac:dyDescent="0.25">
      <c r="N2559" s="45"/>
      <c r="Y2559" s="43" t="s">
        <v>3222</v>
      </c>
    </row>
    <row r="2560" spans="14:25" x14ac:dyDescent="0.25">
      <c r="N2560" s="45"/>
      <c r="Y2560" s="43" t="s">
        <v>4687</v>
      </c>
    </row>
    <row r="2561" spans="14:25" x14ac:dyDescent="0.25">
      <c r="N2561" s="45"/>
      <c r="Y2561" s="43" t="s">
        <v>2885</v>
      </c>
    </row>
    <row r="2562" spans="14:25" x14ac:dyDescent="0.25">
      <c r="N2562" s="45"/>
      <c r="Y2562" s="43" t="s">
        <v>4374</v>
      </c>
    </row>
    <row r="2563" spans="14:25" x14ac:dyDescent="0.25">
      <c r="N2563" s="45"/>
      <c r="Y2563" s="43" t="s">
        <v>3312</v>
      </c>
    </row>
    <row r="2564" spans="14:25" x14ac:dyDescent="0.25">
      <c r="N2564" s="45"/>
      <c r="Y2564" s="43" t="s">
        <v>2192</v>
      </c>
    </row>
    <row r="2565" spans="14:25" x14ac:dyDescent="0.25">
      <c r="N2565" s="45"/>
      <c r="Y2565" s="43" t="s">
        <v>2191</v>
      </c>
    </row>
    <row r="2566" spans="14:25" x14ac:dyDescent="0.25">
      <c r="N2566" s="45"/>
      <c r="Y2566" s="43" t="s">
        <v>2503</v>
      </c>
    </row>
    <row r="2567" spans="14:25" x14ac:dyDescent="0.25">
      <c r="N2567" s="45"/>
      <c r="Y2567" s="43" t="s">
        <v>2914</v>
      </c>
    </row>
    <row r="2568" spans="14:25" x14ac:dyDescent="0.25">
      <c r="N2568" s="45"/>
      <c r="Y2568" s="43" t="s">
        <v>2916</v>
      </c>
    </row>
    <row r="2569" spans="14:25" x14ac:dyDescent="0.25">
      <c r="N2569" s="45"/>
      <c r="Y2569" s="43" t="s">
        <v>699</v>
      </c>
    </row>
    <row r="2570" spans="14:25" x14ac:dyDescent="0.25">
      <c r="N2570" s="45"/>
      <c r="Y2570" s="43" t="s">
        <v>3914</v>
      </c>
    </row>
    <row r="2571" spans="14:25" x14ac:dyDescent="0.25">
      <c r="N2571" s="45"/>
      <c r="Y2571" s="43" t="s">
        <v>3915</v>
      </c>
    </row>
    <row r="2572" spans="14:25" x14ac:dyDescent="0.25">
      <c r="N2572" s="45"/>
      <c r="Y2572" s="43" t="s">
        <v>3916</v>
      </c>
    </row>
    <row r="2573" spans="14:25" x14ac:dyDescent="0.25">
      <c r="N2573" s="45"/>
      <c r="Y2573" s="43" t="s">
        <v>2062</v>
      </c>
    </row>
    <row r="2574" spans="14:25" x14ac:dyDescent="0.25">
      <c r="N2574" s="45"/>
      <c r="Y2574" s="43" t="s">
        <v>1472</v>
      </c>
    </row>
    <row r="2575" spans="14:25" x14ac:dyDescent="0.25">
      <c r="N2575" s="45"/>
      <c r="Y2575" s="43" t="s">
        <v>3917</v>
      </c>
    </row>
    <row r="2576" spans="14:25" x14ac:dyDescent="0.25">
      <c r="N2576" s="45"/>
      <c r="Y2576" s="43" t="s">
        <v>3918</v>
      </c>
    </row>
    <row r="2577" spans="14:25" x14ac:dyDescent="0.25">
      <c r="N2577" s="45"/>
      <c r="Y2577" s="43" t="s">
        <v>4690</v>
      </c>
    </row>
    <row r="2578" spans="14:25" x14ac:dyDescent="0.25">
      <c r="N2578" s="45"/>
      <c r="Y2578" s="43" t="s">
        <v>3919</v>
      </c>
    </row>
    <row r="2579" spans="14:25" x14ac:dyDescent="0.25">
      <c r="N2579" s="45"/>
      <c r="Y2579" s="43" t="s">
        <v>2030</v>
      </c>
    </row>
    <row r="2580" spans="14:25" x14ac:dyDescent="0.25">
      <c r="N2580" s="45"/>
      <c r="Y2580" s="43" t="s">
        <v>5014</v>
      </c>
    </row>
    <row r="2581" spans="14:25" x14ac:dyDescent="0.25">
      <c r="N2581" s="45"/>
      <c r="Y2581" s="43" t="s">
        <v>5015</v>
      </c>
    </row>
    <row r="2582" spans="14:25" x14ac:dyDescent="0.25">
      <c r="N2582" s="45"/>
      <c r="Y2582" s="43" t="s">
        <v>1605</v>
      </c>
    </row>
    <row r="2583" spans="14:25" x14ac:dyDescent="0.25">
      <c r="N2583" s="45"/>
      <c r="Y2583" s="43" t="s">
        <v>4375</v>
      </c>
    </row>
    <row r="2584" spans="14:25" x14ac:dyDescent="0.25">
      <c r="N2584" s="45"/>
      <c r="Y2584" s="43" t="s">
        <v>5016</v>
      </c>
    </row>
    <row r="2585" spans="14:25" x14ac:dyDescent="0.25">
      <c r="N2585" s="45"/>
      <c r="Y2585" s="43" t="s">
        <v>3135</v>
      </c>
    </row>
    <row r="2586" spans="14:25" x14ac:dyDescent="0.25">
      <c r="N2586" s="45"/>
      <c r="Y2586" s="43" t="s">
        <v>4693</v>
      </c>
    </row>
    <row r="2587" spans="14:25" x14ac:dyDescent="0.25">
      <c r="N2587" s="45"/>
      <c r="Y2587" s="43" t="s">
        <v>2886</v>
      </c>
    </row>
    <row r="2588" spans="14:25" x14ac:dyDescent="0.25">
      <c r="N2588" s="45"/>
      <c r="Y2588" s="43" t="s">
        <v>4168</v>
      </c>
    </row>
    <row r="2589" spans="14:25" x14ac:dyDescent="0.25">
      <c r="N2589" s="45"/>
      <c r="Y2589" s="43" t="s">
        <v>937</v>
      </c>
    </row>
    <row r="2590" spans="14:25" x14ac:dyDescent="0.25">
      <c r="N2590" s="45"/>
      <c r="Y2590" s="43" t="s">
        <v>4694</v>
      </c>
    </row>
    <row r="2591" spans="14:25" x14ac:dyDescent="0.25">
      <c r="N2591" s="45"/>
      <c r="Y2591" s="43" t="s">
        <v>3920</v>
      </c>
    </row>
    <row r="2592" spans="14:25" x14ac:dyDescent="0.25">
      <c r="N2592" s="45"/>
      <c r="Y2592" s="43" t="s">
        <v>1429</v>
      </c>
    </row>
    <row r="2593" spans="14:25" x14ac:dyDescent="0.25">
      <c r="N2593" s="45"/>
      <c r="Y2593" s="43" t="s">
        <v>4695</v>
      </c>
    </row>
    <row r="2594" spans="14:25" x14ac:dyDescent="0.25">
      <c r="N2594" s="45"/>
      <c r="Y2594" s="43" t="s">
        <v>3922</v>
      </c>
    </row>
    <row r="2595" spans="14:25" x14ac:dyDescent="0.25">
      <c r="N2595" s="45"/>
      <c r="Y2595" s="43" t="s">
        <v>3923</v>
      </c>
    </row>
    <row r="2596" spans="14:25" x14ac:dyDescent="0.25">
      <c r="N2596" s="45"/>
      <c r="Y2596" s="43" t="s">
        <v>4169</v>
      </c>
    </row>
    <row r="2597" spans="14:25" x14ac:dyDescent="0.25">
      <c r="N2597" s="45"/>
      <c r="Y2597" s="43" t="s">
        <v>2887</v>
      </c>
    </row>
    <row r="2598" spans="14:25" x14ac:dyDescent="0.25">
      <c r="N2598" s="45"/>
      <c r="Y2598" s="43" t="s">
        <v>5017</v>
      </c>
    </row>
    <row r="2599" spans="14:25" x14ac:dyDescent="0.25">
      <c r="N2599" s="45"/>
      <c r="Y2599" s="43" t="s">
        <v>5018</v>
      </c>
    </row>
    <row r="2600" spans="14:25" x14ac:dyDescent="0.25">
      <c r="N2600" s="45"/>
      <c r="Y2600" s="43" t="s">
        <v>3924</v>
      </c>
    </row>
    <row r="2601" spans="14:25" x14ac:dyDescent="0.25">
      <c r="N2601" s="45"/>
      <c r="Y2601" s="43" t="s">
        <v>3925</v>
      </c>
    </row>
    <row r="2602" spans="14:25" x14ac:dyDescent="0.25">
      <c r="N2602" s="45"/>
      <c r="Y2602" s="43" t="s">
        <v>2031</v>
      </c>
    </row>
    <row r="2603" spans="14:25" x14ac:dyDescent="0.25">
      <c r="N2603" s="45"/>
      <c r="Y2603" s="43" t="s">
        <v>2419</v>
      </c>
    </row>
    <row r="2604" spans="14:25" x14ac:dyDescent="0.25">
      <c r="N2604" s="45"/>
      <c r="Y2604" s="43" t="s">
        <v>3926</v>
      </c>
    </row>
    <row r="2605" spans="14:25" x14ac:dyDescent="0.25">
      <c r="N2605" s="45"/>
      <c r="Y2605" s="43" t="s">
        <v>3927</v>
      </c>
    </row>
    <row r="2606" spans="14:25" x14ac:dyDescent="0.25">
      <c r="N2606" s="45"/>
      <c r="Y2606" s="43" t="s">
        <v>3928</v>
      </c>
    </row>
    <row r="2607" spans="14:25" x14ac:dyDescent="0.25">
      <c r="N2607" s="45"/>
      <c r="Y2607" s="43" t="s">
        <v>3929</v>
      </c>
    </row>
    <row r="2608" spans="14:25" x14ac:dyDescent="0.25">
      <c r="N2608" s="45"/>
      <c r="Y2608" s="43" t="s">
        <v>3223</v>
      </c>
    </row>
    <row r="2609" spans="14:25" x14ac:dyDescent="0.25">
      <c r="N2609" s="45"/>
      <c r="Y2609" s="43" t="s">
        <v>3930</v>
      </c>
    </row>
    <row r="2610" spans="14:25" x14ac:dyDescent="0.25">
      <c r="N2610" s="45"/>
      <c r="Y2610" s="43" t="s">
        <v>897</v>
      </c>
    </row>
    <row r="2611" spans="14:25" x14ac:dyDescent="0.25">
      <c r="N2611" s="45"/>
      <c r="Y2611" s="43" t="s">
        <v>3931</v>
      </c>
    </row>
    <row r="2612" spans="14:25" x14ac:dyDescent="0.25">
      <c r="N2612" s="45"/>
      <c r="Y2612" s="43" t="s">
        <v>1240</v>
      </c>
    </row>
    <row r="2613" spans="14:25" x14ac:dyDescent="0.25">
      <c r="N2613" s="45"/>
      <c r="Y2613" s="43" t="s">
        <v>5019</v>
      </c>
    </row>
    <row r="2614" spans="14:25" x14ac:dyDescent="0.25">
      <c r="N2614" s="45"/>
      <c r="Y2614" s="43" t="s">
        <v>3932</v>
      </c>
    </row>
    <row r="2615" spans="14:25" x14ac:dyDescent="0.25">
      <c r="N2615" s="45"/>
      <c r="Y2615" s="43" t="s">
        <v>4170</v>
      </c>
    </row>
    <row r="2616" spans="14:25" x14ac:dyDescent="0.25">
      <c r="N2616" s="45"/>
      <c r="Y2616" s="43" t="s">
        <v>2207</v>
      </c>
    </row>
    <row r="2617" spans="14:25" x14ac:dyDescent="0.25">
      <c r="N2617" s="45"/>
      <c r="Y2617" s="43" t="s">
        <v>3137</v>
      </c>
    </row>
    <row r="2618" spans="14:25" x14ac:dyDescent="0.25">
      <c r="N2618" s="45"/>
      <c r="Y2618" s="43" t="s">
        <v>2889</v>
      </c>
    </row>
    <row r="2619" spans="14:25" x14ac:dyDescent="0.25">
      <c r="N2619" s="45"/>
      <c r="Y2619" s="43" t="s">
        <v>3138</v>
      </c>
    </row>
    <row r="2620" spans="14:25" x14ac:dyDescent="0.25">
      <c r="N2620" s="45"/>
      <c r="Y2620" s="43" t="s">
        <v>2935</v>
      </c>
    </row>
    <row r="2621" spans="14:25" x14ac:dyDescent="0.25">
      <c r="N2621" s="45"/>
      <c r="Y2621" s="43" t="s">
        <v>3933</v>
      </c>
    </row>
    <row r="2622" spans="14:25" x14ac:dyDescent="0.25">
      <c r="N2622" s="45"/>
      <c r="Y2622" s="43" t="s">
        <v>2926</v>
      </c>
    </row>
    <row r="2623" spans="14:25" x14ac:dyDescent="0.25">
      <c r="N2623" s="45"/>
      <c r="Y2623" s="43" t="s">
        <v>2420</v>
      </c>
    </row>
    <row r="2624" spans="14:25" x14ac:dyDescent="0.25">
      <c r="N2624" s="45"/>
      <c r="Y2624" s="43" t="s">
        <v>4399</v>
      </c>
    </row>
    <row r="2625" spans="14:25" x14ac:dyDescent="0.25">
      <c r="N2625" s="45"/>
      <c r="Y2625" s="43" t="s">
        <v>755</v>
      </c>
    </row>
    <row r="2626" spans="14:25" x14ac:dyDescent="0.25">
      <c r="N2626" s="45"/>
      <c r="Y2626" s="43" t="s">
        <v>4269</v>
      </c>
    </row>
    <row r="2627" spans="14:25" x14ac:dyDescent="0.25">
      <c r="N2627" s="45"/>
      <c r="Y2627" s="43" t="s">
        <v>1565</v>
      </c>
    </row>
    <row r="2628" spans="14:25" x14ac:dyDescent="0.25">
      <c r="N2628" s="45"/>
      <c r="Y2628" s="43" t="s">
        <v>1553</v>
      </c>
    </row>
    <row r="2629" spans="14:25" x14ac:dyDescent="0.25">
      <c r="N2629" s="45"/>
      <c r="Y2629" s="43" t="s">
        <v>1320</v>
      </c>
    </row>
    <row r="2630" spans="14:25" x14ac:dyDescent="0.25">
      <c r="N2630" s="45"/>
      <c r="Y2630" s="43" t="s">
        <v>817</v>
      </c>
    </row>
    <row r="2631" spans="14:25" x14ac:dyDescent="0.25">
      <c r="N2631" s="45"/>
      <c r="Y2631" s="43" t="s">
        <v>4270</v>
      </c>
    </row>
    <row r="2632" spans="14:25" x14ac:dyDescent="0.25">
      <c r="N2632" s="45"/>
      <c r="Y2632" s="43" t="s">
        <v>3935</v>
      </c>
    </row>
    <row r="2633" spans="14:25" x14ac:dyDescent="0.25">
      <c r="N2633" s="45"/>
      <c r="Y2633" s="43" t="s">
        <v>2890</v>
      </c>
    </row>
    <row r="2634" spans="14:25" x14ac:dyDescent="0.25">
      <c r="N2634" s="45"/>
      <c r="Y2634" s="43" t="s">
        <v>3139</v>
      </c>
    </row>
    <row r="2635" spans="14:25" x14ac:dyDescent="0.25">
      <c r="N2635" s="45"/>
      <c r="Y2635" s="43" t="s">
        <v>3936</v>
      </c>
    </row>
    <row r="2636" spans="14:25" x14ac:dyDescent="0.25">
      <c r="N2636" s="45"/>
      <c r="Y2636" s="43" t="s">
        <v>2892</v>
      </c>
    </row>
    <row r="2637" spans="14:25" x14ac:dyDescent="0.25">
      <c r="N2637" s="45"/>
      <c r="Y2637" s="43" t="s">
        <v>4700</v>
      </c>
    </row>
    <row r="2638" spans="14:25" x14ac:dyDescent="0.25">
      <c r="N2638" s="45"/>
      <c r="Y2638" s="43" t="s">
        <v>2583</v>
      </c>
    </row>
    <row r="2639" spans="14:25" x14ac:dyDescent="0.25">
      <c r="N2639" s="45"/>
      <c r="Y2639" s="43" t="s">
        <v>1337</v>
      </c>
    </row>
    <row r="2640" spans="14:25" x14ac:dyDescent="0.25">
      <c r="N2640" s="45"/>
      <c r="Y2640" s="43" t="s">
        <v>1342</v>
      </c>
    </row>
    <row r="2641" spans="14:25" x14ac:dyDescent="0.25">
      <c r="N2641" s="45"/>
      <c r="Y2641" s="43" t="s">
        <v>1406</v>
      </c>
    </row>
    <row r="2642" spans="14:25" x14ac:dyDescent="0.25">
      <c r="N2642" s="45"/>
      <c r="Y2642" s="43" t="s">
        <v>3937</v>
      </c>
    </row>
    <row r="2643" spans="14:25" x14ac:dyDescent="0.25">
      <c r="N2643" s="45"/>
      <c r="Y2643" s="43" t="s">
        <v>2029</v>
      </c>
    </row>
    <row r="2644" spans="14:25" x14ac:dyDescent="0.25">
      <c r="N2644" s="45"/>
      <c r="Y2644" s="43" t="s">
        <v>3938</v>
      </c>
    </row>
    <row r="2645" spans="14:25" x14ac:dyDescent="0.25">
      <c r="N2645" s="45"/>
      <c r="Y2645" s="43" t="s">
        <v>4171</v>
      </c>
    </row>
    <row r="2646" spans="14:25" x14ac:dyDescent="0.25">
      <c r="N2646" s="45"/>
      <c r="Y2646" s="43" t="s">
        <v>3939</v>
      </c>
    </row>
    <row r="2647" spans="14:25" x14ac:dyDescent="0.25">
      <c r="N2647" s="45"/>
      <c r="Y2647" s="43" t="s">
        <v>3940</v>
      </c>
    </row>
    <row r="2648" spans="14:25" x14ac:dyDescent="0.25">
      <c r="N2648" s="45"/>
      <c r="Y2648" s="43" t="s">
        <v>3941</v>
      </c>
    </row>
    <row r="2649" spans="14:25" x14ac:dyDescent="0.25">
      <c r="N2649" s="45"/>
      <c r="Y2649" s="43" t="s">
        <v>3943</v>
      </c>
    </row>
    <row r="2650" spans="14:25" x14ac:dyDescent="0.25">
      <c r="N2650" s="45"/>
      <c r="Y2650" s="43" t="s">
        <v>3944</v>
      </c>
    </row>
    <row r="2651" spans="14:25" x14ac:dyDescent="0.25">
      <c r="N2651" s="45"/>
      <c r="Y2651" s="43" t="s">
        <v>3945</v>
      </c>
    </row>
    <row r="2652" spans="14:25" x14ac:dyDescent="0.25">
      <c r="N2652" s="45"/>
      <c r="Y2652" s="43" t="s">
        <v>2424</v>
      </c>
    </row>
    <row r="2653" spans="14:25" x14ac:dyDescent="0.25">
      <c r="N2653" s="45"/>
      <c r="Y2653" s="43" t="s">
        <v>3140</v>
      </c>
    </row>
    <row r="2654" spans="14:25" x14ac:dyDescent="0.25">
      <c r="N2654" s="45"/>
      <c r="Y2654" s="43" t="s">
        <v>2893</v>
      </c>
    </row>
    <row r="2655" spans="14:25" x14ac:dyDescent="0.25">
      <c r="N2655" s="45"/>
      <c r="Y2655" s="43" t="s">
        <v>2120</v>
      </c>
    </row>
    <row r="2656" spans="14:25" x14ac:dyDescent="0.25">
      <c r="N2656" s="45"/>
      <c r="Y2656" s="43" t="s">
        <v>5020</v>
      </c>
    </row>
    <row r="2657" spans="14:25" x14ac:dyDescent="0.25">
      <c r="N2657" s="45"/>
      <c r="Y2657" s="43" t="s">
        <v>2895</v>
      </c>
    </row>
    <row r="2658" spans="14:25" x14ac:dyDescent="0.25">
      <c r="N2658" s="45"/>
      <c r="Y2658" s="43" t="s">
        <v>5021</v>
      </c>
    </row>
    <row r="2659" spans="14:25" x14ac:dyDescent="0.25">
      <c r="N2659" s="45"/>
      <c r="Y2659" s="43" t="s">
        <v>5022</v>
      </c>
    </row>
    <row r="2660" spans="14:25" x14ac:dyDescent="0.25">
      <c r="N2660" s="45"/>
      <c r="Y2660" s="43" t="s">
        <v>4704</v>
      </c>
    </row>
    <row r="2661" spans="14:25" x14ac:dyDescent="0.25">
      <c r="N2661" s="45"/>
      <c r="Y2661" s="43" t="s">
        <v>2210</v>
      </c>
    </row>
    <row r="2662" spans="14:25" x14ac:dyDescent="0.25">
      <c r="N2662" s="45"/>
      <c r="Y2662" s="43" t="s">
        <v>3946</v>
      </c>
    </row>
    <row r="2663" spans="14:25" x14ac:dyDescent="0.25">
      <c r="N2663" s="45"/>
      <c r="Y2663" s="43" t="s">
        <v>3141</v>
      </c>
    </row>
    <row r="2664" spans="14:25" x14ac:dyDescent="0.25">
      <c r="N2664" s="45"/>
      <c r="Y2664" s="43" t="s">
        <v>4378</v>
      </c>
    </row>
    <row r="2665" spans="14:25" x14ac:dyDescent="0.25">
      <c r="N2665" s="45"/>
      <c r="Y2665" s="43" t="s">
        <v>3947</v>
      </c>
    </row>
    <row r="2666" spans="14:25" x14ac:dyDescent="0.25">
      <c r="N2666" s="45"/>
      <c r="Y2666" s="43" t="s">
        <v>1439</v>
      </c>
    </row>
    <row r="2667" spans="14:25" x14ac:dyDescent="0.25">
      <c r="N2667" s="45"/>
      <c r="Y2667" s="43" t="s">
        <v>3224</v>
      </c>
    </row>
    <row r="2668" spans="14:25" x14ac:dyDescent="0.25">
      <c r="N2668" s="45"/>
      <c r="Y2668" s="43" t="s">
        <v>3948</v>
      </c>
    </row>
    <row r="2669" spans="14:25" x14ac:dyDescent="0.25">
      <c r="N2669" s="45"/>
      <c r="Y2669" s="43" t="s">
        <v>3949</v>
      </c>
    </row>
    <row r="2670" spans="14:25" x14ac:dyDescent="0.25">
      <c r="N2670" s="45"/>
      <c r="Y2670" s="43" t="s">
        <v>3950</v>
      </c>
    </row>
    <row r="2671" spans="14:25" x14ac:dyDescent="0.25">
      <c r="N2671" s="45"/>
      <c r="Y2671" s="43" t="s">
        <v>859</v>
      </c>
    </row>
    <row r="2672" spans="14:25" x14ac:dyDescent="0.25">
      <c r="N2672" s="45"/>
      <c r="Y2672" s="43" t="s">
        <v>5023</v>
      </c>
    </row>
    <row r="2673" spans="14:25" x14ac:dyDescent="0.25">
      <c r="N2673" s="45"/>
      <c r="Y2673" s="43" t="s">
        <v>2991</v>
      </c>
    </row>
    <row r="2674" spans="14:25" x14ac:dyDescent="0.25">
      <c r="N2674" s="45"/>
      <c r="Y2674" s="43" t="s">
        <v>3225</v>
      </c>
    </row>
    <row r="2675" spans="14:25" x14ac:dyDescent="0.25">
      <c r="N2675" s="45"/>
      <c r="Y2675" s="43" t="s">
        <v>3951</v>
      </c>
    </row>
    <row r="2676" spans="14:25" x14ac:dyDescent="0.25">
      <c r="N2676" s="45"/>
      <c r="Y2676" s="43" t="s">
        <v>4706</v>
      </c>
    </row>
    <row r="2677" spans="14:25" x14ac:dyDescent="0.25">
      <c r="N2677" s="45"/>
      <c r="Y2677" s="43" t="s">
        <v>2992</v>
      </c>
    </row>
    <row r="2678" spans="14:25" x14ac:dyDescent="0.25">
      <c r="N2678" s="45"/>
      <c r="Y2678" s="43" t="s">
        <v>5024</v>
      </c>
    </row>
    <row r="2679" spans="14:25" x14ac:dyDescent="0.25">
      <c r="N2679" s="45"/>
      <c r="Y2679" s="43" t="s">
        <v>3952</v>
      </c>
    </row>
    <row r="2680" spans="14:25" x14ac:dyDescent="0.25">
      <c r="N2680" s="45"/>
      <c r="Y2680" s="43" t="s">
        <v>4379</v>
      </c>
    </row>
    <row r="2681" spans="14:25" x14ac:dyDescent="0.25">
      <c r="N2681" s="45"/>
      <c r="Y2681" s="43" t="s">
        <v>1493</v>
      </c>
    </row>
  </sheetData>
  <autoFilter ref="C1:N2681" xr:uid="{AF4DCC86-3930-4D5F-8755-17FB41EFCF61}"/>
  <sortState xmlns:xlrd2="http://schemas.microsoft.com/office/spreadsheetml/2017/richdata2" ref="A2:A139">
    <sortCondition ref="A2:A139"/>
  </sortState>
  <conditionalFormatting sqref="C2:M139 N2:N2681">
    <cfRule type="containsErrors" dxfId="3" priority="2">
      <formula>ISERROR(C2)</formula>
    </cfRule>
  </conditionalFormatting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37BCC-E807-4239-B84A-FA906C45558F}">
  <dimension ref="A1:M112"/>
  <sheetViews>
    <sheetView workbookViewId="0"/>
  </sheetViews>
  <sheetFormatPr defaultRowHeight="12.5" x14ac:dyDescent="0.25"/>
  <sheetData>
    <row r="1" spans="1:13" ht="50.5" x14ac:dyDescent="0.25">
      <c r="A1" s="2" t="s">
        <v>3424</v>
      </c>
      <c r="B1" s="2" t="s">
        <v>4174</v>
      </c>
      <c r="C1" s="2" t="s">
        <v>5025</v>
      </c>
      <c r="D1" s="2" t="s">
        <v>4407</v>
      </c>
      <c r="E1" s="2" t="s">
        <v>4797</v>
      </c>
      <c r="H1" s="2" t="s">
        <v>4707</v>
      </c>
      <c r="I1" s="2" t="s">
        <v>4401</v>
      </c>
      <c r="J1" s="2" t="s">
        <v>4402</v>
      </c>
      <c r="K1" s="2" t="s">
        <v>4175</v>
      </c>
      <c r="L1" s="2" t="s">
        <v>4708</v>
      </c>
      <c r="M1" s="2" t="s">
        <v>4271</v>
      </c>
    </row>
    <row r="2" spans="1:13" x14ac:dyDescent="0.25">
      <c r="A2" s="21" t="s">
        <v>732</v>
      </c>
      <c r="B2" s="21" t="s">
        <v>790</v>
      </c>
      <c r="C2" s="21" t="s">
        <v>790</v>
      </c>
      <c r="D2" s="21" t="s">
        <v>732</v>
      </c>
      <c r="E2" s="21" t="s">
        <v>790</v>
      </c>
      <c r="H2" s="21" t="s">
        <v>936</v>
      </c>
      <c r="I2" s="21" t="s">
        <v>732</v>
      </c>
      <c r="J2" s="21" t="s">
        <v>732</v>
      </c>
      <c r="K2" s="21" t="s">
        <v>870</v>
      </c>
      <c r="L2" s="21" t="s">
        <v>790</v>
      </c>
      <c r="M2" s="21" t="s">
        <v>716</v>
      </c>
    </row>
    <row r="3" spans="1:13" x14ac:dyDescent="0.25">
      <c r="A3" s="21" t="s">
        <v>870</v>
      </c>
      <c r="B3" s="21" t="s">
        <v>732</v>
      </c>
      <c r="C3" s="21" t="s">
        <v>732</v>
      </c>
      <c r="D3" s="21" t="s">
        <v>730</v>
      </c>
      <c r="E3" s="21" t="s">
        <v>732</v>
      </c>
      <c r="H3" s="21" t="s">
        <v>843</v>
      </c>
      <c r="I3" s="21" t="s">
        <v>712</v>
      </c>
      <c r="J3" s="21" t="s">
        <v>730</v>
      </c>
      <c r="K3" s="21" t="s">
        <v>911</v>
      </c>
      <c r="L3" s="21" t="s">
        <v>732</v>
      </c>
      <c r="M3" s="21" t="s">
        <v>790</v>
      </c>
    </row>
    <row r="4" spans="1:13" x14ac:dyDescent="0.25">
      <c r="A4" s="21" t="s">
        <v>686</v>
      </c>
      <c r="B4" s="21" t="s">
        <v>712</v>
      </c>
      <c r="C4" s="21" t="s">
        <v>712</v>
      </c>
      <c r="D4" s="21" t="s">
        <v>712</v>
      </c>
      <c r="E4" s="21" t="s">
        <v>852</v>
      </c>
      <c r="H4" s="21" t="s">
        <v>715</v>
      </c>
      <c r="I4" s="21" t="s">
        <v>849</v>
      </c>
      <c r="J4" s="21" t="s">
        <v>712</v>
      </c>
      <c r="K4" s="21" t="s">
        <v>791</v>
      </c>
      <c r="L4" s="21" t="s">
        <v>852</v>
      </c>
      <c r="M4" s="21" t="s">
        <v>732</v>
      </c>
    </row>
    <row r="5" spans="1:13" x14ac:dyDescent="0.25">
      <c r="A5" s="21" t="s">
        <v>947</v>
      </c>
      <c r="B5" s="21" t="s">
        <v>717</v>
      </c>
      <c r="C5" s="21" t="s">
        <v>870</v>
      </c>
      <c r="D5" s="21" t="s">
        <v>717</v>
      </c>
      <c r="E5" s="21" t="s">
        <v>717</v>
      </c>
      <c r="H5" s="21" t="s">
        <v>708</v>
      </c>
      <c r="I5" s="21" t="s">
        <v>901</v>
      </c>
      <c r="J5" s="21" t="s">
        <v>717</v>
      </c>
      <c r="K5" s="21" t="s">
        <v>894</v>
      </c>
      <c r="L5" s="21" t="s">
        <v>849</v>
      </c>
      <c r="M5" s="21" t="s">
        <v>852</v>
      </c>
    </row>
    <row r="6" spans="1:13" x14ac:dyDescent="0.25">
      <c r="A6" s="21" t="s">
        <v>901</v>
      </c>
      <c r="B6" s="21" t="s">
        <v>870</v>
      </c>
      <c r="C6" s="21" t="s">
        <v>686</v>
      </c>
      <c r="D6" s="21" t="s">
        <v>870</v>
      </c>
      <c r="E6" s="21" t="s">
        <v>870</v>
      </c>
      <c r="H6" s="21" t="s">
        <v>777</v>
      </c>
      <c r="I6" s="21" t="s">
        <v>946</v>
      </c>
      <c r="J6" s="21" t="s">
        <v>686</v>
      </c>
      <c r="K6" s="21" t="s">
        <v>913</v>
      </c>
      <c r="L6" s="21" t="s">
        <v>795</v>
      </c>
      <c r="M6" s="21" t="s">
        <v>712</v>
      </c>
    </row>
    <row r="7" spans="1:13" x14ac:dyDescent="0.25">
      <c r="A7" s="21" t="s">
        <v>795</v>
      </c>
      <c r="B7" s="21" t="s">
        <v>901</v>
      </c>
      <c r="C7" s="21" t="s">
        <v>849</v>
      </c>
      <c r="D7" s="21" t="s">
        <v>686</v>
      </c>
      <c r="E7" s="21" t="s">
        <v>686</v>
      </c>
      <c r="H7" s="21" t="s">
        <v>692</v>
      </c>
      <c r="I7" s="21" t="s">
        <v>953</v>
      </c>
      <c r="J7" s="21" t="s">
        <v>901</v>
      </c>
      <c r="K7" s="21" t="s">
        <v>692</v>
      </c>
      <c r="L7" s="21" t="s">
        <v>946</v>
      </c>
      <c r="M7" s="21" t="s">
        <v>686</v>
      </c>
    </row>
    <row r="8" spans="1:13" x14ac:dyDescent="0.25">
      <c r="A8" s="21" t="s">
        <v>946</v>
      </c>
      <c r="B8" s="21" t="s">
        <v>946</v>
      </c>
      <c r="C8" s="21" t="s">
        <v>947</v>
      </c>
      <c r="D8" s="21" t="s">
        <v>849</v>
      </c>
      <c r="E8" s="21" t="s">
        <v>849</v>
      </c>
      <c r="H8" s="21" t="s">
        <v>825</v>
      </c>
      <c r="I8" s="21" t="s">
        <v>924</v>
      </c>
      <c r="J8" s="21" t="s">
        <v>946</v>
      </c>
      <c r="K8" s="21" t="s">
        <v>881</v>
      </c>
      <c r="L8" s="21" t="s">
        <v>798</v>
      </c>
      <c r="M8" s="21" t="s">
        <v>795</v>
      </c>
    </row>
    <row r="9" spans="1:13" x14ac:dyDescent="0.25">
      <c r="A9" s="21" t="s">
        <v>945</v>
      </c>
      <c r="B9" s="21" t="s">
        <v>798</v>
      </c>
      <c r="C9" s="21" t="s">
        <v>795</v>
      </c>
      <c r="D9" s="21" t="s">
        <v>947</v>
      </c>
      <c r="E9" s="21" t="s">
        <v>901</v>
      </c>
      <c r="H9" s="21" t="s">
        <v>886</v>
      </c>
      <c r="I9" s="21" t="s">
        <v>843</v>
      </c>
      <c r="J9" s="21" t="s">
        <v>953</v>
      </c>
      <c r="K9" s="21" t="s">
        <v>932</v>
      </c>
      <c r="L9" s="21" t="s">
        <v>1803</v>
      </c>
      <c r="M9" s="21" t="s">
        <v>946</v>
      </c>
    </row>
    <row r="10" spans="1:13" x14ac:dyDescent="0.25">
      <c r="A10" s="21" t="s">
        <v>931</v>
      </c>
      <c r="B10" s="21" t="s">
        <v>945</v>
      </c>
      <c r="C10" s="21" t="s">
        <v>946</v>
      </c>
      <c r="D10" s="21" t="s">
        <v>901</v>
      </c>
      <c r="E10" s="21" t="s">
        <v>795</v>
      </c>
      <c r="H10" s="21" t="s">
        <v>705</v>
      </c>
      <c r="I10" s="21" t="s">
        <v>702</v>
      </c>
      <c r="J10" s="21" t="s">
        <v>924</v>
      </c>
      <c r="K10" s="21" t="s">
        <v>910</v>
      </c>
      <c r="L10" s="21" t="s">
        <v>843</v>
      </c>
      <c r="M10" s="21" t="s">
        <v>798</v>
      </c>
    </row>
    <row r="11" spans="1:13" x14ac:dyDescent="0.25">
      <c r="A11" s="21" t="s">
        <v>933</v>
      </c>
      <c r="B11" s="21" t="s">
        <v>933</v>
      </c>
      <c r="C11" s="21" t="s">
        <v>798</v>
      </c>
      <c r="D11" s="21" t="s">
        <v>795</v>
      </c>
      <c r="E11" s="21" t="s">
        <v>946</v>
      </c>
      <c r="H11" s="21" t="s">
        <v>706</v>
      </c>
      <c r="I11" s="21" t="s">
        <v>715</v>
      </c>
      <c r="J11" s="21" t="s">
        <v>843</v>
      </c>
      <c r="K11" s="21" t="s">
        <v>900</v>
      </c>
      <c r="L11" s="21" t="s">
        <v>791</v>
      </c>
      <c r="M11" s="21" t="s">
        <v>945</v>
      </c>
    </row>
    <row r="12" spans="1:13" x14ac:dyDescent="0.25">
      <c r="A12" s="21" t="s">
        <v>949</v>
      </c>
      <c r="B12" s="21" t="s">
        <v>936</v>
      </c>
      <c r="C12" s="21" t="s">
        <v>911</v>
      </c>
      <c r="D12" s="21" t="s">
        <v>798</v>
      </c>
      <c r="E12" s="21" t="s">
        <v>798</v>
      </c>
      <c r="H12" s="21" t="s">
        <v>883</v>
      </c>
      <c r="I12" s="21" t="s">
        <v>708</v>
      </c>
      <c r="J12" s="21" t="s">
        <v>791</v>
      </c>
      <c r="K12" s="21" t="s">
        <v>836</v>
      </c>
      <c r="L12" s="21" t="s">
        <v>708</v>
      </c>
      <c r="M12" s="21" t="s">
        <v>911</v>
      </c>
    </row>
    <row r="13" spans="1:13" x14ac:dyDescent="0.25">
      <c r="A13" s="21" t="s">
        <v>1803</v>
      </c>
      <c r="B13" s="21" t="s">
        <v>949</v>
      </c>
      <c r="C13" s="21" t="s">
        <v>933</v>
      </c>
      <c r="D13" s="21" t="s">
        <v>945</v>
      </c>
      <c r="E13" s="21" t="s">
        <v>945</v>
      </c>
      <c r="H13" s="21" t="s">
        <v>908</v>
      </c>
      <c r="I13" s="21" t="s">
        <v>844</v>
      </c>
      <c r="J13" s="21" t="s">
        <v>708</v>
      </c>
      <c r="K13" s="21" t="s">
        <v>706</v>
      </c>
      <c r="L13" s="21" t="s">
        <v>814</v>
      </c>
      <c r="M13" s="21" t="s">
        <v>933</v>
      </c>
    </row>
    <row r="14" spans="1:13" x14ac:dyDescent="0.25">
      <c r="A14" s="21" t="s">
        <v>924</v>
      </c>
      <c r="B14" s="21" t="s">
        <v>953</v>
      </c>
      <c r="C14" s="21" t="s">
        <v>936</v>
      </c>
      <c r="D14" s="21" t="s">
        <v>688</v>
      </c>
      <c r="E14" s="21" t="s">
        <v>931</v>
      </c>
      <c r="H14" s="21" t="s">
        <v>743</v>
      </c>
      <c r="I14" s="21" t="s">
        <v>695</v>
      </c>
      <c r="J14" s="21" t="s">
        <v>894</v>
      </c>
      <c r="K14" s="21" t="s">
        <v>907</v>
      </c>
      <c r="L14" s="21" t="s">
        <v>894</v>
      </c>
      <c r="M14" s="21" t="s">
        <v>949</v>
      </c>
    </row>
    <row r="15" spans="1:13" x14ac:dyDescent="0.25">
      <c r="A15" s="21" t="s">
        <v>843</v>
      </c>
      <c r="B15" s="21" t="s">
        <v>924</v>
      </c>
      <c r="C15" s="21" t="s">
        <v>949</v>
      </c>
      <c r="D15" s="21" t="s">
        <v>931</v>
      </c>
      <c r="E15" s="21" t="s">
        <v>911</v>
      </c>
      <c r="H15" s="21" t="s">
        <v>767</v>
      </c>
      <c r="I15" s="21" t="s">
        <v>792</v>
      </c>
      <c r="J15" s="21" t="s">
        <v>786</v>
      </c>
      <c r="K15" s="21" t="s">
        <v>752</v>
      </c>
      <c r="L15" s="21" t="s">
        <v>786</v>
      </c>
      <c r="M15" s="21" t="s">
        <v>1803</v>
      </c>
    </row>
    <row r="16" spans="1:13" x14ac:dyDescent="0.25">
      <c r="A16" s="21" t="s">
        <v>768</v>
      </c>
      <c r="B16" s="21" t="s">
        <v>843</v>
      </c>
      <c r="C16" s="21" t="s">
        <v>1803</v>
      </c>
      <c r="D16" s="21" t="s">
        <v>911</v>
      </c>
      <c r="E16" s="21" t="s">
        <v>936</v>
      </c>
      <c r="H16" s="21" t="s">
        <v>800</v>
      </c>
      <c r="I16" s="21" t="s">
        <v>719</v>
      </c>
      <c r="J16" s="21" t="s">
        <v>825</v>
      </c>
      <c r="K16" s="21" t="s">
        <v>871</v>
      </c>
      <c r="L16" s="21" t="s">
        <v>913</v>
      </c>
      <c r="M16" s="21" t="s">
        <v>953</v>
      </c>
    </row>
    <row r="17" spans="1:13" x14ac:dyDescent="0.25">
      <c r="A17" s="21" t="s">
        <v>715</v>
      </c>
      <c r="B17" s="21" t="s">
        <v>768</v>
      </c>
      <c r="C17" s="21" t="s">
        <v>953</v>
      </c>
      <c r="D17" s="21" t="s">
        <v>936</v>
      </c>
      <c r="E17" s="21" t="s">
        <v>1803</v>
      </c>
      <c r="H17" s="21" t="s">
        <v>845</v>
      </c>
      <c r="I17" s="21" t="s">
        <v>894</v>
      </c>
      <c r="J17" s="21" t="s">
        <v>850</v>
      </c>
      <c r="K17" s="21" t="s">
        <v>687</v>
      </c>
      <c r="L17" s="21" t="s">
        <v>833</v>
      </c>
      <c r="M17" s="21" t="s">
        <v>843</v>
      </c>
    </row>
    <row r="18" spans="1:13" x14ac:dyDescent="0.25">
      <c r="A18" s="21" t="s">
        <v>844</v>
      </c>
      <c r="B18" s="21" t="s">
        <v>784</v>
      </c>
      <c r="C18" s="21" t="s">
        <v>924</v>
      </c>
      <c r="D18" s="21" t="s">
        <v>1803</v>
      </c>
      <c r="E18" s="21" t="s">
        <v>953</v>
      </c>
      <c r="H18" s="21" t="s">
        <v>766</v>
      </c>
      <c r="I18" s="21" t="s">
        <v>786</v>
      </c>
      <c r="J18" s="21" t="s">
        <v>705</v>
      </c>
      <c r="K18" s="21" t="s">
        <v>747</v>
      </c>
      <c r="L18" s="21" t="s">
        <v>692</v>
      </c>
      <c r="M18" s="21" t="s">
        <v>791</v>
      </c>
    </row>
    <row r="19" spans="1:13" x14ac:dyDescent="0.25">
      <c r="A19" s="21" t="s">
        <v>695</v>
      </c>
      <c r="B19" s="21" t="s">
        <v>791</v>
      </c>
      <c r="C19" s="21" t="s">
        <v>843</v>
      </c>
      <c r="D19" s="21" t="s">
        <v>953</v>
      </c>
      <c r="E19" s="21" t="s">
        <v>843</v>
      </c>
      <c r="H19" s="21" t="s">
        <v>745</v>
      </c>
      <c r="I19" s="21" t="s">
        <v>825</v>
      </c>
      <c r="J19" s="21" t="s">
        <v>836</v>
      </c>
      <c r="K19" s="21" t="s">
        <v>935</v>
      </c>
      <c r="L19" s="21" t="s">
        <v>825</v>
      </c>
      <c r="M19" s="21" t="s">
        <v>715</v>
      </c>
    </row>
    <row r="20" spans="1:13" x14ac:dyDescent="0.25">
      <c r="A20" s="21" t="s">
        <v>714</v>
      </c>
      <c r="B20" s="21" t="s">
        <v>715</v>
      </c>
      <c r="C20" s="21" t="s">
        <v>791</v>
      </c>
      <c r="D20" s="21" t="s">
        <v>924</v>
      </c>
      <c r="E20" s="21" t="s">
        <v>768</v>
      </c>
      <c r="H20" s="21" t="s">
        <v>846</v>
      </c>
      <c r="I20" s="21" t="s">
        <v>877</v>
      </c>
      <c r="J20" s="21" t="s">
        <v>878</v>
      </c>
      <c r="K20" s="21" t="s">
        <v>760</v>
      </c>
      <c r="L20" s="21" t="s">
        <v>874</v>
      </c>
      <c r="M20" s="21" t="s">
        <v>708</v>
      </c>
    </row>
    <row r="21" spans="1:13" x14ac:dyDescent="0.25">
      <c r="A21" s="21" t="s">
        <v>719</v>
      </c>
      <c r="B21" s="21" t="s">
        <v>708</v>
      </c>
      <c r="C21" s="21" t="s">
        <v>715</v>
      </c>
      <c r="D21" s="21" t="s">
        <v>843</v>
      </c>
      <c r="E21" s="21" t="s">
        <v>784</v>
      </c>
      <c r="I21" s="21" t="s">
        <v>886</v>
      </c>
      <c r="J21" s="21" t="s">
        <v>909</v>
      </c>
      <c r="K21" s="21" t="s">
        <v>823</v>
      </c>
      <c r="L21" s="21" t="s">
        <v>836</v>
      </c>
      <c r="M21" s="21" t="s">
        <v>691</v>
      </c>
    </row>
    <row r="22" spans="1:13" x14ac:dyDescent="0.25">
      <c r="A22" s="21" t="s">
        <v>913</v>
      </c>
      <c r="B22" s="21" t="s">
        <v>741</v>
      </c>
      <c r="C22" s="21" t="s">
        <v>691</v>
      </c>
      <c r="D22" s="21" t="s">
        <v>768</v>
      </c>
      <c r="E22" s="21" t="s">
        <v>715</v>
      </c>
      <c r="I22" s="21" t="s">
        <v>850</v>
      </c>
      <c r="J22" s="21" t="s">
        <v>706</v>
      </c>
      <c r="K22" s="21" t="s">
        <v>805</v>
      </c>
      <c r="L22" s="21" t="s">
        <v>1608</v>
      </c>
      <c r="M22" s="21" t="s">
        <v>844</v>
      </c>
    </row>
    <row r="23" spans="1:13" x14ac:dyDescent="0.25">
      <c r="A23" s="21" t="s">
        <v>833</v>
      </c>
      <c r="B23" s="21" t="s">
        <v>844</v>
      </c>
      <c r="C23" s="21" t="s">
        <v>757</v>
      </c>
      <c r="D23" s="21" t="s">
        <v>702</v>
      </c>
      <c r="E23" s="21" t="s">
        <v>708</v>
      </c>
      <c r="I23" s="21" t="s">
        <v>861</v>
      </c>
      <c r="J23" s="21" t="s">
        <v>883</v>
      </c>
      <c r="K23" s="21" t="s">
        <v>903</v>
      </c>
      <c r="L23" s="21" t="s">
        <v>706</v>
      </c>
      <c r="M23" s="21" t="s">
        <v>792</v>
      </c>
    </row>
    <row r="24" spans="1:13" x14ac:dyDescent="0.25">
      <c r="A24" s="21" t="s">
        <v>864</v>
      </c>
      <c r="B24" s="21" t="s">
        <v>757</v>
      </c>
      <c r="C24" s="21" t="s">
        <v>731</v>
      </c>
      <c r="D24" s="21" t="s">
        <v>812</v>
      </c>
      <c r="E24" s="21" t="s">
        <v>691</v>
      </c>
      <c r="I24" s="21" t="s">
        <v>705</v>
      </c>
      <c r="J24" s="21" t="s">
        <v>908</v>
      </c>
      <c r="K24" s="21" t="s">
        <v>778</v>
      </c>
      <c r="L24" s="21" t="s">
        <v>907</v>
      </c>
      <c r="M24" s="21" t="s">
        <v>894</v>
      </c>
    </row>
    <row r="25" spans="1:13" x14ac:dyDescent="0.25">
      <c r="A25" s="21" t="s">
        <v>818</v>
      </c>
      <c r="B25" s="21" t="s">
        <v>731</v>
      </c>
      <c r="C25" s="21" t="s">
        <v>714</v>
      </c>
      <c r="D25" s="21" t="s">
        <v>791</v>
      </c>
      <c r="E25" s="21" t="s">
        <v>844</v>
      </c>
      <c r="I25" s="21" t="s">
        <v>836</v>
      </c>
      <c r="J25" s="21" t="s">
        <v>743</v>
      </c>
      <c r="K25" s="21" t="s">
        <v>772</v>
      </c>
      <c r="L25" s="21" t="s">
        <v>752</v>
      </c>
      <c r="M25" s="21" t="s">
        <v>786</v>
      </c>
    </row>
    <row r="26" spans="1:13" x14ac:dyDescent="0.25">
      <c r="A26" s="21" t="s">
        <v>704</v>
      </c>
      <c r="B26" s="21" t="s">
        <v>695</v>
      </c>
      <c r="C26" s="21" t="s">
        <v>792</v>
      </c>
      <c r="D26" s="21" t="s">
        <v>715</v>
      </c>
      <c r="E26" s="21" t="s">
        <v>695</v>
      </c>
      <c r="I26" s="21" t="s">
        <v>878</v>
      </c>
      <c r="J26" s="21" t="s">
        <v>711</v>
      </c>
      <c r="K26" s="21" t="s">
        <v>943</v>
      </c>
      <c r="L26" s="21" t="s">
        <v>883</v>
      </c>
      <c r="M26" s="21" t="s">
        <v>818</v>
      </c>
    </row>
    <row r="27" spans="1:13" x14ac:dyDescent="0.25">
      <c r="A27" s="21" t="s">
        <v>826</v>
      </c>
      <c r="B27" s="21" t="s">
        <v>714</v>
      </c>
      <c r="C27" s="21" t="s">
        <v>719</v>
      </c>
      <c r="D27" s="21" t="s">
        <v>708</v>
      </c>
      <c r="E27" s="21" t="s">
        <v>714</v>
      </c>
      <c r="I27" s="21" t="s">
        <v>909</v>
      </c>
      <c r="J27" s="21" t="s">
        <v>853</v>
      </c>
      <c r="L27" s="21" t="s">
        <v>908</v>
      </c>
      <c r="M27" s="21" t="s">
        <v>704</v>
      </c>
    </row>
    <row r="28" spans="1:13" x14ac:dyDescent="0.25">
      <c r="A28" s="21" t="s">
        <v>692</v>
      </c>
      <c r="B28" s="21" t="s">
        <v>792</v>
      </c>
      <c r="C28" s="21" t="s">
        <v>786</v>
      </c>
      <c r="D28" s="21" t="s">
        <v>844</v>
      </c>
      <c r="E28" s="21" t="s">
        <v>792</v>
      </c>
      <c r="I28" s="21" t="s">
        <v>751</v>
      </c>
      <c r="J28" s="21" t="s">
        <v>745</v>
      </c>
      <c r="L28" s="21" t="s">
        <v>743</v>
      </c>
      <c r="M28" s="21" t="s">
        <v>692</v>
      </c>
    </row>
    <row r="29" spans="1:13" x14ac:dyDescent="0.25">
      <c r="A29" s="21" t="s">
        <v>881</v>
      </c>
      <c r="B29" s="21" t="s">
        <v>719</v>
      </c>
      <c r="C29" s="21" t="s">
        <v>913</v>
      </c>
      <c r="D29" s="21" t="s">
        <v>757</v>
      </c>
      <c r="E29" s="21" t="s">
        <v>719</v>
      </c>
      <c r="I29" s="21" t="s">
        <v>706</v>
      </c>
      <c r="L29" s="21" t="s">
        <v>747</v>
      </c>
      <c r="M29" s="21" t="s">
        <v>825</v>
      </c>
    </row>
    <row r="30" spans="1:13" x14ac:dyDescent="0.25">
      <c r="A30" s="21" t="s">
        <v>886</v>
      </c>
      <c r="B30" s="21" t="s">
        <v>913</v>
      </c>
      <c r="C30" s="21" t="s">
        <v>864</v>
      </c>
      <c r="D30" s="21" t="s">
        <v>731</v>
      </c>
      <c r="E30" s="21" t="s">
        <v>894</v>
      </c>
      <c r="I30" s="21" t="s">
        <v>783</v>
      </c>
      <c r="L30" s="21" t="s">
        <v>935</v>
      </c>
      <c r="M30" s="21" t="s">
        <v>877</v>
      </c>
    </row>
    <row r="31" spans="1:13" x14ac:dyDescent="0.25">
      <c r="A31" s="21" t="s">
        <v>885</v>
      </c>
      <c r="B31" s="21" t="s">
        <v>833</v>
      </c>
      <c r="C31" s="21" t="s">
        <v>818</v>
      </c>
      <c r="D31" s="21" t="s">
        <v>695</v>
      </c>
      <c r="E31" s="21" t="s">
        <v>913</v>
      </c>
      <c r="I31" s="21" t="s">
        <v>848</v>
      </c>
      <c r="L31" s="21" t="s">
        <v>760</v>
      </c>
      <c r="M31" s="21" t="s">
        <v>881</v>
      </c>
    </row>
    <row r="32" spans="1:13" x14ac:dyDescent="0.25">
      <c r="A32" s="21" t="s">
        <v>773</v>
      </c>
      <c r="B32" s="21" t="s">
        <v>777</v>
      </c>
      <c r="C32" s="21" t="s">
        <v>777</v>
      </c>
      <c r="D32" s="21" t="s">
        <v>912</v>
      </c>
      <c r="E32" s="21" t="s">
        <v>833</v>
      </c>
      <c r="I32" s="21" t="s">
        <v>754</v>
      </c>
      <c r="L32" s="21" t="s">
        <v>718</v>
      </c>
      <c r="M32" s="21" t="s">
        <v>941</v>
      </c>
    </row>
    <row r="33" spans="1:13" x14ac:dyDescent="0.25">
      <c r="A33" s="21" t="s">
        <v>932</v>
      </c>
      <c r="B33" s="21" t="s">
        <v>826</v>
      </c>
      <c r="C33" s="21" t="s">
        <v>704</v>
      </c>
      <c r="D33" s="21" t="s">
        <v>714</v>
      </c>
      <c r="E33" s="21" t="s">
        <v>777</v>
      </c>
      <c r="I33" s="21" t="s">
        <v>883</v>
      </c>
      <c r="L33" s="21" t="s">
        <v>823</v>
      </c>
      <c r="M33" s="21" t="s">
        <v>932</v>
      </c>
    </row>
    <row r="34" spans="1:13" x14ac:dyDescent="0.25">
      <c r="A34" s="21" t="s">
        <v>850</v>
      </c>
      <c r="B34" s="21" t="s">
        <v>692</v>
      </c>
      <c r="C34" s="21" t="s">
        <v>692</v>
      </c>
      <c r="D34" s="21" t="s">
        <v>792</v>
      </c>
      <c r="E34" s="21" t="s">
        <v>692</v>
      </c>
      <c r="I34" s="21" t="s">
        <v>908</v>
      </c>
      <c r="L34" s="21" t="s">
        <v>805</v>
      </c>
      <c r="M34" s="21" t="s">
        <v>850</v>
      </c>
    </row>
    <row r="35" spans="1:13" x14ac:dyDescent="0.25">
      <c r="A35" s="21" t="s">
        <v>705</v>
      </c>
      <c r="B35" s="21" t="s">
        <v>825</v>
      </c>
      <c r="C35" s="21" t="s">
        <v>825</v>
      </c>
      <c r="D35" s="21" t="s">
        <v>719</v>
      </c>
      <c r="E35" s="21" t="s">
        <v>825</v>
      </c>
      <c r="I35" s="21" t="s">
        <v>743</v>
      </c>
      <c r="L35" s="21" t="s">
        <v>776</v>
      </c>
      <c r="M35" s="21" t="s">
        <v>910</v>
      </c>
    </row>
    <row r="36" spans="1:13" x14ac:dyDescent="0.25">
      <c r="A36" s="21" t="s">
        <v>900</v>
      </c>
      <c r="B36" s="21" t="s">
        <v>877</v>
      </c>
      <c r="C36" s="21" t="s">
        <v>877</v>
      </c>
      <c r="D36" s="21" t="s">
        <v>894</v>
      </c>
      <c r="E36" s="21" t="s">
        <v>877</v>
      </c>
      <c r="I36" s="21" t="s">
        <v>721</v>
      </c>
      <c r="L36" s="21" t="s">
        <v>865</v>
      </c>
      <c r="M36" s="21" t="s">
        <v>705</v>
      </c>
    </row>
    <row r="37" spans="1:13" x14ac:dyDescent="0.25">
      <c r="A37" s="21" t="s">
        <v>836</v>
      </c>
      <c r="B37" s="21" t="s">
        <v>881</v>
      </c>
      <c r="C37" s="21" t="s">
        <v>881</v>
      </c>
      <c r="D37" s="21" t="s">
        <v>913</v>
      </c>
      <c r="E37" s="21" t="s">
        <v>881</v>
      </c>
      <c r="I37" s="21" t="s">
        <v>787</v>
      </c>
      <c r="L37" s="21" t="s">
        <v>739</v>
      </c>
      <c r="M37" s="21" t="s">
        <v>900</v>
      </c>
    </row>
    <row r="38" spans="1:13" x14ac:dyDescent="0.25">
      <c r="A38" s="21" t="s">
        <v>771</v>
      </c>
      <c r="B38" s="21" t="s">
        <v>886</v>
      </c>
      <c r="C38" s="21" t="s">
        <v>886</v>
      </c>
      <c r="D38" s="21" t="s">
        <v>833</v>
      </c>
      <c r="E38" s="21" t="s">
        <v>885</v>
      </c>
      <c r="I38" s="21" t="s">
        <v>925</v>
      </c>
      <c r="L38" s="21" t="s">
        <v>830</v>
      </c>
      <c r="M38" s="21" t="s">
        <v>836</v>
      </c>
    </row>
    <row r="39" spans="1:13" x14ac:dyDescent="0.25">
      <c r="A39" s="21" t="s">
        <v>878</v>
      </c>
      <c r="B39" s="21" t="s">
        <v>885</v>
      </c>
      <c r="C39" s="21" t="s">
        <v>941</v>
      </c>
      <c r="D39" s="21" t="s">
        <v>818</v>
      </c>
      <c r="E39" s="21" t="s">
        <v>941</v>
      </c>
      <c r="I39" s="21" t="s">
        <v>800</v>
      </c>
      <c r="L39" s="21" t="s">
        <v>857</v>
      </c>
      <c r="M39" s="21" t="s">
        <v>1608</v>
      </c>
    </row>
    <row r="40" spans="1:13" x14ac:dyDescent="0.25">
      <c r="A40" s="21" t="s">
        <v>909</v>
      </c>
      <c r="B40" s="21" t="s">
        <v>773</v>
      </c>
      <c r="C40" s="21" t="s">
        <v>932</v>
      </c>
      <c r="D40" s="21" t="s">
        <v>777</v>
      </c>
      <c r="E40" s="21" t="s">
        <v>932</v>
      </c>
      <c r="I40" s="21" t="s">
        <v>845</v>
      </c>
      <c r="L40" s="21" t="s">
        <v>800</v>
      </c>
      <c r="M40" s="21" t="s">
        <v>723</v>
      </c>
    </row>
    <row r="41" spans="1:13" x14ac:dyDescent="0.25">
      <c r="A41" s="21" t="s">
        <v>706</v>
      </c>
      <c r="B41" s="21" t="s">
        <v>850</v>
      </c>
      <c r="C41" s="21" t="s">
        <v>850</v>
      </c>
      <c r="D41" s="21" t="s">
        <v>704</v>
      </c>
      <c r="E41" s="21" t="s">
        <v>850</v>
      </c>
      <c r="I41" s="21" t="s">
        <v>853</v>
      </c>
      <c r="L41" s="21" t="s">
        <v>853</v>
      </c>
      <c r="M41" s="21" t="s">
        <v>832</v>
      </c>
    </row>
    <row r="42" spans="1:13" x14ac:dyDescent="0.25">
      <c r="A42" s="21" t="s">
        <v>839</v>
      </c>
      <c r="B42" s="21" t="s">
        <v>785</v>
      </c>
      <c r="C42" s="21" t="s">
        <v>874</v>
      </c>
      <c r="D42" s="21" t="s">
        <v>826</v>
      </c>
      <c r="E42" s="21" t="s">
        <v>785</v>
      </c>
      <c r="I42" s="21" t="s">
        <v>766</v>
      </c>
      <c r="L42" s="21" t="s">
        <v>828</v>
      </c>
      <c r="M42" s="21" t="s">
        <v>944</v>
      </c>
    </row>
    <row r="43" spans="1:13" x14ac:dyDescent="0.25">
      <c r="A43" s="21" t="s">
        <v>783</v>
      </c>
      <c r="B43" s="21" t="s">
        <v>910</v>
      </c>
      <c r="C43" s="21" t="s">
        <v>861</v>
      </c>
      <c r="D43" s="21" t="s">
        <v>692</v>
      </c>
      <c r="E43" s="21" t="s">
        <v>910</v>
      </c>
      <c r="I43" s="21" t="s">
        <v>745</v>
      </c>
      <c r="L43" s="21" t="s">
        <v>745</v>
      </c>
      <c r="M43" s="21" t="s">
        <v>878</v>
      </c>
    </row>
    <row r="44" spans="1:13" x14ac:dyDescent="0.25">
      <c r="A44" s="21" t="s">
        <v>703</v>
      </c>
      <c r="B44" s="21" t="s">
        <v>861</v>
      </c>
      <c r="C44" s="21" t="s">
        <v>705</v>
      </c>
      <c r="D44" s="21" t="s">
        <v>825</v>
      </c>
      <c r="E44" s="21" t="s">
        <v>874</v>
      </c>
      <c r="I44" s="21" t="s">
        <v>772</v>
      </c>
      <c r="L44" s="21" t="s">
        <v>778</v>
      </c>
      <c r="M44" s="21" t="s">
        <v>751</v>
      </c>
    </row>
    <row r="45" spans="1:13" x14ac:dyDescent="0.25">
      <c r="A45" s="21" t="s">
        <v>752</v>
      </c>
      <c r="B45" s="21" t="s">
        <v>705</v>
      </c>
      <c r="C45" s="21" t="s">
        <v>900</v>
      </c>
      <c r="D45" s="21" t="s">
        <v>877</v>
      </c>
      <c r="E45" s="21" t="s">
        <v>861</v>
      </c>
      <c r="I45" s="21" t="s">
        <v>3410</v>
      </c>
      <c r="L45" s="21" t="s">
        <v>746</v>
      </c>
      <c r="M45" s="21" t="s">
        <v>706</v>
      </c>
    </row>
    <row r="46" spans="1:13" x14ac:dyDescent="0.25">
      <c r="A46" s="21" t="s">
        <v>871</v>
      </c>
      <c r="B46" s="21" t="s">
        <v>836</v>
      </c>
      <c r="C46" s="21" t="s">
        <v>836</v>
      </c>
      <c r="D46" s="21" t="s">
        <v>881</v>
      </c>
      <c r="E46" s="21" t="s">
        <v>900</v>
      </c>
      <c r="L46" s="21" t="s">
        <v>3410</v>
      </c>
      <c r="M46" s="21" t="s">
        <v>752</v>
      </c>
    </row>
    <row r="47" spans="1:13" x14ac:dyDescent="0.25">
      <c r="A47" s="21" t="s">
        <v>848</v>
      </c>
      <c r="B47" s="21" t="s">
        <v>771</v>
      </c>
      <c r="C47" s="21" t="s">
        <v>723</v>
      </c>
      <c r="D47" s="21" t="s">
        <v>886</v>
      </c>
      <c r="E47" s="21" t="s">
        <v>836</v>
      </c>
      <c r="M47" s="21" t="s">
        <v>871</v>
      </c>
    </row>
    <row r="48" spans="1:13" x14ac:dyDescent="0.25">
      <c r="A48" s="21" t="s">
        <v>754</v>
      </c>
      <c r="B48" s="21" t="s">
        <v>878</v>
      </c>
      <c r="C48" s="21" t="s">
        <v>832</v>
      </c>
      <c r="D48" s="21" t="s">
        <v>885</v>
      </c>
      <c r="E48" s="21" t="s">
        <v>771</v>
      </c>
      <c r="M48" s="21" t="s">
        <v>883</v>
      </c>
    </row>
    <row r="49" spans="1:13" x14ac:dyDescent="0.25">
      <c r="A49" s="21" t="s">
        <v>883</v>
      </c>
      <c r="B49" s="21" t="s">
        <v>909</v>
      </c>
      <c r="C49" s="21" t="s">
        <v>878</v>
      </c>
      <c r="D49" s="21" t="s">
        <v>773</v>
      </c>
      <c r="E49" s="21" t="s">
        <v>1608</v>
      </c>
      <c r="M49" s="21" t="s">
        <v>908</v>
      </c>
    </row>
    <row r="50" spans="1:13" x14ac:dyDescent="0.25">
      <c r="A50" s="21" t="s">
        <v>908</v>
      </c>
      <c r="B50" s="21" t="s">
        <v>706</v>
      </c>
      <c r="C50" s="21" t="s">
        <v>909</v>
      </c>
      <c r="D50" s="21" t="s">
        <v>932</v>
      </c>
      <c r="E50" s="21" t="s">
        <v>944</v>
      </c>
      <c r="M50" s="21" t="s">
        <v>743</v>
      </c>
    </row>
    <row r="51" spans="1:13" x14ac:dyDescent="0.25">
      <c r="A51" s="21" t="s">
        <v>743</v>
      </c>
      <c r="B51" s="21" t="s">
        <v>839</v>
      </c>
      <c r="C51" s="21" t="s">
        <v>751</v>
      </c>
      <c r="D51" s="21" t="s">
        <v>876</v>
      </c>
      <c r="E51" s="21" t="s">
        <v>706</v>
      </c>
      <c r="M51" s="21" t="s">
        <v>821</v>
      </c>
    </row>
    <row r="52" spans="1:13" x14ac:dyDescent="0.25">
      <c r="A52" s="21" t="s">
        <v>687</v>
      </c>
      <c r="B52" s="21" t="s">
        <v>907</v>
      </c>
      <c r="C52" s="21" t="s">
        <v>706</v>
      </c>
      <c r="D52" s="21" t="s">
        <v>850</v>
      </c>
      <c r="E52" s="21" t="s">
        <v>839</v>
      </c>
      <c r="M52" s="21" t="s">
        <v>935</v>
      </c>
    </row>
    <row r="53" spans="1:13" x14ac:dyDescent="0.25">
      <c r="A53" s="21" t="s">
        <v>821</v>
      </c>
      <c r="B53" s="21" t="s">
        <v>783</v>
      </c>
      <c r="C53" s="21" t="s">
        <v>839</v>
      </c>
      <c r="D53" s="21" t="s">
        <v>785</v>
      </c>
      <c r="E53" s="21" t="s">
        <v>907</v>
      </c>
      <c r="M53" s="21" t="s">
        <v>760</v>
      </c>
    </row>
    <row r="54" spans="1:13" x14ac:dyDescent="0.25">
      <c r="A54" s="21" t="s">
        <v>747</v>
      </c>
      <c r="B54" s="21" t="s">
        <v>703</v>
      </c>
      <c r="C54" s="21" t="s">
        <v>907</v>
      </c>
      <c r="D54" s="21" t="s">
        <v>910</v>
      </c>
      <c r="E54" s="21" t="s">
        <v>783</v>
      </c>
      <c r="M54" s="21" t="s">
        <v>711</v>
      </c>
    </row>
    <row r="55" spans="1:13" x14ac:dyDescent="0.25">
      <c r="A55" s="21" t="s">
        <v>721</v>
      </c>
      <c r="B55" s="21" t="s">
        <v>752</v>
      </c>
      <c r="C55" s="21" t="s">
        <v>783</v>
      </c>
      <c r="D55" s="21" t="s">
        <v>861</v>
      </c>
      <c r="E55" s="21" t="s">
        <v>703</v>
      </c>
      <c r="M55" s="21" t="s">
        <v>693</v>
      </c>
    </row>
    <row r="56" spans="1:13" x14ac:dyDescent="0.25">
      <c r="A56" s="21" t="s">
        <v>935</v>
      </c>
      <c r="B56" s="21" t="s">
        <v>871</v>
      </c>
      <c r="C56" s="21" t="s">
        <v>703</v>
      </c>
      <c r="D56" s="21" t="s">
        <v>705</v>
      </c>
      <c r="E56" s="21" t="s">
        <v>752</v>
      </c>
      <c r="M56" s="21" t="s">
        <v>805</v>
      </c>
    </row>
    <row r="57" spans="1:13" x14ac:dyDescent="0.25">
      <c r="A57" s="21" t="s">
        <v>760</v>
      </c>
      <c r="B57" s="21" t="s">
        <v>848</v>
      </c>
      <c r="C57" s="21" t="s">
        <v>752</v>
      </c>
      <c r="D57" s="21" t="s">
        <v>900</v>
      </c>
      <c r="E57" s="21" t="s">
        <v>871</v>
      </c>
      <c r="M57" s="21" t="s">
        <v>787</v>
      </c>
    </row>
    <row r="58" spans="1:13" x14ac:dyDescent="0.25">
      <c r="A58" s="21" t="s">
        <v>718</v>
      </c>
      <c r="B58" s="21" t="s">
        <v>754</v>
      </c>
      <c r="C58" s="21" t="s">
        <v>848</v>
      </c>
      <c r="D58" s="21" t="s">
        <v>836</v>
      </c>
      <c r="E58" s="21" t="s">
        <v>848</v>
      </c>
      <c r="M58" s="21" t="s">
        <v>767</v>
      </c>
    </row>
    <row r="59" spans="1:13" x14ac:dyDescent="0.25">
      <c r="A59" s="21" t="s">
        <v>823</v>
      </c>
      <c r="B59" s="21" t="s">
        <v>883</v>
      </c>
      <c r="C59" s="21" t="s">
        <v>754</v>
      </c>
      <c r="D59" s="21" t="s">
        <v>771</v>
      </c>
      <c r="E59" s="21" t="s">
        <v>754</v>
      </c>
      <c r="M59" s="21" t="s">
        <v>857</v>
      </c>
    </row>
    <row r="60" spans="1:13" x14ac:dyDescent="0.25">
      <c r="A60" s="21" t="s">
        <v>869</v>
      </c>
      <c r="B60" s="21" t="s">
        <v>908</v>
      </c>
      <c r="C60" s="21" t="s">
        <v>883</v>
      </c>
      <c r="D60" s="21" t="s">
        <v>832</v>
      </c>
      <c r="E60" s="21" t="s">
        <v>883</v>
      </c>
      <c r="M60" s="21" t="s">
        <v>926</v>
      </c>
    </row>
    <row r="61" spans="1:13" x14ac:dyDescent="0.25">
      <c r="A61" s="21" t="s">
        <v>805</v>
      </c>
      <c r="B61" s="21" t="s">
        <v>743</v>
      </c>
      <c r="C61" s="21" t="s">
        <v>908</v>
      </c>
      <c r="D61" s="21" t="s">
        <v>878</v>
      </c>
      <c r="E61" s="21" t="s">
        <v>908</v>
      </c>
      <c r="M61" s="21" t="s">
        <v>745</v>
      </c>
    </row>
    <row r="62" spans="1:13" x14ac:dyDescent="0.25">
      <c r="A62" s="21" t="s">
        <v>787</v>
      </c>
      <c r="B62" s="21" t="s">
        <v>687</v>
      </c>
      <c r="C62" s="21" t="s">
        <v>743</v>
      </c>
      <c r="D62" s="21" t="s">
        <v>909</v>
      </c>
      <c r="E62" s="21" t="s">
        <v>743</v>
      </c>
      <c r="M62" s="21" t="s">
        <v>759</v>
      </c>
    </row>
    <row r="63" spans="1:13" x14ac:dyDescent="0.25">
      <c r="A63" s="21" t="s">
        <v>707</v>
      </c>
      <c r="B63" s="21" t="s">
        <v>821</v>
      </c>
      <c r="C63" s="21" t="s">
        <v>687</v>
      </c>
      <c r="D63" s="21" t="s">
        <v>751</v>
      </c>
      <c r="E63" s="21" t="s">
        <v>687</v>
      </c>
      <c r="M63" s="21" t="s">
        <v>772</v>
      </c>
    </row>
    <row r="64" spans="1:13" x14ac:dyDescent="0.25">
      <c r="A64" s="21" t="s">
        <v>776</v>
      </c>
      <c r="B64" s="21" t="s">
        <v>747</v>
      </c>
      <c r="C64" s="21" t="s">
        <v>747</v>
      </c>
      <c r="D64" s="21" t="s">
        <v>706</v>
      </c>
      <c r="E64" s="21" t="s">
        <v>821</v>
      </c>
      <c r="M64" s="21" t="s">
        <v>846</v>
      </c>
    </row>
    <row r="65" spans="1:13" x14ac:dyDescent="0.25">
      <c r="A65" s="21" t="s">
        <v>865</v>
      </c>
      <c r="B65" s="21" t="s">
        <v>935</v>
      </c>
      <c r="C65" s="21" t="s">
        <v>721</v>
      </c>
      <c r="D65" s="21" t="s">
        <v>839</v>
      </c>
      <c r="E65" s="21" t="s">
        <v>747</v>
      </c>
      <c r="M65" s="21" t="s">
        <v>3410</v>
      </c>
    </row>
    <row r="66" spans="1:13" x14ac:dyDescent="0.25">
      <c r="A66" s="21" t="s">
        <v>774</v>
      </c>
      <c r="B66" s="21" t="s">
        <v>760</v>
      </c>
      <c r="C66" s="21" t="s">
        <v>935</v>
      </c>
      <c r="D66" s="21" t="s">
        <v>907</v>
      </c>
      <c r="E66" s="21" t="s">
        <v>721</v>
      </c>
    </row>
    <row r="67" spans="1:13" x14ac:dyDescent="0.25">
      <c r="A67" s="21" t="s">
        <v>767</v>
      </c>
      <c r="B67" s="21" t="s">
        <v>823</v>
      </c>
      <c r="C67" s="21" t="s">
        <v>760</v>
      </c>
      <c r="D67" s="21" t="s">
        <v>783</v>
      </c>
      <c r="E67" s="21" t="s">
        <v>935</v>
      </c>
    </row>
    <row r="68" spans="1:13" x14ac:dyDescent="0.25">
      <c r="A68" s="21" t="s">
        <v>857</v>
      </c>
      <c r="B68" s="21" t="s">
        <v>869</v>
      </c>
      <c r="C68" s="21" t="s">
        <v>711</v>
      </c>
      <c r="D68" s="21" t="s">
        <v>703</v>
      </c>
      <c r="E68" s="21" t="s">
        <v>760</v>
      </c>
    </row>
    <row r="69" spans="1:13" x14ac:dyDescent="0.25">
      <c r="A69" s="21" t="s">
        <v>845</v>
      </c>
      <c r="B69" s="21" t="s">
        <v>805</v>
      </c>
      <c r="C69" s="21" t="s">
        <v>823</v>
      </c>
      <c r="D69" s="21" t="s">
        <v>752</v>
      </c>
      <c r="E69" s="21" t="s">
        <v>718</v>
      </c>
    </row>
    <row r="70" spans="1:13" x14ac:dyDescent="0.25">
      <c r="A70" s="21" t="s">
        <v>853</v>
      </c>
      <c r="B70" s="21" t="s">
        <v>787</v>
      </c>
      <c r="C70" s="21" t="s">
        <v>693</v>
      </c>
      <c r="D70" s="21" t="s">
        <v>871</v>
      </c>
      <c r="E70" s="21" t="s">
        <v>823</v>
      </c>
    </row>
    <row r="71" spans="1:13" x14ac:dyDescent="0.25">
      <c r="A71" s="21" t="s">
        <v>855</v>
      </c>
      <c r="B71" s="21" t="s">
        <v>707</v>
      </c>
      <c r="C71" s="21" t="s">
        <v>805</v>
      </c>
      <c r="D71" s="21" t="s">
        <v>848</v>
      </c>
      <c r="E71" s="21" t="s">
        <v>869</v>
      </c>
    </row>
    <row r="72" spans="1:13" x14ac:dyDescent="0.25">
      <c r="A72" s="21" t="s">
        <v>766</v>
      </c>
      <c r="B72" s="21" t="s">
        <v>776</v>
      </c>
      <c r="C72" s="21" t="s">
        <v>787</v>
      </c>
      <c r="D72" s="21" t="s">
        <v>754</v>
      </c>
      <c r="E72" s="21" t="s">
        <v>805</v>
      </c>
    </row>
    <row r="73" spans="1:13" x14ac:dyDescent="0.25">
      <c r="A73" s="21" t="s">
        <v>943</v>
      </c>
      <c r="B73" s="21" t="s">
        <v>865</v>
      </c>
      <c r="C73" s="21" t="s">
        <v>707</v>
      </c>
      <c r="D73" s="21" t="s">
        <v>883</v>
      </c>
      <c r="E73" s="21" t="s">
        <v>787</v>
      </c>
    </row>
    <row r="74" spans="1:13" x14ac:dyDescent="0.25">
      <c r="A74" s="21" t="s">
        <v>846</v>
      </c>
      <c r="B74" s="21" t="s">
        <v>952</v>
      </c>
      <c r="C74" s="21" t="s">
        <v>952</v>
      </c>
      <c r="D74" s="21" t="s">
        <v>908</v>
      </c>
      <c r="E74" s="21" t="s">
        <v>707</v>
      </c>
    </row>
    <row r="75" spans="1:13" x14ac:dyDescent="0.25">
      <c r="A75" s="21" t="s">
        <v>867</v>
      </c>
      <c r="B75" s="21" t="s">
        <v>925</v>
      </c>
      <c r="C75" s="21" t="s">
        <v>925</v>
      </c>
      <c r="D75" s="21" t="s">
        <v>743</v>
      </c>
      <c r="E75" s="21" t="s">
        <v>776</v>
      </c>
    </row>
    <row r="76" spans="1:13" x14ac:dyDescent="0.25">
      <c r="A76" s="21" t="s">
        <v>937</v>
      </c>
      <c r="B76" s="21" t="s">
        <v>774</v>
      </c>
      <c r="C76" s="21" t="s">
        <v>774</v>
      </c>
      <c r="D76" s="21" t="s">
        <v>687</v>
      </c>
      <c r="E76" s="21" t="s">
        <v>952</v>
      </c>
    </row>
    <row r="77" spans="1:13" x14ac:dyDescent="0.25">
      <c r="A77" s="21" t="s">
        <v>3410</v>
      </c>
      <c r="B77" s="21" t="s">
        <v>767</v>
      </c>
      <c r="C77" s="21" t="s">
        <v>767</v>
      </c>
      <c r="D77" s="21" t="s">
        <v>821</v>
      </c>
      <c r="E77" s="21" t="s">
        <v>925</v>
      </c>
    </row>
    <row r="78" spans="1:13" x14ac:dyDescent="0.25">
      <c r="B78" s="21" t="s">
        <v>857</v>
      </c>
      <c r="C78" s="21" t="s">
        <v>830</v>
      </c>
      <c r="D78" s="21" t="s">
        <v>747</v>
      </c>
      <c r="E78" s="21" t="s">
        <v>774</v>
      </c>
    </row>
    <row r="79" spans="1:13" x14ac:dyDescent="0.25">
      <c r="B79" s="21" t="s">
        <v>800</v>
      </c>
      <c r="C79" s="21" t="s">
        <v>857</v>
      </c>
      <c r="D79" s="21" t="s">
        <v>935</v>
      </c>
      <c r="E79" s="21" t="s">
        <v>767</v>
      </c>
    </row>
    <row r="80" spans="1:13" x14ac:dyDescent="0.25">
      <c r="B80" s="21" t="s">
        <v>845</v>
      </c>
      <c r="C80" s="21" t="s">
        <v>761</v>
      </c>
      <c r="D80" s="21" t="s">
        <v>760</v>
      </c>
      <c r="E80" s="21" t="s">
        <v>857</v>
      </c>
    </row>
    <row r="81" spans="2:5" x14ac:dyDescent="0.25">
      <c r="B81" s="21" t="s">
        <v>853</v>
      </c>
      <c r="C81" s="21" t="s">
        <v>800</v>
      </c>
      <c r="D81" s="21" t="s">
        <v>711</v>
      </c>
      <c r="E81" s="21" t="s">
        <v>800</v>
      </c>
    </row>
    <row r="82" spans="2:5" x14ac:dyDescent="0.25">
      <c r="B82" s="21" t="s">
        <v>855</v>
      </c>
      <c r="C82" s="21" t="s">
        <v>845</v>
      </c>
      <c r="D82" s="21" t="s">
        <v>718</v>
      </c>
      <c r="E82" s="21" t="s">
        <v>845</v>
      </c>
    </row>
    <row r="83" spans="2:5" x14ac:dyDescent="0.25">
      <c r="B83" s="21" t="s">
        <v>766</v>
      </c>
      <c r="C83" s="21" t="s">
        <v>903</v>
      </c>
      <c r="D83" s="21" t="s">
        <v>823</v>
      </c>
      <c r="E83" s="21" t="s">
        <v>903</v>
      </c>
    </row>
    <row r="84" spans="2:5" x14ac:dyDescent="0.25">
      <c r="B84" s="21" t="s">
        <v>742</v>
      </c>
      <c r="C84" s="21" t="s">
        <v>853</v>
      </c>
      <c r="D84" s="21" t="s">
        <v>869</v>
      </c>
      <c r="E84" s="21" t="s">
        <v>853</v>
      </c>
    </row>
    <row r="85" spans="2:5" x14ac:dyDescent="0.25">
      <c r="B85" s="21" t="s">
        <v>943</v>
      </c>
      <c r="C85" s="21" t="s">
        <v>855</v>
      </c>
      <c r="D85" s="21" t="s">
        <v>805</v>
      </c>
      <c r="E85" s="21" t="s">
        <v>806</v>
      </c>
    </row>
    <row r="86" spans="2:5" x14ac:dyDescent="0.25">
      <c r="B86" s="21" t="s">
        <v>846</v>
      </c>
      <c r="C86" s="21" t="s">
        <v>766</v>
      </c>
      <c r="D86" s="21" t="s">
        <v>787</v>
      </c>
      <c r="E86" s="21" t="s">
        <v>855</v>
      </c>
    </row>
    <row r="87" spans="2:5" x14ac:dyDescent="0.25">
      <c r="B87" s="21" t="s">
        <v>867</v>
      </c>
      <c r="C87" s="21" t="s">
        <v>930</v>
      </c>
      <c r="D87" s="21" t="s">
        <v>707</v>
      </c>
      <c r="E87" s="21" t="s">
        <v>766</v>
      </c>
    </row>
    <row r="88" spans="2:5" x14ac:dyDescent="0.25">
      <c r="B88" s="21" t="s">
        <v>937</v>
      </c>
      <c r="C88" s="21" t="s">
        <v>745</v>
      </c>
      <c r="D88" s="21" t="s">
        <v>776</v>
      </c>
      <c r="E88" s="21" t="s">
        <v>745</v>
      </c>
    </row>
    <row r="89" spans="2:5" x14ac:dyDescent="0.25">
      <c r="B89" s="21" t="s">
        <v>3410</v>
      </c>
      <c r="C89" s="21" t="s">
        <v>778</v>
      </c>
      <c r="D89" s="21" t="s">
        <v>865</v>
      </c>
      <c r="E89" s="21" t="s">
        <v>759</v>
      </c>
    </row>
    <row r="90" spans="2:5" x14ac:dyDescent="0.25">
      <c r="C90" s="21" t="s">
        <v>772</v>
      </c>
      <c r="D90" s="21" t="s">
        <v>952</v>
      </c>
      <c r="E90" s="21" t="s">
        <v>742</v>
      </c>
    </row>
    <row r="91" spans="2:5" x14ac:dyDescent="0.25">
      <c r="C91" s="21" t="s">
        <v>937</v>
      </c>
      <c r="D91" s="21" t="s">
        <v>739</v>
      </c>
      <c r="E91" s="21" t="s">
        <v>778</v>
      </c>
    </row>
    <row r="92" spans="2:5" x14ac:dyDescent="0.25">
      <c r="C92" s="21" t="s">
        <v>3410</v>
      </c>
      <c r="D92" s="21" t="s">
        <v>925</v>
      </c>
      <c r="E92" s="21" t="s">
        <v>772</v>
      </c>
    </row>
    <row r="93" spans="2:5" x14ac:dyDescent="0.25">
      <c r="D93" s="21" t="s">
        <v>774</v>
      </c>
      <c r="E93" s="21" t="s">
        <v>943</v>
      </c>
    </row>
    <row r="94" spans="2:5" x14ac:dyDescent="0.25">
      <c r="D94" s="21" t="s">
        <v>767</v>
      </c>
      <c r="E94" s="21" t="s">
        <v>746</v>
      </c>
    </row>
    <row r="95" spans="2:5" x14ac:dyDescent="0.25">
      <c r="D95" s="21" t="s">
        <v>830</v>
      </c>
      <c r="E95" s="21" t="s">
        <v>846</v>
      </c>
    </row>
    <row r="96" spans="2:5" x14ac:dyDescent="0.25">
      <c r="D96" s="21" t="s">
        <v>857</v>
      </c>
      <c r="E96" s="21" t="s">
        <v>937</v>
      </c>
    </row>
    <row r="97" spans="4:5" x14ac:dyDescent="0.25">
      <c r="D97" s="21" t="s">
        <v>800</v>
      </c>
      <c r="E97" s="21" t="s">
        <v>3410</v>
      </c>
    </row>
    <row r="98" spans="4:5" x14ac:dyDescent="0.25">
      <c r="D98" s="21" t="s">
        <v>845</v>
      </c>
    </row>
    <row r="99" spans="4:5" x14ac:dyDescent="0.25">
      <c r="D99" s="21" t="s">
        <v>903</v>
      </c>
    </row>
    <row r="100" spans="4:5" x14ac:dyDescent="0.25">
      <c r="D100" s="21" t="s">
        <v>853</v>
      </c>
    </row>
    <row r="101" spans="4:5" x14ac:dyDescent="0.25">
      <c r="D101" s="21" t="s">
        <v>806</v>
      </c>
    </row>
    <row r="102" spans="4:5" x14ac:dyDescent="0.25">
      <c r="D102" s="21" t="s">
        <v>855</v>
      </c>
    </row>
    <row r="103" spans="4:5" x14ac:dyDescent="0.25">
      <c r="D103" s="21" t="s">
        <v>766</v>
      </c>
    </row>
    <row r="104" spans="4:5" x14ac:dyDescent="0.25">
      <c r="D104" s="21" t="s">
        <v>745</v>
      </c>
    </row>
    <row r="105" spans="4:5" x14ac:dyDescent="0.25">
      <c r="D105" s="21" t="s">
        <v>759</v>
      </c>
    </row>
    <row r="106" spans="4:5" x14ac:dyDescent="0.25">
      <c r="D106" s="21" t="s">
        <v>742</v>
      </c>
    </row>
    <row r="107" spans="4:5" x14ac:dyDescent="0.25">
      <c r="D107" s="21" t="s">
        <v>772</v>
      </c>
    </row>
    <row r="108" spans="4:5" x14ac:dyDescent="0.25">
      <c r="D108" s="21" t="s">
        <v>943</v>
      </c>
    </row>
    <row r="109" spans="4:5" x14ac:dyDescent="0.25">
      <c r="D109" s="21" t="s">
        <v>846</v>
      </c>
    </row>
    <row r="110" spans="4:5" x14ac:dyDescent="0.25">
      <c r="D110" s="21" t="s">
        <v>867</v>
      </c>
    </row>
    <row r="111" spans="4:5" x14ac:dyDescent="0.25">
      <c r="D111" s="21" t="s">
        <v>937</v>
      </c>
    </row>
    <row r="112" spans="4:5" x14ac:dyDescent="0.25">
      <c r="D112" s="21" t="s">
        <v>3410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2FA2E-40EA-4DE7-8664-D8FF9E1EBD8F}">
  <dimension ref="A1:C12"/>
  <sheetViews>
    <sheetView workbookViewId="0">
      <selection sqref="A1:C12"/>
    </sheetView>
  </sheetViews>
  <sheetFormatPr defaultRowHeight="12.5" x14ac:dyDescent="0.25"/>
  <cols>
    <col min="1" max="1" width="14.90625" customWidth="1"/>
    <col min="2" max="2" width="29.453125" style="46" customWidth="1"/>
    <col min="3" max="3" width="16.453125" customWidth="1"/>
  </cols>
  <sheetData>
    <row r="1" spans="1:3" ht="36" customHeight="1" x14ac:dyDescent="0.25">
      <c r="A1" s="47" t="s">
        <v>5092</v>
      </c>
      <c r="B1" s="48" t="s">
        <v>5090</v>
      </c>
      <c r="C1" s="48" t="s">
        <v>5091</v>
      </c>
    </row>
    <row r="2" spans="1:3" ht="20" x14ac:dyDescent="0.25">
      <c r="A2" s="49" t="s">
        <v>5093</v>
      </c>
      <c r="B2" s="50">
        <v>111</v>
      </c>
      <c r="C2" s="51">
        <f t="shared" ref="C2:C12" si="0">B2/138</f>
        <v>0.80434782608695654</v>
      </c>
    </row>
    <row r="3" spans="1:3" ht="20" x14ac:dyDescent="0.25">
      <c r="A3" s="49" t="s">
        <v>5094</v>
      </c>
      <c r="B3" s="50">
        <v>96</v>
      </c>
      <c r="C3" s="51">
        <f t="shared" si="0"/>
        <v>0.69565217391304346</v>
      </c>
    </row>
    <row r="4" spans="1:3" ht="20" x14ac:dyDescent="0.25">
      <c r="A4" s="49" t="s">
        <v>5095</v>
      </c>
      <c r="B4" s="50">
        <v>91</v>
      </c>
      <c r="C4" s="51">
        <f t="shared" si="0"/>
        <v>0.65942028985507251</v>
      </c>
    </row>
    <row r="5" spans="1:3" ht="20" x14ac:dyDescent="0.25">
      <c r="A5" s="49" t="s">
        <v>5096</v>
      </c>
      <c r="B5" s="50">
        <v>88</v>
      </c>
      <c r="C5" s="51">
        <f t="shared" si="0"/>
        <v>0.6376811594202898</v>
      </c>
    </row>
    <row r="6" spans="1:3" ht="20" x14ac:dyDescent="0.25">
      <c r="A6" s="49" t="s">
        <v>5097</v>
      </c>
      <c r="B6" s="50">
        <v>76</v>
      </c>
      <c r="C6" s="51">
        <f t="shared" si="0"/>
        <v>0.55072463768115942</v>
      </c>
    </row>
    <row r="7" spans="1:3" ht="20" x14ac:dyDescent="0.25">
      <c r="A7" s="49" t="s">
        <v>5098</v>
      </c>
      <c r="B7" s="50">
        <v>64</v>
      </c>
      <c r="C7" s="51">
        <f t="shared" si="0"/>
        <v>0.46376811594202899</v>
      </c>
    </row>
    <row r="8" spans="1:3" ht="20" x14ac:dyDescent="0.25">
      <c r="A8" s="49" t="s">
        <v>5099</v>
      </c>
      <c r="B8" s="50">
        <v>45</v>
      </c>
      <c r="C8" s="51">
        <f t="shared" si="0"/>
        <v>0.32608695652173914</v>
      </c>
    </row>
    <row r="9" spans="1:3" ht="20" x14ac:dyDescent="0.25">
      <c r="A9" s="49" t="s">
        <v>5100</v>
      </c>
      <c r="B9" s="50">
        <v>44</v>
      </c>
      <c r="C9" s="51">
        <f t="shared" si="0"/>
        <v>0.3188405797101449</v>
      </c>
    </row>
    <row r="10" spans="1:3" ht="20" x14ac:dyDescent="0.25">
      <c r="A10" s="49" t="s">
        <v>5101</v>
      </c>
      <c r="B10" s="50">
        <v>27</v>
      </c>
      <c r="C10" s="51">
        <f t="shared" si="0"/>
        <v>0.19565217391304349</v>
      </c>
    </row>
    <row r="11" spans="1:3" ht="20" x14ac:dyDescent="0.25">
      <c r="A11" s="49" t="s">
        <v>5102</v>
      </c>
      <c r="B11" s="50">
        <v>25</v>
      </c>
      <c r="C11" s="51">
        <f t="shared" si="0"/>
        <v>0.18115942028985507</v>
      </c>
    </row>
    <row r="12" spans="1:3" ht="20" x14ac:dyDescent="0.25">
      <c r="A12" s="49" t="s">
        <v>5103</v>
      </c>
      <c r="B12" s="50">
        <v>19</v>
      </c>
      <c r="C12" s="51">
        <f t="shared" si="0"/>
        <v>0.13768115942028986</v>
      </c>
    </row>
  </sheetData>
  <sortState xmlns:xlrd2="http://schemas.microsoft.com/office/spreadsheetml/2017/richdata2" ref="A2:C12">
    <sortCondition descending="1" ref="C2:C12"/>
  </sortState>
  <conditionalFormatting sqref="C2:C12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  <cfRule type="colorScale" priority="2">
      <colorScale>
        <cfvo type="min"/>
        <cfvo type="max"/>
        <color theme="0" tint="-0.14999847407452621"/>
        <color theme="6" tint="0.39997558519241921"/>
      </colorScale>
    </cfRule>
    <cfRule type="colorScale" priority="1">
      <colorScale>
        <cfvo type="min"/>
        <cfvo type="max"/>
        <color theme="0" tint="-0.14999847407452621"/>
        <color rgb="FFFFC000"/>
      </colorScale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1F59C-1ED4-444D-B44E-AD20FF349D01}">
  <dimension ref="A1:Z68"/>
  <sheetViews>
    <sheetView workbookViewId="0"/>
  </sheetViews>
  <sheetFormatPr defaultRowHeight="12.5" x14ac:dyDescent="0.25"/>
  <cols>
    <col min="1" max="1" width="29.26953125" style="32" customWidth="1"/>
    <col min="2" max="2" width="47.54296875" bestFit="1" customWidth="1"/>
    <col min="3" max="6" width="11.26953125" customWidth="1"/>
  </cols>
  <sheetData>
    <row r="1" spans="1:26" x14ac:dyDescent="0.25">
      <c r="B1" t="s">
        <v>3353</v>
      </c>
      <c r="J1" s="29" t="s">
        <v>730</v>
      </c>
      <c r="L1" s="29" t="s">
        <v>1685</v>
      </c>
      <c r="N1" s="29" t="s">
        <v>730</v>
      </c>
      <c r="P1" s="29" t="s">
        <v>704</v>
      </c>
      <c r="R1" s="29" t="s">
        <v>717</v>
      </c>
    </row>
    <row r="2" spans="1:26" ht="13" x14ac:dyDescent="0.3">
      <c r="A2" s="1" t="s">
        <v>3407</v>
      </c>
      <c r="B2" s="1" t="s">
        <v>3354</v>
      </c>
      <c r="C2" s="1" t="s">
        <v>3316</v>
      </c>
      <c r="J2" s="29" t="s">
        <v>712</v>
      </c>
      <c r="L2" s="29" t="s">
        <v>1661</v>
      </c>
      <c r="N2" s="29" t="s">
        <v>712</v>
      </c>
      <c r="P2" s="29" t="s">
        <v>1839</v>
      </c>
      <c r="R2" s="29" t="s">
        <v>2091</v>
      </c>
    </row>
    <row r="3" spans="1:26" x14ac:dyDescent="0.25">
      <c r="A3" s="29" t="s">
        <v>3393</v>
      </c>
      <c r="B3" s="29" t="s">
        <v>3355</v>
      </c>
      <c r="C3" s="29" t="s">
        <v>1661</v>
      </c>
      <c r="J3" s="29" t="s">
        <v>2083</v>
      </c>
      <c r="L3" s="29" t="s">
        <v>933</v>
      </c>
      <c r="N3" s="29" t="s">
        <v>2083</v>
      </c>
      <c r="P3" s="29" t="s">
        <v>1840</v>
      </c>
      <c r="R3" s="29" t="s">
        <v>2091</v>
      </c>
    </row>
    <row r="4" spans="1:26" x14ac:dyDescent="0.25">
      <c r="A4" s="29" t="s">
        <v>3393</v>
      </c>
      <c r="B4" s="29" t="s">
        <v>3408</v>
      </c>
      <c r="C4" s="29" t="s">
        <v>933</v>
      </c>
      <c r="J4" s="29" t="s">
        <v>717</v>
      </c>
      <c r="L4" s="29" t="s">
        <v>949</v>
      </c>
      <c r="N4" s="29" t="s">
        <v>2084</v>
      </c>
      <c r="R4" s="29" t="s">
        <v>953</v>
      </c>
    </row>
    <row r="5" spans="1:26" x14ac:dyDescent="0.25">
      <c r="A5" s="29" t="s">
        <v>3393</v>
      </c>
      <c r="B5" s="29" t="s">
        <v>3356</v>
      </c>
      <c r="C5" s="29" t="s">
        <v>949</v>
      </c>
      <c r="J5" s="29" t="s">
        <v>2084</v>
      </c>
      <c r="L5" s="29" t="s">
        <v>1692</v>
      </c>
      <c r="N5" s="29" t="s">
        <v>2080</v>
      </c>
      <c r="R5" s="29" t="s">
        <v>1772</v>
      </c>
      <c r="S5" s="38"/>
    </row>
    <row r="6" spans="1:26" x14ac:dyDescent="0.25">
      <c r="A6" s="29" t="s">
        <v>3393</v>
      </c>
      <c r="B6" s="29" t="s">
        <v>3357</v>
      </c>
      <c r="C6" s="29" t="s">
        <v>1663</v>
      </c>
      <c r="J6" s="29" t="s">
        <v>2091</v>
      </c>
      <c r="L6" s="29" t="s">
        <v>924</v>
      </c>
      <c r="N6" s="29" t="s">
        <v>708</v>
      </c>
      <c r="R6" s="29" t="s">
        <v>825</v>
      </c>
    </row>
    <row r="7" spans="1:26" x14ac:dyDescent="0.25">
      <c r="A7" s="29" t="s">
        <v>3393</v>
      </c>
      <c r="B7" s="29" t="s">
        <v>3358</v>
      </c>
      <c r="C7" s="29" t="s">
        <v>1877</v>
      </c>
      <c r="J7" s="29" t="s">
        <v>1685</v>
      </c>
      <c r="L7" s="29" t="s">
        <v>863</v>
      </c>
      <c r="N7" s="29" t="s">
        <v>1779</v>
      </c>
      <c r="R7" s="29" t="s">
        <v>861</v>
      </c>
    </row>
    <row r="8" spans="1:26" x14ac:dyDescent="0.25">
      <c r="A8" s="29" t="s">
        <v>3393</v>
      </c>
      <c r="B8" s="29" t="s">
        <v>3359</v>
      </c>
      <c r="C8" s="29" t="s">
        <v>1659</v>
      </c>
      <c r="D8" s="29" t="s">
        <v>1660</v>
      </c>
      <c r="E8" s="29" t="s">
        <v>1580</v>
      </c>
      <c r="J8" s="29" t="s">
        <v>1661</v>
      </c>
      <c r="L8" s="29" t="s">
        <v>1660</v>
      </c>
      <c r="N8" s="29" t="s">
        <v>1780</v>
      </c>
      <c r="R8" s="29" t="s">
        <v>705</v>
      </c>
      <c r="V8" s="38"/>
      <c r="W8" s="38"/>
      <c r="X8" s="38"/>
      <c r="Y8" s="38"/>
      <c r="Z8" s="38"/>
    </row>
    <row r="9" spans="1:26" x14ac:dyDescent="0.25">
      <c r="A9" s="29" t="s">
        <v>3393</v>
      </c>
      <c r="B9" s="29" t="s">
        <v>3360</v>
      </c>
      <c r="C9" s="29" t="s">
        <v>863</v>
      </c>
      <c r="J9" s="29" t="s">
        <v>933</v>
      </c>
      <c r="L9" s="29" t="s">
        <v>1693</v>
      </c>
      <c r="N9" s="29" t="s">
        <v>894</v>
      </c>
      <c r="R9" s="29" t="s">
        <v>1696</v>
      </c>
      <c r="V9" s="38"/>
      <c r="W9" s="38"/>
      <c r="X9" s="38"/>
      <c r="Y9" s="38"/>
      <c r="Z9" s="38"/>
    </row>
    <row r="10" spans="1:26" x14ac:dyDescent="0.25">
      <c r="A10" s="29" t="s">
        <v>3393</v>
      </c>
      <c r="B10" s="29" t="s">
        <v>3361</v>
      </c>
      <c r="C10" s="29" t="s">
        <v>1585</v>
      </c>
      <c r="D10" s="29" t="s">
        <v>3281</v>
      </c>
      <c r="J10" s="29" t="s">
        <v>949</v>
      </c>
      <c r="L10" s="29" t="s">
        <v>786</v>
      </c>
      <c r="N10" s="29" t="s">
        <v>1690</v>
      </c>
      <c r="R10" s="29" t="s">
        <v>1764</v>
      </c>
      <c r="V10" s="38"/>
      <c r="W10" s="38"/>
      <c r="X10" s="38"/>
      <c r="Y10" s="38"/>
      <c r="Z10" s="38"/>
    </row>
    <row r="11" spans="1:26" x14ac:dyDescent="0.25">
      <c r="A11" s="29" t="s">
        <v>3393</v>
      </c>
      <c r="B11" s="29" t="s">
        <v>1684</v>
      </c>
      <c r="C11" s="29" t="s">
        <v>1684</v>
      </c>
      <c r="J11" s="29" t="s">
        <v>953</v>
      </c>
      <c r="L11" s="29" t="s">
        <v>1676</v>
      </c>
      <c r="N11" s="29" t="s">
        <v>1690</v>
      </c>
      <c r="R11" s="29" t="s">
        <v>878</v>
      </c>
      <c r="S11" s="38"/>
      <c r="T11" s="38"/>
      <c r="V11" s="38"/>
      <c r="W11" s="38"/>
      <c r="X11" s="38"/>
      <c r="Y11" s="38"/>
      <c r="Z11" s="38"/>
    </row>
    <row r="12" spans="1:26" x14ac:dyDescent="0.25">
      <c r="A12" s="29" t="s">
        <v>3393</v>
      </c>
      <c r="B12" s="29" t="s">
        <v>3362</v>
      </c>
      <c r="C12" s="29" t="s">
        <v>1685</v>
      </c>
      <c r="J12" s="29" t="s">
        <v>1692</v>
      </c>
      <c r="L12" s="29" t="s">
        <v>1684</v>
      </c>
      <c r="N12" s="29" t="s">
        <v>850</v>
      </c>
      <c r="R12" s="29" t="s">
        <v>909</v>
      </c>
      <c r="S12" s="38"/>
      <c r="T12" s="38"/>
      <c r="V12" s="38"/>
      <c r="W12" s="38"/>
      <c r="X12" s="38"/>
      <c r="Y12" s="38"/>
      <c r="Z12" s="38"/>
    </row>
    <row r="13" spans="1:26" x14ac:dyDescent="0.25">
      <c r="A13" s="29" t="s">
        <v>3393</v>
      </c>
      <c r="B13" s="29" t="s">
        <v>3363</v>
      </c>
      <c r="C13" s="29" t="s">
        <v>1692</v>
      </c>
      <c r="D13" s="29" t="s">
        <v>3297</v>
      </c>
      <c r="E13" s="29" t="s">
        <v>924</v>
      </c>
      <c r="F13" s="29" t="s">
        <v>1693</v>
      </c>
      <c r="J13" s="29" t="s">
        <v>924</v>
      </c>
      <c r="L13" s="29" t="s">
        <v>1682</v>
      </c>
      <c r="N13" s="29" t="s">
        <v>2086</v>
      </c>
      <c r="R13" s="29" t="s">
        <v>1704</v>
      </c>
      <c r="T13" s="38"/>
      <c r="V13" s="38"/>
      <c r="W13" s="38"/>
      <c r="X13" s="38"/>
      <c r="Y13" s="38"/>
      <c r="Z13" s="38"/>
    </row>
    <row r="14" spans="1:26" x14ac:dyDescent="0.25">
      <c r="A14" s="29" t="s">
        <v>3393</v>
      </c>
      <c r="B14" s="29" t="s">
        <v>3364</v>
      </c>
      <c r="J14" s="29" t="s">
        <v>1772</v>
      </c>
      <c r="L14" s="29" t="s">
        <v>1585</v>
      </c>
      <c r="N14" s="29" t="s">
        <v>3409</v>
      </c>
      <c r="R14" s="29" t="s">
        <v>1767</v>
      </c>
      <c r="W14" s="38"/>
      <c r="X14" s="38"/>
      <c r="Y14" s="38"/>
      <c r="Z14" s="38"/>
    </row>
    <row r="15" spans="1:26" x14ac:dyDescent="0.25">
      <c r="A15" s="29" t="s">
        <v>3393</v>
      </c>
      <c r="B15" s="29" t="s">
        <v>3365</v>
      </c>
      <c r="C15" s="29" t="s">
        <v>747</v>
      </c>
      <c r="J15" s="29" t="s">
        <v>863</v>
      </c>
      <c r="L15" s="29" t="s">
        <v>3281</v>
      </c>
      <c r="N15" s="29" t="s">
        <v>2079</v>
      </c>
      <c r="R15" s="29" t="s">
        <v>751</v>
      </c>
      <c r="T15" s="38"/>
      <c r="V15" s="38"/>
      <c r="W15" s="38"/>
      <c r="X15" s="38"/>
      <c r="Y15" s="38"/>
      <c r="Z15" s="38"/>
    </row>
    <row r="16" spans="1:26" x14ac:dyDescent="0.25">
      <c r="A16" s="29" t="s">
        <v>3393</v>
      </c>
      <c r="B16" s="29" t="s">
        <v>3366</v>
      </c>
      <c r="C16" s="29" t="s">
        <v>1676</v>
      </c>
      <c r="D16" s="29" t="s">
        <v>1677</v>
      </c>
      <c r="J16" s="29" t="s">
        <v>1660</v>
      </c>
      <c r="L16" s="29" t="s">
        <v>1659</v>
      </c>
      <c r="N16" s="29" t="s">
        <v>2081</v>
      </c>
      <c r="R16" s="29" t="s">
        <v>706</v>
      </c>
      <c r="S16" s="38"/>
      <c r="T16" s="38"/>
      <c r="V16" s="38"/>
      <c r="W16" s="38"/>
      <c r="X16" s="38"/>
      <c r="Y16" s="38"/>
      <c r="Z16" s="38"/>
    </row>
    <row r="17" spans="1:26" x14ac:dyDescent="0.25">
      <c r="A17" s="29" t="s">
        <v>3393</v>
      </c>
      <c r="B17" s="29" t="s">
        <v>3367</v>
      </c>
      <c r="C17" s="29" t="s">
        <v>1678</v>
      </c>
      <c r="D17" s="29" t="s">
        <v>1679</v>
      </c>
      <c r="J17" s="29" t="s">
        <v>2080</v>
      </c>
      <c r="L17" s="29" t="s">
        <v>1580</v>
      </c>
      <c r="R17" s="29" t="s">
        <v>839</v>
      </c>
      <c r="S17" s="38"/>
      <c r="T17" s="38"/>
      <c r="V17" s="38"/>
      <c r="W17" s="38"/>
      <c r="X17" s="38"/>
      <c r="Y17" s="38"/>
      <c r="Z17" s="38"/>
    </row>
    <row r="18" spans="1:26" x14ac:dyDescent="0.25">
      <c r="A18" s="29" t="s">
        <v>3393</v>
      </c>
      <c r="B18" s="29" t="s">
        <v>3368</v>
      </c>
      <c r="C18" s="29" t="s">
        <v>786</v>
      </c>
      <c r="J18" s="29" t="s">
        <v>708</v>
      </c>
      <c r="L18" s="29" t="s">
        <v>747</v>
      </c>
      <c r="R18" s="29" t="s">
        <v>3410</v>
      </c>
      <c r="S18" s="38"/>
      <c r="T18" s="38"/>
      <c r="V18" s="38"/>
      <c r="W18" s="38"/>
      <c r="X18" s="38"/>
      <c r="Y18" s="38"/>
      <c r="Z18" s="38"/>
    </row>
    <row r="19" spans="1:26" x14ac:dyDescent="0.25">
      <c r="A19" s="29" t="s">
        <v>3393</v>
      </c>
      <c r="B19" s="29" t="s">
        <v>3369</v>
      </c>
      <c r="C19" s="29" t="s">
        <v>1681</v>
      </c>
      <c r="J19" s="29" t="s">
        <v>1693</v>
      </c>
      <c r="L19" s="29" t="s">
        <v>1877</v>
      </c>
      <c r="R19" s="29" t="s">
        <v>1700</v>
      </c>
      <c r="S19" s="38"/>
      <c r="T19" s="38"/>
    </row>
    <row r="20" spans="1:26" x14ac:dyDescent="0.25">
      <c r="A20" s="29" t="s">
        <v>3393</v>
      </c>
      <c r="B20" s="29" t="s">
        <v>3370</v>
      </c>
      <c r="C20" s="29" t="s">
        <v>1682</v>
      </c>
      <c r="J20" s="29" t="s">
        <v>1779</v>
      </c>
      <c r="L20" s="29" t="s">
        <v>1679</v>
      </c>
      <c r="R20" s="29" t="s">
        <v>1701</v>
      </c>
      <c r="S20" s="38"/>
      <c r="T20" s="38"/>
      <c r="W20" s="38"/>
      <c r="X20" s="38"/>
      <c r="Y20" s="38"/>
      <c r="Z20" s="38"/>
    </row>
    <row r="21" spans="1:26" x14ac:dyDescent="0.25">
      <c r="A21" s="29" t="s">
        <v>3392</v>
      </c>
      <c r="B21" s="29" t="s">
        <v>3371</v>
      </c>
      <c r="C21" s="29" t="s">
        <v>2079</v>
      </c>
      <c r="J21" s="29" t="s">
        <v>1780</v>
      </c>
      <c r="L21" s="29" t="s">
        <v>3297</v>
      </c>
      <c r="S21" s="38"/>
      <c r="T21" s="38"/>
      <c r="U21" s="38"/>
      <c r="V21" s="38"/>
      <c r="W21" s="38"/>
    </row>
    <row r="22" spans="1:26" x14ac:dyDescent="0.25">
      <c r="A22" s="29" t="s">
        <v>3392</v>
      </c>
      <c r="B22" s="29" t="s">
        <v>3372</v>
      </c>
      <c r="C22" s="29" t="s">
        <v>2080</v>
      </c>
      <c r="J22" s="29" t="s">
        <v>894</v>
      </c>
      <c r="L22" s="29" t="s">
        <v>1677</v>
      </c>
    </row>
    <row r="23" spans="1:26" x14ac:dyDescent="0.25">
      <c r="A23" s="29" t="s">
        <v>3392</v>
      </c>
      <c r="B23" s="29" t="s">
        <v>3373</v>
      </c>
      <c r="C23" s="29" t="s">
        <v>708</v>
      </c>
      <c r="D23" s="29" t="s">
        <v>2081</v>
      </c>
      <c r="J23" s="29" t="s">
        <v>1690</v>
      </c>
      <c r="L23" s="29" t="s">
        <v>1678</v>
      </c>
    </row>
    <row r="24" spans="1:26" x14ac:dyDescent="0.25">
      <c r="A24" s="29" t="s">
        <v>3392</v>
      </c>
      <c r="B24" s="29" t="s">
        <v>3374</v>
      </c>
      <c r="C24" s="29" t="s">
        <v>894</v>
      </c>
      <c r="D24" s="29" t="s">
        <v>1779</v>
      </c>
      <c r="E24" s="29" t="s">
        <v>1780</v>
      </c>
      <c r="F24" s="29" t="s">
        <v>1690</v>
      </c>
      <c r="J24" s="29" t="s">
        <v>786</v>
      </c>
      <c r="L24" s="29" t="s">
        <v>1663</v>
      </c>
    </row>
    <row r="25" spans="1:26" x14ac:dyDescent="0.25">
      <c r="A25" s="29" t="s">
        <v>3392</v>
      </c>
      <c r="B25" s="29" t="s">
        <v>3375</v>
      </c>
      <c r="C25" s="29" t="s">
        <v>850</v>
      </c>
      <c r="D25" s="29" t="s">
        <v>2086</v>
      </c>
      <c r="J25" s="29" t="s">
        <v>818</v>
      </c>
      <c r="L25" s="29" t="s">
        <v>1681</v>
      </c>
    </row>
    <row r="26" spans="1:26" x14ac:dyDescent="0.25">
      <c r="A26" s="29" t="s">
        <v>3392</v>
      </c>
      <c r="B26" s="29" t="s">
        <v>3376</v>
      </c>
      <c r="C26" s="29" t="s">
        <v>712</v>
      </c>
      <c r="J26" s="29" t="s">
        <v>777</v>
      </c>
      <c r="L26" s="38"/>
    </row>
    <row r="27" spans="1:26" x14ac:dyDescent="0.25">
      <c r="A27" s="29" t="s">
        <v>3392</v>
      </c>
      <c r="B27" s="29" t="s">
        <v>3377</v>
      </c>
      <c r="C27" s="29" t="s">
        <v>3409</v>
      </c>
      <c r="J27" s="29" t="s">
        <v>704</v>
      </c>
      <c r="L27" s="38"/>
    </row>
    <row r="28" spans="1:26" x14ac:dyDescent="0.25">
      <c r="A28" s="29" t="s">
        <v>3392</v>
      </c>
      <c r="B28" s="29" t="s">
        <v>3378</v>
      </c>
      <c r="C28" s="29" t="s">
        <v>2083</v>
      </c>
      <c r="J28" s="29" t="s">
        <v>1840</v>
      </c>
      <c r="L28" s="38"/>
    </row>
    <row r="29" spans="1:26" x14ac:dyDescent="0.25">
      <c r="A29" s="29" t="s">
        <v>3392</v>
      </c>
      <c r="B29" s="29" t="s">
        <v>3379</v>
      </c>
      <c r="C29" s="29" t="s">
        <v>1690</v>
      </c>
      <c r="J29" s="29" t="s">
        <v>1839</v>
      </c>
    </row>
    <row r="30" spans="1:26" x14ac:dyDescent="0.25">
      <c r="A30" s="29" t="s">
        <v>3392</v>
      </c>
      <c r="B30" s="29" t="s">
        <v>3380</v>
      </c>
      <c r="C30" s="29" t="s">
        <v>730</v>
      </c>
      <c r="J30" s="29" t="s">
        <v>692</v>
      </c>
      <c r="L30" s="38"/>
    </row>
    <row r="31" spans="1:26" x14ac:dyDescent="0.25">
      <c r="A31" s="29" t="s">
        <v>3392</v>
      </c>
      <c r="B31" s="29" t="s">
        <v>3381</v>
      </c>
      <c r="C31" s="29" t="s">
        <v>2084</v>
      </c>
      <c r="J31" s="29" t="s">
        <v>825</v>
      </c>
    </row>
    <row r="32" spans="1:26" x14ac:dyDescent="0.25">
      <c r="A32" s="29" t="s">
        <v>3391</v>
      </c>
      <c r="B32" s="29" t="s">
        <v>3382</v>
      </c>
      <c r="C32" s="29" t="s">
        <v>704</v>
      </c>
      <c r="D32" s="29" t="s">
        <v>1840</v>
      </c>
      <c r="J32" s="29" t="s">
        <v>1676</v>
      </c>
      <c r="L32" s="38"/>
    </row>
    <row r="33" spans="1:12" x14ac:dyDescent="0.25">
      <c r="A33" s="29" t="s">
        <v>3391</v>
      </c>
      <c r="B33" s="29" t="s">
        <v>3383</v>
      </c>
      <c r="C33" s="29" t="s">
        <v>1839</v>
      </c>
      <c r="J33" s="29" t="s">
        <v>2225</v>
      </c>
      <c r="L33" s="38"/>
    </row>
    <row r="34" spans="1:12" x14ac:dyDescent="0.25">
      <c r="A34" s="29" t="s">
        <v>3390</v>
      </c>
      <c r="B34" s="29" t="s">
        <v>3385</v>
      </c>
      <c r="C34" s="29" t="s">
        <v>2225</v>
      </c>
      <c r="J34" s="29" t="s">
        <v>1684</v>
      </c>
      <c r="L34" s="38"/>
    </row>
    <row r="35" spans="1:12" x14ac:dyDescent="0.25">
      <c r="A35" s="29" t="s">
        <v>3390</v>
      </c>
      <c r="B35" s="29" t="s">
        <v>3386</v>
      </c>
      <c r="C35" s="29" t="s">
        <v>692</v>
      </c>
      <c r="J35" s="29" t="s">
        <v>850</v>
      </c>
      <c r="L35" s="38"/>
    </row>
    <row r="36" spans="1:12" x14ac:dyDescent="0.25">
      <c r="A36" s="29" t="s">
        <v>3390</v>
      </c>
      <c r="B36" s="29" t="s">
        <v>3387</v>
      </c>
      <c r="C36" s="29" t="s">
        <v>777</v>
      </c>
      <c r="J36" s="29" t="s">
        <v>2086</v>
      </c>
      <c r="L36" s="38"/>
    </row>
    <row r="37" spans="1:12" x14ac:dyDescent="0.25">
      <c r="A37" s="29" t="s">
        <v>3390</v>
      </c>
      <c r="B37" s="29" t="s">
        <v>3388</v>
      </c>
      <c r="C37" s="29" t="s">
        <v>2222</v>
      </c>
      <c r="J37" s="29" t="s">
        <v>3409</v>
      </c>
      <c r="L37" s="38"/>
    </row>
    <row r="38" spans="1:12" x14ac:dyDescent="0.25">
      <c r="A38" s="29" t="s">
        <v>3390</v>
      </c>
      <c r="B38" s="29" t="s">
        <v>3389</v>
      </c>
      <c r="C38" s="29" t="s">
        <v>818</v>
      </c>
      <c r="J38" s="29" t="s">
        <v>861</v>
      </c>
    </row>
    <row r="39" spans="1:12" x14ac:dyDescent="0.25">
      <c r="A39" s="29" t="s">
        <v>3406</v>
      </c>
      <c r="B39" s="29" t="s">
        <v>3394</v>
      </c>
      <c r="C39" s="29" t="s">
        <v>2091</v>
      </c>
      <c r="J39" s="29" t="s">
        <v>705</v>
      </c>
    </row>
    <row r="40" spans="1:12" x14ac:dyDescent="0.25">
      <c r="A40" s="29" t="s">
        <v>3406</v>
      </c>
      <c r="B40" s="29" t="s">
        <v>3384</v>
      </c>
      <c r="C40" s="29" t="s">
        <v>1772</v>
      </c>
      <c r="J40" s="29" t="s">
        <v>1682</v>
      </c>
    </row>
    <row r="41" spans="1:12" x14ac:dyDescent="0.25">
      <c r="A41" s="29" t="s">
        <v>3406</v>
      </c>
      <c r="B41" s="29" t="s">
        <v>3395</v>
      </c>
      <c r="C41" s="29" t="s">
        <v>861</v>
      </c>
      <c r="J41" s="29" t="s">
        <v>1696</v>
      </c>
    </row>
    <row r="42" spans="1:12" x14ac:dyDescent="0.25">
      <c r="A42" s="29" t="s">
        <v>3406</v>
      </c>
      <c r="B42" s="29" t="s">
        <v>3396</v>
      </c>
      <c r="C42" s="29" t="s">
        <v>705</v>
      </c>
      <c r="J42" s="29" t="s">
        <v>1764</v>
      </c>
    </row>
    <row r="43" spans="1:12" x14ac:dyDescent="0.25">
      <c r="A43" s="29" t="s">
        <v>3406</v>
      </c>
      <c r="B43" s="29" t="s">
        <v>3397</v>
      </c>
      <c r="C43" s="29" t="s">
        <v>2091</v>
      </c>
      <c r="J43" s="29" t="s">
        <v>1585</v>
      </c>
    </row>
    <row r="44" spans="1:12" x14ac:dyDescent="0.25">
      <c r="A44" s="29" t="s">
        <v>3406</v>
      </c>
      <c r="B44" s="29" t="s">
        <v>3398</v>
      </c>
      <c r="C44" s="29" t="s">
        <v>953</v>
      </c>
      <c r="J44" s="29" t="s">
        <v>3281</v>
      </c>
    </row>
    <row r="45" spans="1:12" x14ac:dyDescent="0.25">
      <c r="A45" s="29" t="s">
        <v>3406</v>
      </c>
      <c r="B45" s="29" t="s">
        <v>3399</v>
      </c>
      <c r="C45" s="29" t="s">
        <v>878</v>
      </c>
      <c r="D45" s="29" t="s">
        <v>909</v>
      </c>
      <c r="J45" s="29" t="s">
        <v>878</v>
      </c>
    </row>
    <row r="46" spans="1:12" x14ac:dyDescent="0.25">
      <c r="A46" s="29" t="s">
        <v>3406</v>
      </c>
      <c r="B46" s="29" t="s">
        <v>3400</v>
      </c>
      <c r="C46" s="29" t="s">
        <v>825</v>
      </c>
      <c r="J46" s="29" t="s">
        <v>909</v>
      </c>
    </row>
    <row r="47" spans="1:12" x14ac:dyDescent="0.25">
      <c r="A47" s="29" t="s">
        <v>3406</v>
      </c>
      <c r="B47" s="29" t="s">
        <v>3401</v>
      </c>
      <c r="C47" s="29" t="s">
        <v>1696</v>
      </c>
      <c r="J47" s="29" t="s">
        <v>1704</v>
      </c>
    </row>
    <row r="48" spans="1:12" x14ac:dyDescent="0.25">
      <c r="A48" s="29" t="s">
        <v>3406</v>
      </c>
      <c r="B48" s="29" t="s">
        <v>3402</v>
      </c>
      <c r="C48" s="29" t="s">
        <v>717</v>
      </c>
      <c r="J48" s="29" t="s">
        <v>1767</v>
      </c>
    </row>
    <row r="49" spans="1:10" x14ac:dyDescent="0.25">
      <c r="A49" s="29" t="s">
        <v>3406</v>
      </c>
      <c r="B49" s="29" t="s">
        <v>3403</v>
      </c>
      <c r="C49" s="29" t="s">
        <v>1704</v>
      </c>
      <c r="J49" s="29" t="s">
        <v>751</v>
      </c>
    </row>
    <row r="50" spans="1:10" x14ac:dyDescent="0.25">
      <c r="A50" s="29" t="s">
        <v>3406</v>
      </c>
      <c r="B50" s="29" t="s">
        <v>3404</v>
      </c>
      <c r="C50" s="29" t="s">
        <v>3410</v>
      </c>
      <c r="D50" s="29" t="s">
        <v>1767</v>
      </c>
      <c r="E50" s="29" t="s">
        <v>751</v>
      </c>
      <c r="F50" s="29" t="s">
        <v>706</v>
      </c>
      <c r="G50" s="29" t="s">
        <v>1764</v>
      </c>
      <c r="H50" s="29" t="s">
        <v>839</v>
      </c>
      <c r="J50" s="29" t="s">
        <v>706</v>
      </c>
    </row>
    <row r="51" spans="1:10" x14ac:dyDescent="0.25">
      <c r="A51" s="29" t="s">
        <v>3406</v>
      </c>
      <c r="B51" s="29" t="s">
        <v>3405</v>
      </c>
      <c r="C51" s="29" t="s">
        <v>1700</v>
      </c>
      <c r="D51" s="29" t="s">
        <v>1701</v>
      </c>
      <c r="J51" s="29" t="s">
        <v>839</v>
      </c>
    </row>
    <row r="52" spans="1:10" x14ac:dyDescent="0.25">
      <c r="J52" s="29" t="s">
        <v>3410</v>
      </c>
    </row>
    <row r="53" spans="1:10" x14ac:dyDescent="0.25">
      <c r="J53" s="29" t="s">
        <v>1659</v>
      </c>
    </row>
    <row r="54" spans="1:10" x14ac:dyDescent="0.25">
      <c r="J54" s="29" t="s">
        <v>1580</v>
      </c>
    </row>
    <row r="55" spans="1:10" x14ac:dyDescent="0.25">
      <c r="J55" s="29" t="s">
        <v>747</v>
      </c>
    </row>
    <row r="56" spans="1:10" x14ac:dyDescent="0.25">
      <c r="J56" s="29" t="s">
        <v>1877</v>
      </c>
    </row>
    <row r="57" spans="1:10" x14ac:dyDescent="0.25">
      <c r="J57" s="29" t="s">
        <v>1679</v>
      </c>
    </row>
    <row r="58" spans="1:10" x14ac:dyDescent="0.25">
      <c r="J58" s="29" t="s">
        <v>1700</v>
      </c>
    </row>
    <row r="59" spans="1:10" x14ac:dyDescent="0.25">
      <c r="J59" s="29" t="s">
        <v>1701</v>
      </c>
    </row>
    <row r="60" spans="1:10" x14ac:dyDescent="0.25">
      <c r="J60" s="29" t="s">
        <v>3297</v>
      </c>
    </row>
    <row r="61" spans="1:10" x14ac:dyDescent="0.25">
      <c r="J61" s="29" t="s">
        <v>1677</v>
      </c>
    </row>
    <row r="62" spans="1:10" x14ac:dyDescent="0.25">
      <c r="J62" s="29" t="s">
        <v>1678</v>
      </c>
    </row>
    <row r="63" spans="1:10" x14ac:dyDescent="0.25">
      <c r="J63" s="29" t="s">
        <v>2079</v>
      </c>
    </row>
    <row r="64" spans="1:10" x14ac:dyDescent="0.25">
      <c r="J64" s="29" t="s">
        <v>1663</v>
      </c>
    </row>
    <row r="65" spans="10:10" x14ac:dyDescent="0.25">
      <c r="J65" s="29" t="s">
        <v>2081</v>
      </c>
    </row>
    <row r="66" spans="10:10" x14ac:dyDescent="0.25">
      <c r="J66" s="29" t="s">
        <v>2222</v>
      </c>
    </row>
    <row r="67" spans="10:10" x14ac:dyDescent="0.25">
      <c r="J67" s="29" t="s">
        <v>1681</v>
      </c>
    </row>
    <row r="68" spans="10:10" x14ac:dyDescent="0.25">
      <c r="J68" s="37"/>
    </row>
  </sheetData>
  <sortState xmlns:xlrd2="http://schemas.microsoft.com/office/spreadsheetml/2017/richdata2" ref="R1:R20">
    <sortCondition ref="R20"/>
  </sortState>
  <dataConsolidate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5D4E6-B5AD-4DAB-BCD8-14F25166BB14}">
  <dimension ref="A2:I11"/>
  <sheetViews>
    <sheetView zoomScale="80" zoomScaleNormal="80" workbookViewId="0">
      <selection activeCell="A2" sqref="A2:E8"/>
    </sheetView>
  </sheetViews>
  <sheetFormatPr defaultRowHeight="12.5" x14ac:dyDescent="0.25"/>
  <cols>
    <col min="1" max="1" width="20.81640625" customWidth="1"/>
    <col min="2" max="4" width="11.81640625" customWidth="1"/>
    <col min="5" max="5" width="26.08984375" customWidth="1"/>
    <col min="8" max="9" width="13.36328125" customWidth="1"/>
  </cols>
  <sheetData>
    <row r="2" spans="1:9" ht="35.5" customHeight="1" x14ac:dyDescent="0.25">
      <c r="A2" s="33" t="s">
        <v>3418</v>
      </c>
      <c r="B2" s="33" t="s">
        <v>3327</v>
      </c>
      <c r="C2" s="33" t="s">
        <v>3351</v>
      </c>
      <c r="D2" s="33" t="s">
        <v>3326</v>
      </c>
      <c r="E2" s="33" t="s">
        <v>3350</v>
      </c>
    </row>
    <row r="3" spans="1:9" ht="26" customHeight="1" x14ac:dyDescent="0.25">
      <c r="A3" s="31" t="s">
        <v>3393</v>
      </c>
      <c r="B3" s="34">
        <v>5</v>
      </c>
      <c r="C3" s="34">
        <v>10</v>
      </c>
      <c r="D3" s="35">
        <v>1.562E-2</v>
      </c>
      <c r="E3" s="36">
        <v>0.97650000000000003</v>
      </c>
      <c r="H3" s="31" t="s">
        <v>3393</v>
      </c>
      <c r="I3" s="36">
        <v>0.97650000000000003</v>
      </c>
    </row>
    <row r="4" spans="1:9" ht="26" customHeight="1" x14ac:dyDescent="0.25">
      <c r="A4" s="31" t="s">
        <v>3392</v>
      </c>
      <c r="B4" s="34">
        <v>5</v>
      </c>
      <c r="C4" s="34">
        <v>8</v>
      </c>
      <c r="D4" s="35">
        <v>1.2500000000000001E-2</v>
      </c>
      <c r="E4" s="36">
        <v>0.48820000000000002</v>
      </c>
      <c r="H4" s="31" t="s">
        <v>3420</v>
      </c>
      <c r="I4" s="36">
        <v>0.48820000000000002</v>
      </c>
    </row>
    <row r="5" spans="1:9" ht="26" customHeight="1" x14ac:dyDescent="0.25">
      <c r="A5" s="31" t="s">
        <v>3391</v>
      </c>
      <c r="B5" s="34">
        <v>1</v>
      </c>
      <c r="C5" s="34">
        <v>1</v>
      </c>
      <c r="D5" s="35">
        <v>1.562E-3</v>
      </c>
      <c r="E5" s="36">
        <v>2.4400000000000002E-2</v>
      </c>
      <c r="H5" s="31" t="s">
        <v>3406</v>
      </c>
      <c r="I5" s="36">
        <v>0.43940000000000001</v>
      </c>
    </row>
    <row r="6" spans="1:9" ht="26" customHeight="1" x14ac:dyDescent="0.25">
      <c r="A6" s="31" t="s">
        <v>3406</v>
      </c>
      <c r="B6" s="34">
        <v>10</v>
      </c>
      <c r="C6" s="34">
        <v>12</v>
      </c>
      <c r="D6" s="35">
        <v>1.8749999999999999E-2</v>
      </c>
      <c r="E6" s="36">
        <v>0.43940000000000001</v>
      </c>
      <c r="H6" s="42" t="s">
        <v>3391</v>
      </c>
      <c r="I6" s="36">
        <v>0.02</v>
      </c>
    </row>
    <row r="7" spans="1:9" ht="26" customHeight="1" x14ac:dyDescent="0.25">
      <c r="A7" s="31" t="s">
        <v>3390</v>
      </c>
      <c r="B7" s="34">
        <v>3</v>
      </c>
      <c r="C7" s="34">
        <v>9</v>
      </c>
      <c r="D7" s="35">
        <v>1.4E-2</v>
      </c>
      <c r="E7" s="36">
        <v>1</v>
      </c>
      <c r="H7" s="31" t="s">
        <v>3419</v>
      </c>
      <c r="I7" s="36">
        <v>1</v>
      </c>
    </row>
    <row r="8" spans="1:9" ht="24" customHeight="1" x14ac:dyDescent="0.25">
      <c r="A8" s="33" t="s">
        <v>3329</v>
      </c>
      <c r="B8" s="40">
        <v>24</v>
      </c>
      <c r="C8" s="40">
        <v>40</v>
      </c>
      <c r="D8" s="41">
        <v>6.25E-2</v>
      </c>
      <c r="E8" s="41">
        <v>2.9289999999999998</v>
      </c>
      <c r="H8" s="33" t="s">
        <v>3422</v>
      </c>
      <c r="I8" s="41">
        <f>SUM(I3:I7)</f>
        <v>2.9241000000000001</v>
      </c>
    </row>
    <row r="9" spans="1:9" ht="60" x14ac:dyDescent="0.25">
      <c r="H9" s="42" t="s">
        <v>3421</v>
      </c>
      <c r="I9" s="41">
        <v>10.96</v>
      </c>
    </row>
    <row r="11" spans="1:9" x14ac:dyDescent="0.25">
      <c r="A11" s="29"/>
    </row>
  </sheetData>
  <conditionalFormatting sqref="A3:A8 H3:H9">
    <cfRule type="containsErrors" dxfId="2" priority="6">
      <formula>ISERROR(A3)</formula>
    </cfRule>
  </conditionalFormatting>
  <conditionalFormatting sqref="B2:E2">
    <cfRule type="containsErrors" dxfId="1" priority="5">
      <formula>ISERROR(B2)</formula>
    </cfRule>
  </conditionalFormatting>
  <conditionalFormatting sqref="E3:E7">
    <cfRule type="colorScale" priority="4">
      <colorScale>
        <cfvo type="min"/>
        <cfvo type="max"/>
        <color theme="0" tint="-0.14999847407452621"/>
        <color rgb="FFFFC000"/>
      </colorScale>
    </cfRule>
  </conditionalFormatting>
  <conditionalFormatting sqref="A2">
    <cfRule type="containsErrors" dxfId="0" priority="3">
      <formula>ISERROR(A2)</formula>
    </cfRule>
  </conditionalFormatting>
  <conditionalFormatting sqref="I3:I7">
    <cfRule type="colorScale" priority="1">
      <colorScale>
        <cfvo type="min"/>
        <cfvo type="max"/>
        <color theme="0" tint="-0.14999847407452621"/>
        <color rgb="FFFFC000"/>
      </colorScale>
    </cfRule>
  </conditionalFormatting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Authors</vt:lpstr>
      <vt:lpstr>Data</vt:lpstr>
      <vt:lpstr>Metabolic diseases</vt:lpstr>
      <vt:lpstr>Table 1</vt:lpstr>
      <vt:lpstr>HPO</vt:lpstr>
      <vt:lpstr>HPO-2</vt:lpstr>
      <vt:lpstr>Table 2</vt:lpstr>
      <vt:lpstr>Newborn Screening</vt:lpstr>
      <vt:lpstr>Table 3 and Graph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Robledo Quaio</dc:creator>
  <cp:lastModifiedBy>Caio Robledo Quaio</cp:lastModifiedBy>
  <dcterms:created xsi:type="dcterms:W3CDTF">2021-02-13T23:46:08Z</dcterms:created>
  <dcterms:modified xsi:type="dcterms:W3CDTF">2021-10-05T11:44:31Z</dcterms:modified>
</cp:coreProperties>
</file>