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\Dropbox\Naif\PRELOADING AND PREWETTING FOUNDATION\FOR SUBMISSION\Scientifc reports\DATA\"/>
    </mc:Choice>
  </mc:AlternateContent>
  <xr:revisionPtr revIDLastSave="0" documentId="13_ncr:1_{8F628592-5075-416B-8A58-550462D257A3}" xr6:coauthVersionLast="47" xr6:coauthVersionMax="47" xr10:uidLastSave="{00000000-0000-0000-0000-000000000000}"/>
  <bookViews>
    <workbookView xWindow="-120" yWindow="-120" windowWidth="51840" windowHeight="21120" tabRatio="500" xr2:uid="{00000000-000D-0000-FFFF-FFFF00000000}"/>
  </bookViews>
  <sheets>
    <sheet name="Data" sheetId="2" r:id="rId1"/>
    <sheet name="Panel_a_Gantt" sheetId="3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" i="2" l="1"/>
  <c r="I11" i="2" s="1"/>
  <c r="H11" i="2"/>
  <c r="H10" i="2"/>
  <c r="H9" i="2"/>
  <c r="H8" i="2"/>
  <c r="H7" i="2"/>
  <c r="H6" i="2"/>
  <c r="I7" i="2" l="1"/>
  <c r="I9" i="2"/>
  <c r="I10" i="2"/>
  <c r="I12" i="2"/>
  <c r="I6" i="2"/>
  <c r="I8" i="2"/>
</calcChain>
</file>

<file path=xl/sharedStrings.xml><?xml version="1.0" encoding="utf-8"?>
<sst xmlns="http://schemas.openxmlformats.org/spreadsheetml/2006/main" count="40" uniqueCount="33">
  <si>
    <t>Schedule durations and derived metrics — edit any blue cell</t>
  </si>
  <si>
    <t>Method</t>
  </si>
  <si>
    <t>Type</t>
  </si>
  <si>
    <t>T_cp (d)</t>
  </si>
  <si>
    <t>Saving vs TPW (USD/m²)</t>
  </si>
  <si>
    <t>Innovative (this study)</t>
  </si>
  <si>
    <t>parallel</t>
  </si>
  <si>
    <t>Deep Foundation (piles)</t>
  </si>
  <si>
    <t>Dynamic Compaction</t>
  </si>
  <si>
    <t>serial</t>
  </si>
  <si>
    <t>Lime Treatment</t>
  </si>
  <si>
    <t>Stone Columns</t>
  </si>
  <si>
    <t>Chemical Grouting</t>
  </si>
  <si>
    <t>Traditional Pre-Wetting</t>
  </si>
  <si>
    <t>Cost rates</t>
  </si>
  <si>
    <t>Component</t>
  </si>
  <si>
    <t>Symbol</t>
  </si>
  <si>
    <t>Value</t>
  </si>
  <si>
    <t>Units</t>
  </si>
  <si>
    <t>Site overhead per delay-day</t>
  </si>
  <si>
    <t>ω_OH</t>
  </si>
  <si>
    <t>USD/m²/day</t>
  </si>
  <si>
    <t>Revenue / opportunity loss per day</t>
  </si>
  <si>
    <t>ω_RV</t>
  </si>
  <si>
    <t>Combined rate (used in column I)</t>
  </si>
  <si>
    <t>ω_OH+ω_RV</t>
  </si>
  <si>
    <t>Panel a — Project schedule (Gantt-style stacked bars)</t>
  </si>
  <si>
    <t>Each bar is the sum of: Imp_serial + Fnd_serial + Imp_overlap + Fnd_remainder + Sup_days. Coral = soil-improvement on the critical path; teal = improvement overlapped with foundation; blue = foundation; amber = superstructure.</t>
  </si>
  <si>
    <t>Improvement serial</t>
  </si>
  <si>
    <t>Foundation serial</t>
  </si>
  <si>
    <t>Improvement parallel (overlap)</t>
  </si>
  <si>
    <t>Foundation parallel (remainder)</t>
  </si>
  <si>
    <t xml:space="preserve">Super structure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</si>
</sst>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7" x14ac:knownFonts="1">
    <font>
      <sz val="11"/>
      <color theme="1"/>
      <name val="Calibri"/>
      <family val="2"/>
      <charset val="1"/>
    </font>
    <font>
      <b/>
      <sz val="14"/>
      <color rgb="FF1F4E78"/>
      <name val="Cambria"/>
      <charset val="1"/>
    </font>
    <font>
      <b/>
      <sz val="11"/>
      <color rgb="FFFFFFFF"/>
      <name val="Cambria"/>
      <charset val="1"/>
    </font>
    <font>
      <b/>
      <sz val="10"/>
      <color rgb="FF000000"/>
      <name val="Cambria"/>
      <charset val="1"/>
    </font>
    <font>
      <sz val="10"/>
      <color rgb="FF000000"/>
      <name val="Cambria"/>
      <charset val="1"/>
    </font>
    <font>
      <i/>
      <sz val="10"/>
      <color rgb="FF595959"/>
      <name val="Cambria"/>
      <charset val="1"/>
    </font>
    <font>
      <sz val="10"/>
      <color rgb="FF0000FF"/>
      <name val="Cambria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185FA5"/>
      </patternFill>
    </fill>
    <fill>
      <patternFill patternType="solid">
        <fgColor rgb="FFF2F7FB"/>
        <bgColor rgb="FFFFFFFF"/>
      </patternFill>
    </fill>
    <fill>
      <patternFill patternType="solid">
        <fgColor rgb="FFDCE6F1"/>
        <bgColor rgb="FFDCEFFA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A7517"/>
      <rgbColor rgb="FF800080"/>
      <rgbColor rgb="FF0F6E56"/>
      <rgbColor rgb="FFBFBFBF"/>
      <rgbColor rgb="FF878787"/>
      <rgbColor rgb="FF9999FF"/>
      <rgbColor rgb="FF8E44AD"/>
      <rgbColor rgb="FFF2F7FB"/>
      <rgbColor rgb="FFDCEFFA"/>
      <rgbColor rgb="FF534AB7"/>
      <rgbColor rgb="FFFF8080"/>
      <rgbColor rgb="FF185FA5"/>
      <rgbColor rgb="FFB5D4F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D9D9D9"/>
      <rgbColor rgb="FFF0DCB4"/>
      <rgbColor rgb="FF9FE1CB"/>
      <rgbColor rgb="FFFF99CC"/>
      <rgbColor rgb="FFC8C7BD"/>
      <rgbColor rgb="FFF5C4B3"/>
      <rgbColor rgb="FF4F81BD"/>
      <rgbColor rgb="FF3FA0D8"/>
      <rgbColor rgb="FF99CC00"/>
      <rgbColor rgb="FFFAC775"/>
      <rgbColor rgb="FFFF9900"/>
      <rgbColor rgb="FFFF6600"/>
      <rgbColor rgb="FF6F6F6F"/>
      <rgbColor rgb="FF969696"/>
      <rgbColor rgb="FF0033A0"/>
      <rgbColor rgb="FF339966"/>
      <rgbColor rgb="FF003300"/>
      <rgbColor rgb="FF333300"/>
      <rgbColor rgb="FF993C1D"/>
      <rgbColor rgb="FF5F5E5A"/>
      <rgbColor rgb="FF1F4E78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800" b="1" u="none" strike="noStrike">
                <a:solidFill>
                  <a:srgbClr val="000000"/>
                </a:solidFill>
                <a:uFillTx/>
                <a:latin typeface="Calibri"/>
              </a:rPr>
              <a:t>Project-Schedule Comparison — Soil Improvement on the Critical Path vs. Overlapped with Foundation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509768597867384"/>
          <c:y val="0.16115152308840106"/>
          <c:w val="0.79762081993669698"/>
          <c:h val="0.715031271330380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Data!$C$5</c:f>
              <c:strCache>
                <c:ptCount val="1"/>
                <c:pt idx="0">
                  <c:v>Improvement serial</c:v>
                </c:pt>
              </c:strCache>
            </c:strRef>
          </c:tx>
          <c:spPr>
            <a:solidFill>
              <a:srgbClr val="F5C4B3"/>
            </a:solidFill>
            <a:ln w="6120">
              <a:solidFill>
                <a:srgbClr val="F5C4B3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F5C4B3"/>
                      </a:solidFill>
                    </a:ln>
                  </c:spPr>
                </c15:leaderLines>
              </c:ext>
            </c:extLst>
          </c:dLbls>
          <c:cat>
            <c:strRef>
              <c:f>Data!$A$6:$A$12</c:f>
              <c:strCache>
                <c:ptCount val="7"/>
                <c:pt idx="0">
                  <c:v>Innovative (this study)</c:v>
                </c:pt>
                <c:pt idx="1">
                  <c:v>Deep Foundation (piles)</c:v>
                </c:pt>
                <c:pt idx="2">
                  <c:v>Dynamic Compaction</c:v>
                </c:pt>
                <c:pt idx="3">
                  <c:v>Lime Treatment</c:v>
                </c:pt>
                <c:pt idx="4">
                  <c:v>Stone Columns</c:v>
                </c:pt>
                <c:pt idx="5">
                  <c:v>Chemical Grouting</c:v>
                </c:pt>
                <c:pt idx="6">
                  <c:v>Traditional Pre-Wetting</c:v>
                </c:pt>
              </c:strCache>
            </c:strRef>
          </c:cat>
          <c:val>
            <c:numRef>
              <c:f>Data!$C$6:$C$12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14</c:v>
                </c:pt>
                <c:pt idx="4">
                  <c:v>21</c:v>
                </c:pt>
                <c:pt idx="5">
                  <c:v>28</c:v>
                </c:pt>
                <c:pt idx="6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9-4B8A-829F-77C5E5A81312}"/>
            </c:ext>
          </c:extLst>
        </c:ser>
        <c:ser>
          <c:idx val="1"/>
          <c:order val="1"/>
          <c:tx>
            <c:strRef>
              <c:f>Data!$D$5</c:f>
              <c:strCache>
                <c:ptCount val="1"/>
                <c:pt idx="0">
                  <c:v>Foundation serial</c:v>
                </c:pt>
              </c:strCache>
            </c:strRef>
          </c:tx>
          <c:spPr>
            <a:solidFill>
              <a:srgbClr val="B5D4F4"/>
            </a:solidFill>
            <a:ln w="6120">
              <a:solidFill>
                <a:srgbClr val="B5D4F4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B5D4F4"/>
                      </a:solidFill>
                    </a:ln>
                  </c:spPr>
                </c15:leaderLines>
              </c:ext>
            </c:extLst>
          </c:dLbls>
          <c:cat>
            <c:strRef>
              <c:f>Data!$A$6:$A$12</c:f>
              <c:strCache>
                <c:ptCount val="7"/>
                <c:pt idx="0">
                  <c:v>Innovative (this study)</c:v>
                </c:pt>
                <c:pt idx="1">
                  <c:v>Deep Foundation (piles)</c:v>
                </c:pt>
                <c:pt idx="2">
                  <c:v>Dynamic Compaction</c:v>
                </c:pt>
                <c:pt idx="3">
                  <c:v>Lime Treatment</c:v>
                </c:pt>
                <c:pt idx="4">
                  <c:v>Stone Columns</c:v>
                </c:pt>
                <c:pt idx="5">
                  <c:v>Chemical Grouting</c:v>
                </c:pt>
                <c:pt idx="6">
                  <c:v>Traditional Pre-Wetting</c:v>
                </c:pt>
              </c:strCache>
            </c:strRef>
          </c:cat>
          <c:val>
            <c:numRef>
              <c:f>Data!$D$6:$D$12</c:f>
              <c:numCache>
                <c:formatCode>0</c:formatCode>
                <c:ptCount val="7"/>
                <c:pt idx="0">
                  <c:v>0</c:v>
                </c:pt>
                <c:pt idx="1">
                  <c:v>45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59-4B8A-829F-77C5E5A81312}"/>
            </c:ext>
          </c:extLst>
        </c:ser>
        <c:ser>
          <c:idx val="2"/>
          <c:order val="2"/>
          <c:tx>
            <c:strRef>
              <c:f>Data!$E$5</c:f>
              <c:strCache>
                <c:ptCount val="1"/>
                <c:pt idx="0">
                  <c:v>Improvement parallel (overlap)</c:v>
                </c:pt>
              </c:strCache>
            </c:strRef>
          </c:tx>
          <c:spPr>
            <a:solidFill>
              <a:srgbClr val="9FE1CB"/>
            </a:solidFill>
            <a:ln w="6120">
              <a:solidFill>
                <a:srgbClr val="9FE1CB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9FE1CB"/>
                      </a:solidFill>
                    </a:ln>
                  </c:spPr>
                </c15:leaderLines>
              </c:ext>
            </c:extLst>
          </c:dLbls>
          <c:cat>
            <c:strRef>
              <c:f>Data!$A$6:$A$12</c:f>
              <c:strCache>
                <c:ptCount val="7"/>
                <c:pt idx="0">
                  <c:v>Innovative (this study)</c:v>
                </c:pt>
                <c:pt idx="1">
                  <c:v>Deep Foundation (piles)</c:v>
                </c:pt>
                <c:pt idx="2">
                  <c:v>Dynamic Compaction</c:v>
                </c:pt>
                <c:pt idx="3">
                  <c:v>Lime Treatment</c:v>
                </c:pt>
                <c:pt idx="4">
                  <c:v>Stone Columns</c:v>
                </c:pt>
                <c:pt idx="5">
                  <c:v>Chemical Grouting</c:v>
                </c:pt>
                <c:pt idx="6">
                  <c:v>Traditional Pre-Wetting</c:v>
                </c:pt>
              </c:strCache>
            </c:strRef>
          </c:cat>
          <c:val>
            <c:numRef>
              <c:f>Data!$E$6:$E$12</c:f>
              <c:numCache>
                <c:formatCode>0</c:formatCode>
                <c:ptCount val="7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59-4B8A-829F-77C5E5A81312}"/>
            </c:ext>
          </c:extLst>
        </c:ser>
        <c:ser>
          <c:idx val="3"/>
          <c:order val="3"/>
          <c:tx>
            <c:strRef>
              <c:f>Data!$F$5</c:f>
              <c:strCache>
                <c:ptCount val="1"/>
                <c:pt idx="0">
                  <c:v>Foundation parallel (remainder)</c:v>
                </c:pt>
              </c:strCache>
            </c:strRef>
          </c:tx>
          <c:spPr>
            <a:solidFill>
              <a:srgbClr val="00B0F0"/>
            </a:solidFill>
            <a:ln w="6120">
              <a:solidFill>
                <a:srgbClr val="B5D4F4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B5D4F4"/>
                      </a:solidFill>
                    </a:ln>
                  </c:spPr>
                </c15:leaderLines>
              </c:ext>
            </c:extLst>
          </c:dLbls>
          <c:cat>
            <c:strRef>
              <c:f>Data!$A$6:$A$12</c:f>
              <c:strCache>
                <c:ptCount val="7"/>
                <c:pt idx="0">
                  <c:v>Innovative (this study)</c:v>
                </c:pt>
                <c:pt idx="1">
                  <c:v>Deep Foundation (piles)</c:v>
                </c:pt>
                <c:pt idx="2">
                  <c:v>Dynamic Compaction</c:v>
                </c:pt>
                <c:pt idx="3">
                  <c:v>Lime Treatment</c:v>
                </c:pt>
                <c:pt idx="4">
                  <c:v>Stone Columns</c:v>
                </c:pt>
                <c:pt idx="5">
                  <c:v>Chemical Grouting</c:v>
                </c:pt>
                <c:pt idx="6">
                  <c:v>Traditional Pre-Wetting</c:v>
                </c:pt>
              </c:strCache>
            </c:strRef>
          </c:cat>
          <c:val>
            <c:numRef>
              <c:f>Data!$F$6:$F$12</c:f>
              <c:numCache>
                <c:formatCode>0</c:formatCode>
                <c:ptCount val="7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59-4B8A-829F-77C5E5A81312}"/>
            </c:ext>
          </c:extLst>
        </c:ser>
        <c:ser>
          <c:idx val="4"/>
          <c:order val="4"/>
          <c:tx>
            <c:strRef>
              <c:f>Data!$G$5</c:f>
              <c:strCache>
                <c:ptCount val="1"/>
                <c:pt idx="0">
                  <c:v>Super structure </c:v>
                </c:pt>
              </c:strCache>
            </c:strRef>
          </c:tx>
          <c:spPr>
            <a:solidFill>
              <a:srgbClr val="FAC775"/>
            </a:solidFill>
            <a:ln w="6120">
              <a:solidFill>
                <a:srgbClr val="FAC775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FAC775"/>
                      </a:solidFill>
                    </a:ln>
                  </c:spPr>
                </c15:leaderLines>
              </c:ext>
            </c:extLst>
          </c:dLbls>
          <c:cat>
            <c:strRef>
              <c:f>Data!$A$6:$A$12</c:f>
              <c:strCache>
                <c:ptCount val="7"/>
                <c:pt idx="0">
                  <c:v>Innovative (this study)</c:v>
                </c:pt>
                <c:pt idx="1">
                  <c:v>Deep Foundation (piles)</c:v>
                </c:pt>
                <c:pt idx="2">
                  <c:v>Dynamic Compaction</c:v>
                </c:pt>
                <c:pt idx="3">
                  <c:v>Lime Treatment</c:v>
                </c:pt>
                <c:pt idx="4">
                  <c:v>Stone Columns</c:v>
                </c:pt>
                <c:pt idx="5">
                  <c:v>Chemical Grouting</c:v>
                </c:pt>
                <c:pt idx="6">
                  <c:v>Traditional Pre-Wetting</c:v>
                </c:pt>
              </c:strCache>
            </c:strRef>
          </c:cat>
          <c:val>
            <c:numRef>
              <c:f>Data!$G$6:$G$12</c:f>
              <c:numCache>
                <c:formatCode>0</c:formatCode>
                <c:ptCount val="7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59-4B8A-829F-77C5E5A81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7100336"/>
        <c:axId val="22751112"/>
      </c:barChart>
      <c:catAx>
        <c:axId val="87100336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Project duration (days)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22751112"/>
        <c:crosses val="autoZero"/>
        <c:auto val="1"/>
        <c:lblAlgn val="ctr"/>
        <c:lblOffset val="100"/>
        <c:noMultiLvlLbl val="0"/>
      </c:catAx>
      <c:valAx>
        <c:axId val="22751112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8710033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16</xdr:col>
      <xdr:colOff>295560</xdr:colOff>
      <xdr:row>30</xdr:row>
      <xdr:rowOff>86760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showGridLines="0" tabSelected="1" zoomScaleNormal="100" workbookViewId="0">
      <selection activeCell="K5" sqref="K5"/>
    </sheetView>
  </sheetViews>
  <sheetFormatPr defaultColWidth="18.42578125" defaultRowHeight="15" x14ac:dyDescent="0.25"/>
  <sheetData>
    <row r="1" spans="1:9" ht="18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ht="10.5" customHeight="1" x14ac:dyDescent="0.25">
      <c r="A2" s="17"/>
      <c r="B2" s="17"/>
      <c r="C2" s="17"/>
      <c r="D2" s="17"/>
      <c r="E2" s="17"/>
      <c r="F2" s="17"/>
      <c r="G2" s="17"/>
      <c r="H2" s="17"/>
      <c r="I2" s="17"/>
    </row>
    <row r="3" spans="1:9" hidden="1" x14ac:dyDescent="0.25">
      <c r="A3" s="17"/>
      <c r="B3" s="17"/>
      <c r="C3" s="17"/>
      <c r="D3" s="17"/>
      <c r="E3" s="17"/>
      <c r="F3" s="17"/>
      <c r="G3" s="17"/>
      <c r="H3" s="17"/>
      <c r="I3" s="17"/>
    </row>
    <row r="5" spans="1:9" ht="42.75" x14ac:dyDescent="0.25">
      <c r="A5" s="1" t="s">
        <v>1</v>
      </c>
      <c r="B5" s="1" t="s">
        <v>2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3</v>
      </c>
      <c r="I5" s="1" t="s">
        <v>4</v>
      </c>
    </row>
    <row r="6" spans="1:9" ht="25.5" x14ac:dyDescent="0.25">
      <c r="A6" s="4" t="s">
        <v>5</v>
      </c>
      <c r="B6" s="5" t="s">
        <v>6</v>
      </c>
      <c r="C6" s="6">
        <v>0</v>
      </c>
      <c r="D6" s="6">
        <v>0</v>
      </c>
      <c r="E6" s="6">
        <v>7</v>
      </c>
      <c r="F6" s="6">
        <v>7</v>
      </c>
      <c r="G6" s="6">
        <v>60</v>
      </c>
      <c r="H6" s="7">
        <f t="shared" ref="H6:H12" si="0">C6+D6+E6+F6+G6</f>
        <v>74</v>
      </c>
      <c r="I6" s="8">
        <f t="shared" ref="I6:I12" si="1">($H$12-H6)*(1.8+3.5)</f>
        <v>636</v>
      </c>
    </row>
    <row r="7" spans="1:9" ht="25.5" x14ac:dyDescent="0.25">
      <c r="A7" s="2" t="s">
        <v>7</v>
      </c>
      <c r="B7" s="9" t="s">
        <v>6</v>
      </c>
      <c r="C7" s="10">
        <v>0</v>
      </c>
      <c r="D7" s="10">
        <v>45</v>
      </c>
      <c r="E7" s="10">
        <v>0</v>
      </c>
      <c r="F7" s="10">
        <v>0</v>
      </c>
      <c r="G7" s="10">
        <v>60</v>
      </c>
      <c r="H7" s="7">
        <f t="shared" si="0"/>
        <v>105</v>
      </c>
      <c r="I7" s="8">
        <f t="shared" si="1"/>
        <v>471.7</v>
      </c>
    </row>
    <row r="8" spans="1:9" ht="25.5" x14ac:dyDescent="0.25">
      <c r="A8" s="4" t="s">
        <v>8</v>
      </c>
      <c r="B8" s="5" t="s">
        <v>9</v>
      </c>
      <c r="C8" s="6">
        <v>10</v>
      </c>
      <c r="D8" s="6">
        <v>14</v>
      </c>
      <c r="E8" s="6">
        <v>0</v>
      </c>
      <c r="F8" s="6">
        <v>0</v>
      </c>
      <c r="G8" s="6">
        <v>60</v>
      </c>
      <c r="H8" s="7">
        <f t="shared" si="0"/>
        <v>84</v>
      </c>
      <c r="I8" s="8">
        <f t="shared" si="1"/>
        <v>583</v>
      </c>
    </row>
    <row r="9" spans="1:9" x14ac:dyDescent="0.25">
      <c r="A9" s="2" t="s">
        <v>10</v>
      </c>
      <c r="B9" s="9" t="s">
        <v>9</v>
      </c>
      <c r="C9" s="10">
        <v>14</v>
      </c>
      <c r="D9" s="10">
        <v>14</v>
      </c>
      <c r="E9" s="10">
        <v>0</v>
      </c>
      <c r="F9" s="10">
        <v>0</v>
      </c>
      <c r="G9" s="10">
        <v>60</v>
      </c>
      <c r="H9" s="7">
        <f t="shared" si="0"/>
        <v>88</v>
      </c>
      <c r="I9" s="8">
        <f t="shared" si="1"/>
        <v>561.79999999999995</v>
      </c>
    </row>
    <row r="10" spans="1:9" x14ac:dyDescent="0.25">
      <c r="A10" s="4" t="s">
        <v>11</v>
      </c>
      <c r="B10" s="5" t="s">
        <v>9</v>
      </c>
      <c r="C10" s="6">
        <v>21</v>
      </c>
      <c r="D10" s="6">
        <v>14</v>
      </c>
      <c r="E10" s="6">
        <v>0</v>
      </c>
      <c r="F10" s="6">
        <v>0</v>
      </c>
      <c r="G10" s="6">
        <v>60</v>
      </c>
      <c r="H10" s="7">
        <f t="shared" si="0"/>
        <v>95</v>
      </c>
      <c r="I10" s="8">
        <f t="shared" si="1"/>
        <v>524.69999999999993</v>
      </c>
    </row>
    <row r="11" spans="1:9" x14ac:dyDescent="0.25">
      <c r="A11" s="2" t="s">
        <v>12</v>
      </c>
      <c r="B11" s="9" t="s">
        <v>9</v>
      </c>
      <c r="C11" s="10">
        <v>28</v>
      </c>
      <c r="D11" s="10">
        <v>14</v>
      </c>
      <c r="E11" s="10">
        <v>0</v>
      </c>
      <c r="F11" s="10">
        <v>0</v>
      </c>
      <c r="G11" s="10">
        <v>60</v>
      </c>
      <c r="H11" s="7">
        <f t="shared" si="0"/>
        <v>102</v>
      </c>
      <c r="I11" s="8">
        <f t="shared" si="1"/>
        <v>487.59999999999997</v>
      </c>
    </row>
    <row r="12" spans="1:9" ht="25.5" x14ac:dyDescent="0.25">
      <c r="A12" s="4" t="s">
        <v>13</v>
      </c>
      <c r="B12" s="5" t="s">
        <v>9</v>
      </c>
      <c r="C12" s="6">
        <v>120</v>
      </c>
      <c r="D12" s="6">
        <v>14</v>
      </c>
      <c r="E12" s="6">
        <v>0</v>
      </c>
      <c r="F12" s="6">
        <v>0</v>
      </c>
      <c r="G12" s="6">
        <v>60</v>
      </c>
      <c r="H12" s="7">
        <f t="shared" si="0"/>
        <v>194</v>
      </c>
      <c r="I12" s="8">
        <f t="shared" si="1"/>
        <v>0</v>
      </c>
    </row>
    <row r="15" spans="1:9" ht="18" x14ac:dyDescent="0.25">
      <c r="A15" s="16" t="s">
        <v>14</v>
      </c>
      <c r="B15" s="16"/>
      <c r="C15" s="16"/>
      <c r="D15" s="16"/>
    </row>
    <row r="16" spans="1:9" x14ac:dyDescent="0.25">
      <c r="A16" s="1" t="s">
        <v>15</v>
      </c>
      <c r="B16" s="1" t="s">
        <v>16</v>
      </c>
      <c r="C16" s="1" t="s">
        <v>17</v>
      </c>
      <c r="D16" s="1" t="s">
        <v>18</v>
      </c>
    </row>
    <row r="17" spans="1:4" ht="25.5" x14ac:dyDescent="0.25">
      <c r="A17" s="11" t="s">
        <v>19</v>
      </c>
      <c r="B17" s="12" t="s">
        <v>20</v>
      </c>
      <c r="C17" s="13">
        <v>1.8</v>
      </c>
      <c r="D17" s="5" t="s">
        <v>21</v>
      </c>
    </row>
    <row r="18" spans="1:4" ht="38.25" x14ac:dyDescent="0.25">
      <c r="A18" s="3" t="s">
        <v>22</v>
      </c>
      <c r="B18" s="14" t="s">
        <v>23</v>
      </c>
      <c r="C18" s="15">
        <v>3.5</v>
      </c>
      <c r="D18" s="9" t="s">
        <v>21</v>
      </c>
    </row>
    <row r="19" spans="1:4" ht="25.5" x14ac:dyDescent="0.25">
      <c r="A19" s="11" t="s">
        <v>24</v>
      </c>
      <c r="B19" s="12" t="s">
        <v>25</v>
      </c>
      <c r="C19" s="13">
        <v>5.3</v>
      </c>
      <c r="D19" s="5" t="s">
        <v>21</v>
      </c>
    </row>
  </sheetData>
  <mergeCells count="3">
    <mergeCell ref="A1:I1"/>
    <mergeCell ref="A2:I3"/>
    <mergeCell ref="A15:D1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"/>
  <sheetViews>
    <sheetView showGridLines="0" zoomScaleNormal="100" workbookViewId="0">
      <selection activeCell="AF17" sqref="AF17"/>
    </sheetView>
  </sheetViews>
  <sheetFormatPr defaultColWidth="8.7109375" defaultRowHeight="15" x14ac:dyDescent="0.25"/>
  <sheetData>
    <row r="1" spans="1:8" ht="18" x14ac:dyDescent="0.25">
      <c r="A1" s="16" t="s">
        <v>26</v>
      </c>
      <c r="B1" s="16"/>
      <c r="C1" s="16"/>
      <c r="D1" s="16"/>
      <c r="E1" s="16"/>
      <c r="F1" s="16"/>
      <c r="G1" s="16"/>
      <c r="H1" s="16"/>
    </row>
    <row r="2" spans="1:8" ht="15" customHeight="1" x14ac:dyDescent="0.25">
      <c r="A2" s="17" t="s">
        <v>27</v>
      </c>
      <c r="B2" s="17"/>
      <c r="C2" s="17"/>
      <c r="D2" s="17"/>
      <c r="E2" s="17"/>
      <c r="F2" s="17"/>
      <c r="G2" s="17"/>
      <c r="H2" s="17"/>
    </row>
    <row r="3" spans="1:8" x14ac:dyDescent="0.25">
      <c r="A3" s="17"/>
      <c r="B3" s="17"/>
      <c r="C3" s="17"/>
      <c r="D3" s="17"/>
      <c r="E3" s="17"/>
      <c r="F3" s="17"/>
      <c r="G3" s="17"/>
      <c r="H3" s="17"/>
    </row>
  </sheetData>
  <mergeCells count="2">
    <mergeCell ref="A1:H1"/>
    <mergeCell ref="A2:H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Panel_a_Gantt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Naif Alsanabani</cp:lastModifiedBy>
  <cp:revision>1</cp:revision>
  <dcterms:created xsi:type="dcterms:W3CDTF">2026-05-05T04:01:35Z</dcterms:created>
  <dcterms:modified xsi:type="dcterms:W3CDTF">2026-06-11T05:15:34Z</dcterms:modified>
  <dc:language>en-US</dc:language>
</cp:coreProperties>
</file>