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i unidad\Proyecto linfoma de Hodgkin\PAPER 1\SUBMISSIONS\Journal of Translational Medicine\"/>
    </mc:Choice>
  </mc:AlternateContent>
  <xr:revisionPtr revIDLastSave="0" documentId="13_ncr:1_{5E7ED6CB-538E-45AB-98EB-4FBEBA2771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upplementary Table S1" sheetId="4" r:id="rId1"/>
    <sheet name="Supplementary Table S2" sheetId="1" r:id="rId2"/>
    <sheet name="Supplementary 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I1DyeyjXsvr/wnWR9FfH19dsQ4eRFjntsGquhBYIkQ="/>
    </ext>
  </extLst>
</workbook>
</file>

<file path=xl/calcChain.xml><?xml version="1.0" encoding="utf-8"?>
<calcChain xmlns="http://schemas.openxmlformats.org/spreadsheetml/2006/main">
  <c r="M4" i="3" l="1"/>
  <c r="L4" i="3"/>
  <c r="G5" i="3"/>
  <c r="G4" i="3"/>
  <c r="F4" i="3"/>
  <c r="E4" i="3"/>
  <c r="F67" i="3"/>
  <c r="F5" i="3"/>
  <c r="F6" i="3"/>
  <c r="F7" i="3"/>
  <c r="F8" i="3"/>
  <c r="F9" i="3"/>
  <c r="F10" i="3"/>
  <c r="F11" i="3"/>
  <c r="F12" i="3"/>
  <c r="F13" i="3"/>
  <c r="F14" i="3"/>
  <c r="G14" i="3" s="1"/>
  <c r="L14" i="3" s="1"/>
  <c r="M14" i="3" s="1"/>
  <c r="F15" i="3"/>
  <c r="G15" i="3" s="1"/>
  <c r="L15" i="3" s="1"/>
  <c r="M15" i="3" s="1"/>
  <c r="F16" i="3"/>
  <c r="G16" i="3" s="1"/>
  <c r="L16" i="3" s="1"/>
  <c r="M16" i="3" s="1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G30" i="3" s="1"/>
  <c r="L30" i="3" s="1"/>
  <c r="M30" i="3" s="1"/>
  <c r="F31" i="3"/>
  <c r="G31" i="3" s="1"/>
  <c r="L31" i="3" s="1"/>
  <c r="M31" i="3" s="1"/>
  <c r="F32" i="3"/>
  <c r="F33" i="3"/>
  <c r="F34" i="3"/>
  <c r="F35" i="3"/>
  <c r="F36" i="3"/>
  <c r="F37" i="3"/>
  <c r="G37" i="3" s="1"/>
  <c r="L37" i="3" s="1"/>
  <c r="M37" i="3" s="1"/>
  <c r="F38" i="3"/>
  <c r="F39" i="3"/>
  <c r="F40" i="3"/>
  <c r="F41" i="3"/>
  <c r="F42" i="3"/>
  <c r="G42" i="3" s="1"/>
  <c r="L42" i="3" s="1"/>
  <c r="M42" i="3" s="1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G56" i="3" s="1"/>
  <c r="L56" i="3" s="1"/>
  <c r="M56" i="3" s="1"/>
  <c r="F57" i="3"/>
  <c r="G57" i="3" s="1"/>
  <c r="L57" i="3" s="1"/>
  <c r="M57" i="3" s="1"/>
  <c r="F58" i="3"/>
  <c r="F59" i="3"/>
  <c r="F60" i="3"/>
  <c r="F61" i="3"/>
  <c r="F62" i="3"/>
  <c r="F63" i="3"/>
  <c r="F64" i="3"/>
  <c r="F65" i="3"/>
  <c r="F66" i="3"/>
  <c r="E67" i="3"/>
  <c r="G67" i="3" s="1"/>
  <c r="L67" i="3" s="1"/>
  <c r="M67" i="3" s="1"/>
  <c r="E5" i="3"/>
  <c r="E6" i="3"/>
  <c r="E7" i="3"/>
  <c r="E8" i="3"/>
  <c r="E9" i="3"/>
  <c r="E10" i="3"/>
  <c r="E11" i="3"/>
  <c r="G11" i="3" s="1"/>
  <c r="L11" i="3" s="1"/>
  <c r="M11" i="3" s="1"/>
  <c r="E12" i="3"/>
  <c r="E13" i="3"/>
  <c r="G13" i="3" s="1"/>
  <c r="L13" i="3" s="1"/>
  <c r="M13" i="3" s="1"/>
  <c r="E14" i="3"/>
  <c r="E15" i="3"/>
  <c r="E16" i="3"/>
  <c r="E17" i="3"/>
  <c r="G17" i="3" s="1"/>
  <c r="L17" i="3" s="1"/>
  <c r="M17" i="3" s="1"/>
  <c r="E18" i="3"/>
  <c r="E19" i="3"/>
  <c r="G19" i="3" s="1"/>
  <c r="L19" i="3" s="1"/>
  <c r="M19" i="3" s="1"/>
  <c r="E20" i="3"/>
  <c r="E21" i="3"/>
  <c r="E22" i="3"/>
  <c r="E23" i="3"/>
  <c r="E24" i="3"/>
  <c r="E25" i="3"/>
  <c r="E26" i="3"/>
  <c r="E27" i="3"/>
  <c r="G27" i="3" s="1"/>
  <c r="L27" i="3" s="1"/>
  <c r="M27" i="3" s="1"/>
  <c r="E28" i="3"/>
  <c r="E29" i="3"/>
  <c r="E30" i="3"/>
  <c r="E31" i="3"/>
  <c r="E32" i="3"/>
  <c r="E33" i="3"/>
  <c r="G33" i="3" s="1"/>
  <c r="L33" i="3" s="1"/>
  <c r="M33" i="3" s="1"/>
  <c r="E34" i="3"/>
  <c r="G34" i="3" s="1"/>
  <c r="L34" i="3" s="1"/>
  <c r="M34" i="3" s="1"/>
  <c r="E35" i="3"/>
  <c r="E36" i="3"/>
  <c r="E37" i="3"/>
  <c r="E38" i="3"/>
  <c r="E39" i="3"/>
  <c r="G39" i="3" s="1"/>
  <c r="L39" i="3" s="1"/>
  <c r="M39" i="3" s="1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G53" i="3" s="1"/>
  <c r="L53" i="3" s="1"/>
  <c r="M53" i="3" s="1"/>
  <c r="E54" i="3"/>
  <c r="G54" i="3" s="1"/>
  <c r="L54" i="3" s="1"/>
  <c r="M54" i="3" s="1"/>
  <c r="E55" i="3"/>
  <c r="G55" i="3" s="1"/>
  <c r="L55" i="3" s="1"/>
  <c r="M55" i="3" s="1"/>
  <c r="E56" i="3"/>
  <c r="E57" i="3"/>
  <c r="E58" i="3"/>
  <c r="E59" i="3"/>
  <c r="G59" i="3" s="1"/>
  <c r="L59" i="3" s="1"/>
  <c r="M59" i="3" s="1"/>
  <c r="E60" i="3"/>
  <c r="E61" i="3"/>
  <c r="E62" i="3"/>
  <c r="E63" i="3"/>
  <c r="E64" i="3"/>
  <c r="E65" i="3"/>
  <c r="E66" i="3"/>
  <c r="K67" i="3"/>
  <c r="K66" i="3"/>
  <c r="G66" i="3"/>
  <c r="L66" i="3" s="1"/>
  <c r="M66" i="3" s="1"/>
  <c r="K65" i="3"/>
  <c r="G65" i="3"/>
  <c r="L65" i="3" s="1"/>
  <c r="M65" i="3" s="1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G52" i="3"/>
  <c r="L52" i="3" s="1"/>
  <c r="M52" i="3" s="1"/>
  <c r="K51" i="3"/>
  <c r="G51" i="3"/>
  <c r="L51" i="3" s="1"/>
  <c r="M51" i="3" s="1"/>
  <c r="K50" i="3"/>
  <c r="G50" i="3"/>
  <c r="L50" i="3" s="1"/>
  <c r="M50" i="3" s="1"/>
  <c r="K49" i="3"/>
  <c r="G49" i="3"/>
  <c r="L49" i="3" s="1"/>
  <c r="M49" i="3" s="1"/>
  <c r="K48" i="3"/>
  <c r="K47" i="3"/>
  <c r="G47" i="3"/>
  <c r="L47" i="3" s="1"/>
  <c r="M47" i="3" s="1"/>
  <c r="K46" i="3"/>
  <c r="G46" i="3"/>
  <c r="L46" i="3" s="1"/>
  <c r="M46" i="3" s="1"/>
  <c r="K45" i="3"/>
  <c r="G45" i="3"/>
  <c r="L45" i="3" s="1"/>
  <c r="M45" i="3" s="1"/>
  <c r="K44" i="3"/>
  <c r="K43" i="3"/>
  <c r="K42" i="3"/>
  <c r="K41" i="3"/>
  <c r="K40" i="3"/>
  <c r="K39" i="3"/>
  <c r="K38" i="3"/>
  <c r="K37" i="3"/>
  <c r="K36" i="3"/>
  <c r="G36" i="3"/>
  <c r="L36" i="3" s="1"/>
  <c r="M36" i="3" s="1"/>
  <c r="K35" i="3"/>
  <c r="G35" i="3"/>
  <c r="L35" i="3" s="1"/>
  <c r="M35" i="3" s="1"/>
  <c r="K34" i="3"/>
  <c r="K33" i="3"/>
  <c r="K32" i="3"/>
  <c r="K31" i="3"/>
  <c r="K30" i="3"/>
  <c r="K29" i="3"/>
  <c r="G29" i="3"/>
  <c r="L29" i="3" s="1"/>
  <c r="M29" i="3" s="1"/>
  <c r="K28" i="3"/>
  <c r="G28" i="3"/>
  <c r="L28" i="3" s="1"/>
  <c r="M28" i="3" s="1"/>
  <c r="K27" i="3"/>
  <c r="K26" i="3"/>
  <c r="G26" i="3"/>
  <c r="L26" i="3" s="1"/>
  <c r="M26" i="3" s="1"/>
  <c r="K25" i="3"/>
  <c r="G25" i="3"/>
  <c r="L25" i="3" s="1"/>
  <c r="M25" i="3" s="1"/>
  <c r="K24" i="3"/>
  <c r="K23" i="3"/>
  <c r="K22" i="3"/>
  <c r="K21" i="3"/>
  <c r="G21" i="3"/>
  <c r="L21" i="3" s="1"/>
  <c r="M21" i="3" s="1"/>
  <c r="K20" i="3"/>
  <c r="G20" i="3"/>
  <c r="L20" i="3" s="1"/>
  <c r="M20" i="3" s="1"/>
  <c r="K19" i="3"/>
  <c r="K18" i="3"/>
  <c r="K17" i="3"/>
  <c r="K16" i="3"/>
  <c r="K15" i="3"/>
  <c r="K14" i="3"/>
  <c r="K13" i="3"/>
  <c r="K12" i="3"/>
  <c r="K11" i="3"/>
  <c r="K10" i="3"/>
  <c r="G10" i="3"/>
  <c r="L10" i="3" s="1"/>
  <c r="M10" i="3" s="1"/>
  <c r="K9" i="3"/>
  <c r="G9" i="3"/>
  <c r="L9" i="3" s="1"/>
  <c r="M9" i="3" s="1"/>
  <c r="K8" i="3"/>
  <c r="G8" i="3"/>
  <c r="L8" i="3" s="1"/>
  <c r="M8" i="3" s="1"/>
  <c r="K7" i="3"/>
  <c r="G7" i="3"/>
  <c r="L7" i="3" s="1"/>
  <c r="M7" i="3" s="1"/>
  <c r="K6" i="3"/>
  <c r="G6" i="3"/>
  <c r="L6" i="3" s="1"/>
  <c r="M6" i="3" s="1"/>
  <c r="K5" i="3"/>
  <c r="K4" i="3"/>
  <c r="G64" i="3" l="1"/>
  <c r="L64" i="3" s="1"/>
  <c r="M64" i="3" s="1"/>
  <c r="G44" i="3"/>
  <c r="L44" i="3" s="1"/>
  <c r="M44" i="3" s="1"/>
  <c r="G24" i="3"/>
  <c r="L24" i="3" s="1"/>
  <c r="M24" i="3" s="1"/>
  <c r="G63" i="3"/>
  <c r="L63" i="3" s="1"/>
  <c r="M63" i="3" s="1"/>
  <c r="G43" i="3"/>
  <c r="L43" i="3" s="1"/>
  <c r="M43" i="3" s="1"/>
  <c r="G23" i="3"/>
  <c r="L23" i="3" s="1"/>
  <c r="M23" i="3" s="1"/>
  <c r="G61" i="3"/>
  <c r="L61" i="3" s="1"/>
  <c r="M61" i="3" s="1"/>
  <c r="G41" i="3"/>
  <c r="L41" i="3" s="1"/>
  <c r="M41" i="3" s="1"/>
  <c r="G60" i="3"/>
  <c r="L60" i="3" s="1"/>
  <c r="M60" i="3" s="1"/>
  <c r="G40" i="3"/>
  <c r="L40" i="3" s="1"/>
  <c r="M40" i="3" s="1"/>
  <c r="G22" i="3"/>
  <c r="L22" i="3" s="1"/>
  <c r="M22" i="3" s="1"/>
  <c r="G62" i="3"/>
  <c r="L62" i="3" s="1"/>
  <c r="M62" i="3" s="1"/>
  <c r="G32" i="3"/>
  <c r="L32" i="3" s="1"/>
  <c r="M32" i="3" s="1"/>
  <c r="G48" i="3"/>
  <c r="L48" i="3" s="1"/>
  <c r="M48" i="3" s="1"/>
  <c r="G58" i="3"/>
  <c r="L58" i="3" s="1"/>
  <c r="M58" i="3" s="1"/>
  <c r="G38" i="3"/>
  <c r="L38" i="3" s="1"/>
  <c r="M38" i="3" s="1"/>
  <c r="G18" i="3"/>
  <c r="L18" i="3" s="1"/>
  <c r="M18" i="3" s="1"/>
  <c r="G12" i="3"/>
  <c r="L12" i="3" s="1"/>
  <c r="M12" i="3" s="1"/>
  <c r="L5" i="3"/>
  <c r="M5" i="3" s="1"/>
</calcChain>
</file>

<file path=xl/sharedStrings.xml><?xml version="1.0" encoding="utf-8"?>
<sst xmlns="http://schemas.openxmlformats.org/spreadsheetml/2006/main" count="688" uniqueCount="439">
  <si>
    <t>Change Type</t>
  </si>
  <si>
    <t>Chromosome</t>
  </si>
  <si>
    <t>Cytoband</t>
  </si>
  <si>
    <t>Peak relative frecuency, %</t>
  </si>
  <si>
    <t>Length, Mb</t>
  </si>
  <si>
    <t>Genes</t>
  </si>
  <si>
    <t xml:space="preserve">Amplification </t>
  </si>
  <si>
    <t xml:space="preserve">q22.1  </t>
  </si>
  <si>
    <t>NREP;STARD4-AS1;NREP-AS1</t>
  </si>
  <si>
    <t xml:space="preserve">Deletion </t>
  </si>
  <si>
    <t>q13.31</t>
  </si>
  <si>
    <t>PSG4;PSG5;LOC284344</t>
  </si>
  <si>
    <t xml:space="preserve">q21.2 </t>
  </si>
  <si>
    <t>[LINC00871]</t>
  </si>
  <si>
    <t xml:space="preserve">p15.31 </t>
  </si>
  <si>
    <t>ADCY2;MTRR;NDUFS6;SDHA;SLC6A3;SLC9A3;SRD5A1;TERT;SEMA5A;TRIP13;PDCD6;SLC12A7;PAPD7;TPPP;EXOC3;ICE1;PP7080;IRX4;TAS2R1;NSUN2;CEP72;AHRR;MRPL36;BRD9;FASTKD3;IRX1;ZDHHC11;LPCAT1;CLPTM1L;MED10;NKD2;EXOC3-AS1;CCDC127;UBE2QL1;C5orf49;PLEKHG4B;C5orf38;IRX2;ADAMTS16;LINC01018;LINC01019;LOC285692;SLC6A19;LINC01020;SLC6A18;LRRC14B;FLJ33360;LOC442132;SDHAP3;LOC728613;LOC729506;SNORD123;LOC100288152;MIR4277;MIR4278;LOC100505625;MIR4458HG;SNHG18;LOC100506688;LINC01511;LOC100506858;MIR4458;MIR4454;MIR4457;MIR4636;MIR4456;MIR4635;LOC100996325;CTD-3080P12.3;LOC101929034;CTD-2194D22.4;LOC101929153;CTD-2297D10.2;LOC101929261;LOC101929284;CTD-2201E9.1;MIR6075;HRAT5;LINC01377;LINC01017;LOC105374620;LOC105374631</t>
  </si>
  <si>
    <t xml:space="preserve">p14.1  </t>
  </si>
  <si>
    <t>ALCAM;ARF4;ERC2-IT1;CBLB;CD47;COL8A1;CPOX;DNASE1L3;EPHA3;FHIT;FLNB;GBE1;GPR15;GPR27;HTR1F;MITF;CNTN3;PDHB;POU1F1;PROS1;PTPRG;ROBO1;ROBO2;RPL24;ATXN7;TMF1;SLMAP;ACOX2;CGGBP1;CADPS;SUCLG2;HESX1;UBA3;MAGI1;GUCA1C;DZIP3;PSMD6;TOMM70;TFG;ST3GAL6;ARL6IP5;RPP14;HHLA2;FAM107A;FILIP1L;MYH15;PDZRN3;FRMD4B;FAM208A;RYBP;ABI3BP;NECTIN3;CHMP2B;LRIG1;ERC2;APPL1;OR5K1;OR5H1;FOXP1;ZBTB11;MORC1;ARHGEF3;TRAT1;IMPG2;IL17RD;PXK;TRMT10C;TMEM45A;FEZF2;IFT57;EBLN2;SHQ1;DPPA4;ZNF654;TBC1D23;LMOD3;CLDND1;NIT2;BBX;ADAMTS9;PCNP;SENP7;ABHD6;C3orf14;KIAA1524;PROK2;NSUN3;NFKBIZ;OR5H6;OR5H2;CEP97;THOC7;OR5AC2;ARL6;CMSS1;KBTBD8;RETNLB;CCDC54;MINA;ADGRG7;NXPE3;SLC25A26;FAM3D;ZPLD1;CRYBG3;DCBLD2;FAM172BP;C3orf49;SNTN;SYNPR;ASB14;FAM19A4;LINC00635;DPPA2;PPP4R2;LOC152225;PRICKLE2;C3orf67;KCTD6;ARL13B;DHFR2;GABRR3;LINC00870;DNAH12;PDE12;DENND6A;CADM2;LINC00879;EOGT;LINC00636;EPHA6;C3orf38;LINC00877;CCDC66;PDCL3P4;LINC00698;EIF4E3;DUBR;LNP1;SPATA12;VGLL3;LINC00960;FLJ22763;LINC01205;OR5K2;OR5H14;OR5H15;OR5K3;OR5K4;FAM19A1;STX19;LINC00971;TMEM30CP;LINC00488;FAM86DP;GXYLT2;LOC728290;ZBTB11-AS1;ZNF717;MTHFD2P1;LINC00994;FRG2C;MIR1284;MIR1324;LINC00882;MIR3136;MIR4272;MIR4273;MIR3921;MIR3938;MIR3923;PVRL3-AS1;PTPRG-AS1;PSMD6-AS2;ADAMTS9-AS2;MIR4445;MIR4795;MIR548AB;MIR4444-1;PRICKLE2-AS1;LINC00506;MIR5688;MAGI1-AS1;SYNPR-AS1;CADM2-AS2;THOC7-AS1;ARHGEF3-AS1;ST3GAL6-AS1;PRICKLE2-AS2;PRICKLE2-AS3;SUCLG2-AS1;SAMMSON;PDZRN3-AS1;LOC101927296;LOC101927374;LOC101927494;LOC101929159;C3orf67-AS1;ADAMTS9-AS1;HP09053;LOC101929411;LOC101929579;LOC101929607;LINC01215;MIR8060;MIR548BB;FOXP1-AS1;LOC105377102;LOC105377105;FAM3D-AS1;LOC105377143;LOC105377146;LOC105377162;ARF4-AS1;SNORA95</t>
  </si>
  <si>
    <t xml:space="preserve">p11.2 </t>
  </si>
  <si>
    <t>TP53TG3;LOC390705;TP53TG3C;TP53TG3B;TP53TG3E;TP53TG3F;ENPP7P13</t>
  </si>
  <si>
    <t xml:space="preserve">q22.2 </t>
  </si>
  <si>
    <t>AARS;AP1G1;AGRP;ZFHX3;CALB2;CDH1;CDH3;CTRL;DHODH;NQO1;E2F4;HAS3;HP;HPR;HSD11B2;HSF4;LCAT;NFATC3;PSKH1;PSMB10;ST3GAL2;SLC9A5;SLC12A4;SNTB2;TAT;TERF2;ZNF19;ZNF23;TRADD;NOL3;SLC7A6;ATP6V0D1;DHX38;IST1;CHST4;NUTF2;CTCF;NFAT5;WWP2;DDX19B;PHLPP2;SF3B3;EDC4;PLA2G15;COG4;PLEKHG4;LRRC29;VPS4A;NOB1;TMEM208;FHOD1;ZDHHC1;PARD6A;NIP7;TPPP3;PRMT7;HYDIN;DUS2;CHTF8;TXNL4B;PDPR;LRRC36;DDX19A;FBXL8;SMPD3;ZNF821;VAC14;CMTR2;DDX28;TSNAXIP1;THAP11;RANBP10;PDF;DPEP2;DPEP3;ACD;FAM65A;TANGO6;ELMO3;ESRP2;CENPT;C16orf70;CYB5B;GFOD2;PMFBP1;ENKD1;SLC7A6OS;COG8;B3GNT9;UTP4;MARVELD3;MTSS1L;EXOSC6;NRN1L;ZFP90;CARMIL2;KCTD19;IL34;TMED6;FUK;EXOC3L1;HCCAT5;PDXDC2P;CLEC18C;ATXN1L;PKD1L3;CLEC18A;C16orf86;C16orf47;LOC400541;MIR140;MIR328;KIAA0895L;SNORD71;SNORD111;SNORD111B;VAC14-AS1;LOC100131303;TAT-AS1;MIR1538;MIR1972-1;SNORA70D;MIR1972-2;LOC100505942;SMG1P7;LOC100506083;LINC01568;LINC01572;MIR7641-2;MIR6773;LOC105371328;LOC105371335</t>
  </si>
  <si>
    <t>q21.33</t>
  </si>
  <si>
    <t>CHAD;CLTC;COL1A1;COX11;DLX3;DLX4;GNGT2;HLF;ITGA3;LPO;MPO;TRIM37;NGFR;NME1;NME2;PDK2;PHB;SEPT4;RAD51C;SRSF1;SGCA;SUPT4H1;TRIM25;VEZF1;COIL;AKAP1;EPX;SPOP;DGKE;ABCC3;CACNA1G;SPAG9;MTMR4;NOG;TSPOAP1;TOM1L1;TOB1;SLC35B1;IGF2BP1;KAT7;NXPH3;ZNF652;PPM1E;MMD;OR4D1;UTP18;ABI3;MRPL27;MRPS23;LUC7L3;MBTD1;RNF43;MKS1;LINC00483;EPN3;SMG8;TMEM100;RSAD1;LRRC59;MSX2P1;PRR11;TEX14;CA10;PCTP;SCPEP1;XYLT2;SPATA20;DHX40;ACSF2;FAM117A;MYCBPAP;KIF2B;PPP1R9B;ANKRD40;HSF5;OR4D2;MSI2;WFIKKN2;FLJ40194;B4GALNT2;DYNLL2;EME1;ANKFN1;TMEM92;PHOSPHO1;SAMD14;MTVR2;STXBP4;CACNA1G-AS1;TAC4;LOC284080;C17orf47;GDPD1;C17orf67;SKA2;HILS1;RNF126P1;YPEL2;TOB1-AS1;CUEDC1;MIR142;MIR301A;LOC440446;NME1-NME2;FLJ45513;MIR454;LOC100288866;MIR3614;C17orf112;TSPOAP1-AS1;MIR4729;MIR4736;LOC101927207;LOC101927230;LOC101927274;LOC101927539;LOC101927557;CCDC182;LOC101927666;SEPT4-AS1;LINC01476;MIR6129;MIR6165;MIR8059;LOC102724596;TMEM92-AS1;LOC105371824</t>
  </si>
  <si>
    <t xml:space="preserve">p36.13 </t>
  </si>
  <si>
    <t>RERE;CA6;CAPZB;CASP9;TNFRSF8;CDA;CLCN6;CLCNKA;CLCNKB;CORT;DDOST;DFFA;EPHA2;ENO1;MTOR;ZBTB48;HTR6;TNFRSF9;MFAP2;MTHFR;NBL1;NPPA;NPPB;PAX7;PEX14;PGD;PIK3CD;PLA2G2A;PLA2G5;PLOD1;EXOSC10;RNU1-4;RPL22;RSC1A1;SDHB;SLC2A5;SRM;TNFRSF1B;ZBTB17;PRDM2;KCNAB2;AKR7A2;ALDH4A1;EIF4G3;TNFRSF25;PER3;DHRS3;VAMP3;H6PD;CROCC;KLHL21;MFN2;ANGPTL7;UBE4B;MAD2L2;PDPN;MASP2;UTS2;MST1P2;MST1L;PADI2;PARK7;CTRC;ACOT7;CLSTN1;AKR7A3;SPEN;EMC1;KIF1B;PLEKHM2;OTUD3;KAZN;CAMTA1;DNAJC16;UBR4;ATP13A2;TARDBP;ICMT;PADI4;CHD5;SZRD1;FBXO2;FBXO6;PLA2G2D;RNU6-1;RNU5E-1;RNU1-3;RNU1-2;RNU1-1;HSPB7;UBIAD1;PADI1;PLA2G2E;SLC45A1;HP1BP3;CELA2B;MRTO4;PADI3;ERRFI1;FBXO42;RNF186;HES2;FBLIM1;PQLC2;CASZ1;TMEM51;ARHGEF10L;VPS13D;CAMK2N1;NBPF1;NECAP2;DNAJC11;RCC2;AJAP1;CTNNBIP1;AGTRAP;PLEKHG5;DISP3;KIF17;MIIP;CELA2A;PLA2G2F;NMNAT1;PINK1;PRAMEF1;PRAMEF2;EFHD2;RSG1;MUL1;NOL9;AGMAT;GPR157;SPSB1;TAS1R2;TAS1R1;ACTL8;ESPN;SLC25A33;DDI2;LZIC;CROCCP2;IGSF21;KIAA2013;THAP3;C1orf158;FBXO44;CROCCP3;FHAD1;RBP7;LRRC38;AADACL3;IFFO2;KLHDC7A;VWA5B1;UBXN10;ARHGEF19;C1orf127;PHF13;LINC00337;C1orf64;SLC2A7;FAM43B;TMEM201;TMEM51-AS1;AKR7L;TMCO4;NPHP4;C1orf167;LOC284661;SLC25A34;ESPNP;LINC01141;AADACL4;PRAMEF5;HNRNPCL1;PRAMEF10;FAM131C;PADI6;DRAXIN;SPATA21;CENPS;GPR153;RNF207;TMEM82;HES3;PRAMEF12;PRAMEF8;PRAMEF18;PRAMEF17;PLA2G2C;PRAMEF4;PRAMEF13;SH2D5;MIR34A;PRAMEF11;PRAMEF6;HNRNPCL2;UQCRHL;MINOS1;PRAMEF7;PRAMEF25;RPS14P3;PIK3CD-AS1;PRAMEF26;PRAMEF33P;PRAMEF19;PRAMEF20;PRAMEF34P;HNRNPCL3;PRAMEF22;PRAMEF15;SNORA59A;C1orf195;PRAMEF14;FAM231A;FAM231C;FLJ37453;LOC100132147;FAM231B;MIR1256;MIR1290;NPPA-AS1;MIR1273D;MIR4252;MIR3675;LOC100505887;ENO1-AS1;LOC100506022;LOC100506730;APITD1-CORT;MINOS1-NBL1;MIR4695;MIR3972;MIR4689;MIR5096;MIR4632;MIR4417;MIR5697;PINK1-AS;MTOR-AS1;HNRNPCL4;LOC101927876;LOC101927895;UBXN10-AS1;PIK3CD-AS2;LOC101929181;PRAMEF27;RNU6-7;RNU6-8;MIR6084;MIR6728;MIR7846;MIR6730;MIR6729;LOC102724450;LOC102724539;LOC102724552;LOC102724571;LOC102724659;RNU6-2;LOC105376736;LOC105376805;LOC105378614;MIR34AHG;SNORD128</t>
  </si>
  <si>
    <t xml:space="preserve">q23.3  </t>
  </si>
  <si>
    <t>FCGR2B;FCGR3A;FCGR3B;HSPA7;FCGR2C</t>
  </si>
  <si>
    <t xml:space="preserve">p11.2  </t>
  </si>
  <si>
    <t>PLGLB2;PLGLB1;LINC00152;LOC285074;RGPD1;RGPD2;ANAPC1P1;MIR4435-2;MIR4771-1;MIR4435-1</t>
  </si>
  <si>
    <t xml:space="preserve">q14.3  </t>
  </si>
  <si>
    <t>[CNTNAP5]</t>
  </si>
  <si>
    <t xml:space="preserve">p21.31 </t>
  </si>
  <si>
    <t>ABCF1;AGER;AIF1;ATP6V1G2;BAK1;CFB;BMP6;BPHL;BTN1A1;C2;C4A;C4B;DDR1;CDKN1A;CDSN;CLIC1;CLPS;COL11A2;ATF6B;MAPK14;CSNK2B;CYP21A2;CYP21A1P;DAXX;DNAH8;DXO;DSP;E2F3;EDN1;SERPINB1;F13A1;FANCE;FKBP5;FOXF2;FOXC1;GABBR1;GCNT2;GLO1;GLP1R;GMDS;GMPR;GNL1;GPLD1;GPX5;GRM4;GTF2H4;HIST1H1C;HIST1H1D;HIST1H1E;HIST1H1B;HIST1H1T;HIST1H2AE;HIST1H2AD;HIST1H2BD;HIST1H2BB;HIST1H1A;HFE;HIVEP1;HLA-A;HLA-B;HLA-C;HLA-DMA;HLA-DMB;HLA-DOA;HLA-DOB;HLA-DPA1;HLA-DPB1;HLA-DPB2;HLA-DQA1;HLA-DQA2;HLA-DQB1;HLA-DQB2;HLA-DRA;HLA-DRB1;HLA-DRB5;HLA-DRB6;HLA-E;HLA-F;HLA-G;HLA-H;HLA-J;HLA-L;HMGA1;HSPA1A;HSPA1B;HSPA1L;ID4;IRF4;ITPR3;JARID2;KIFC1;LTA;LTB;MAK;MICB;MLN;MOCS1;MOG;MSH5;RPL10A;NEDD9;NEU1;NFKBIL1;NQO2;NOTCH4;PBX2;PHF1;SERPINB6;SERPINB9;PIM1;POU5F1;PPARD;PPP1R10;MAPK13;PRL;PSMB8;PSMB9;RGL2;TRIM27;RING1;BRD2;RNF5;RPS10;RPS18;RREB1;RXRB;VPS52;ATXN1;SRSF3;SKIV2L;SLC17A1;SNRPC;SOX4;SRPK1;SSR1;TAF11;TAP1;TAP2;TAPBP;TCF19;TCP11;PPP1R11;TEAD3;TFAP2A;TNF;TNXA;TNXB;TPMT;TUBB2A;TULP1;VARS;ZNF76;ZNF165;TRIM26;ZNF184;ZSCAN26;ZKSCAN8;ZSCAN9;ZNF204P;DEK;ALDH5A1;PRRC2A;BAG6;GPANK1;DDX39B;ABHD16A;SLC39A7;HSD17B8;OR2H2;NELFE;LST1;HIST1H4I;HIST1H2AI;HIST1H2AK;HIST1H2AJ;HIST1H2AL;HIST1H2AC;HIST1H2AB;HIST1H2AM;HIST1H2BG;HIST1H2BL;HIST1H2BN;HIST1H2BM;HIST1H2BF;HIST1H2BE;HIST1H2BH;HIST1H2BI;HIST1H2BC;HIST1H2BO;HIST1H3A;HIST1H3D;HIST1H3C;HIST1H3E;HIST1H3I;HIST1H3G;HIST1H3J;HIST1H3H;HIST1H3B;HIST1H4A;HIST1H4D;HIST1H4F;HIST1H4K;HIST1H4J;HIST1H4C;HIST1H4H;HIST1H4B;HIST1H4E;HIST1H4L;HIST1H4G;CMAHP;DHX16;KCNK5;B3GALT4;RIPK1;SYNGAP1;STK19;IER3;PRPF4B;HIST1H3F;HIST1H2AG;HIST1H2BJ;RNF8;GCM2;WDR46;ZBTB22;CD83;PPT2;CDYL;LY86;EEF1E1;MDC1;FAM65B;ZSCAN12;KIAA0319;NUP153;RANBP9;SLC17A4;TRIM10;FLOT1;SLC17A2;HCG9;PRSS16;BTN3A3;BTN2A2;ECI2;PFDN6;HMGN4;TRIM38;CAP2;UBD;AGPAT1;SCGN;C6orf10;FARS2;SLC17A3;RPP40;HCP5;EHMT2;TRIM31;BTN3A2;BTN3A1;BTN2A1;NUDT3;NRM;STK38;CMTR1;ANKS1A;SIRT5;DAAM2;DDAH2;MTCH1;SPDEF;OR2B6;FAM50B;OR12D2;OR11A1;OR2W1;OR2J2;OR2H1;SNORD52;SNORD48;BRPF3;MRPS18B;C6orf15;MYLIP;ABT1;PACSIN1;ZNRD1;DEF6;C6orf48;SLC35B3;GMNN;TBC1D7;NRN1;NOL7;FAM8A1;DCDC2;ETV7;TMEM14C;TDP2;CUTA;PPIL1;HCG4;GFOD1;CCHCR1;BTN2A3P;UHRF1BP1;ELOVL2;CDKAL1;PAK1IP1;CARMIL1;TBC1D22B;EXOC2;SAYSD1;ACOT13;APOM;BTNL2;TRIM39;WRNIP1;DUSP22;LYRM4;VARS2;MRS2;LRFN2;CPNE5;LSM2;C6orf47;LY6G5B;LY6G6D;ZFAND3;SLC22A23;BLOC1S5;MCUR1;GPSM3;FKBPL;KIF13A;ZSCAN31;C6orf106;LY6G6E;ZNF322;RPP21;ATAT1;ZKSCAN3;ZSCAN16;RNF39;SLC44A4;VWA7;C6orf25;LY6G6C;LY6G5C;PRR3;ZNRD1ASP;PRRT1;EGFL8;HCG4B;TXNDC5;C6orf62;OR5V1;OR2B2;OR12D3;TMEM14B;RIOK1;KCNK16;DTNBP1;UQCC2;PGBD1;ADTRP;HIST1H2AH;HIST1H2BK;KCNK17;TRIM15;POM121L2;FOXQ1;BTBD9;ZBED9;SLC26A8;MAS1L;IP6K3;HUS1B;TRIM40;DPCR1;NRSN1;SNRNP48;MBOAT1;HDGFL1;LINC01600;CCDC167;PSORS1C1;PSORS1C2;PPP1R18;TRIM39-RPP21;TUBB;PIP5K1P1;KIF6;TMEM217;FGD2;PI16;C6orf89;ARMC12;C6orf1;LEMD2;ZBTB9;ZBTB12;C6orf136;ZSCAN12P1;HIST1H2AA;KDM1B;RBM24;RNF182;PHACTR1;SMIM13;SYCP2L;LINC00518;PXDC1;SERPINB9P1;KCTD20;PXT1;LHFPL5;SCUBE3;ZSCAN23;NKAPL;TOB2P1;FAM217A;HCG27;RNF144B;HIST1H2BA;GPX6;NCR3;LY6G6F;MDGA1;ZNF311;LOC285766;LINC01622;LY86-AS1;CAGE1;LOC285819;HLA-F-AS1;HCG22;LOC285847;PNPLA1;MYLK4;IFITM4P;CLPSL1;ZNF391;ZFP57;TUBB2B;C6orf52;HCG26;KAAG1;NHLRC1;ZKSCAN4;GUSBP2;LINC00533;VN1R10P;HIST1H2APS1;PSMG4;SFTA2;CLPSL2;C6orf222;MUC21;LINC01011;HTATSF1P2;STMND1;CASC15;LINC01623;LINC00243;MCCD1;SAPCD1;LINC00336;RAB44;LINC00951;C6orf201;ERVFRD-1;MIR219A1;HCG14;HCG23;HCG25;HCG16;HCG24;HCG18;HCG17;LINC00266-3;OR2B3;OR2J3;OR14J1;OR10C1;GGNBP1;HCG11;KU-MEL-3;LOC554223;PPP1R3G;ZNF192P1;SNORA38;SNORD32B;SNORD84;SNORD117;MIR548A1;HULC;NBAT1;LINC01556;TDRG1;TMEM170B;SCARNA27;MIR877;ZSCAN16-AS1;LYRM4-AS1;LOC100129636;TFAP2A-AS1;LOC100130357;PSORS1C3;LOC100131047;LOC100131289;LINC00240;LOC100270746;LOC100294145;MIR1275;MIR1236;MIR3143;MIR3934;MIR3925;MIR3691;LOC100505530;LOC100505635;LOC100506207;ELOVL2-AS1;JARID2-AS1;LOC100506885;LINC01012;LOC100507194;LINC01015;HCG8;MICA;PSMB8-AS1;LOC100507506;LOC100507547;LINC01016;MUC22;GMDS-AS1;BLOC1S5-TXNDC5;EEF1E1-BLOC1S5;RPS10-NUDT3;MSH5-SAPCD1;ATP6V1G2-DDX39B;PPT2-EGFL8;MIR3135B;MIR4646;MIR4640;MIR4639;MIR4645;MIR4462;MIR5689;MIR5004;MIR5683;MIR5690;LINC00581;PANDAR;LOC101927691;FOXCUT;LOC101927730;LOC101927759;LOC101927950;LOC101927972;LOC101928191;LOC101928253;LOC101928433;LOC101928491;LOC101928519;C6orf229;LOC101928663;LOC101929006;LOC101929163;LOC101929188;LOC101929243;C2-AS1;LINC01108;MIR6833;MIR6834;MIR6835;MIR6891;MIR7111;MIR7641-2;MIR6721;MIR6720;MIR6832;MIR6873;MIR7159;MIR7853;HCG21;LOC102724096;SAPCD1-AS1;TRIM31-AS1;LOC105374952;LOC105374960;LOC105374972;LOC105374988;HCG20;LOC105375014;MDC1-AS1;DDX39B-AS1;HLA-DQB1-AS1;MIR5689HG;TBC1D7-LOC100130357</t>
  </si>
  <si>
    <t xml:space="preserve">p21.1  </t>
  </si>
  <si>
    <t>VEGFA;C6orf223;LINC01512;LOC101929705</t>
  </si>
  <si>
    <t xml:space="preserve">q33.3  </t>
  </si>
  <si>
    <t>DENND1A;CRB2</t>
  </si>
  <si>
    <t>NR5A1;PSMB7;NEK6;LOC100129034</t>
  </si>
  <si>
    <t xml:space="preserve">p12.1 </t>
  </si>
  <si>
    <t>hsa-mir-511-1;ADARB2;ALOX5;ATP5C1;BMI1;CACNB2;CALML3;AKR1C4;KLF6;MAP3K8;CREM;CTSLP2;AKR1C1;AKR1C2;TRDMT1;GAD2;GATA3;GDF2;GDF10;GDI2;HNRNPF;IDI1;IL2RA;IL15RA;ITGB1;ITIH2;KIF5B;MRC1;MSMB;PFKFB3;PFKP;PHYH;PIP4K2A;NPY4R;PRKCQ;MAPK8;RBP3;RET;RSU1;CXCL12;SVIL;ZEB1;VIM;ZNF22;ZNF32;ZNF33A;ZNF33B;ZNF37A;STAM;MLLT10;CUBN;NCOA4;ZNF239;FZD8;CUL2;ITGA8;PRPF18;AKR1C3;NRP1;CDC123;HACD1;PTER;NMT2;SPAG6;USP6NL;GPRIN2;BMS1;ABI1;OPTN;HNRNPA3P1;NET1;NEBL;PITRM1;RPP38;CELF2;YME1L1;ZMYND11;C10orf10;NUDT5;ANKRD26;WDR37;MSRB2;SEPHS1;RAB18;KIN;DIP2C;LARP4B;COMMD3;GTPBP4;PDSS1;BAMBI;UPF2;PTPN20;RNU6-1;HSPA14;WAC;CALML5;FXYD4;MYO3A;APBB1IP;ANKRD16;FAM208B;ARMC4;MTPAP;SEC61A2;OLAH;MCM10;CSGALNACT2;DHTKD1;FRMD4A;IDI2-AS1;KIAA1217;PARD3;PRTFDC1;CAMK1D;ZNF248;GPR158;ARHGAP21;KIAA1462;SFMBT2;DNAJC1;DCLRE1C;OR13A1;SUV39H2;CCDC7;ECHDC3;ASB13;TUBAL3;THNSL1;FAM188A;EPC1;ITIH5;AKR1E2;FAM107B;CCDC3;SYT15;TAF3;RASSF4;LYZL1;LINC00839;FBXO18;PLXDC2;MASTL;RBM17;ANKRD30A;ACBD5;IDI2;ZFAND4;ARHGAP12;UCN3;ZNF488;AGAP4;LYZL2;MPP7;FRMPD2;HSD17B7P2;ANTXRL;SFTA1P;ENKUR;ARMC3;PROSER2-AS1;ZNF25;GJD4;CCNY;OTUD1;WAC-AS1;ZNF438;ZEB1-AS1;MARCH8;C10orf25;TMEM72-AS1;ZNF485;RASGEF1A;UCMA;C10orf111;FAM171A1;SLC39A12;NSUN6;ARL5B;BEND7;FAM21C;LINC00710;PROSER2;PTF1A;C10orf67;LINC00700;LOC283028;LINC00841;MKX;C10orf126;SEPT7P9;ANKRD30BP3;LINC00705;ST8SIA6;AKR1C8P;MALRD1;EBLN1;TUBB8;PTCHD3;C10orf113;SKIDA1;LINC00202-1;LRRC37A6P;AKR1C6P;C1QL3;LINC00200;LINC00701;LOC399715;GATA3-AS1;CASC10;LINC00999;ACTR3BP5;BMS1P5;ACBD7;CCNYL2;CELF2-AS1;ZNF32-AS1;ZNF32-AS3;ZNF32-AS2;GLUD1P7;AGAP12P;PRR26;FAM35BP;LINC00619;PRKCQ-AS1;CELF2-AS2;FAM35DP;CDNF;LOC441666;MIR511;ADARB2-AS1;AGAP9;ZNF487;BMS1P6;TMEM72;LINC00842;FAM25C;MEIG1;LINC00264;SVILP1;ANXA8;AGAP7P;TMEM236;MIR603;MIR604;ANXA8L1;PARGP1;HNRNPA1P33;FRMPD2B;GOLGA2P6;LINC00202-2;MIR938;ST8SIA6-AS1;NEBL-AS1;GPR158-AS1;LOC100129055;SLC39A12-AS1;ZNF37BP;C10orf142;LOC100130992;CALML3-AS1;FAM25BP;FAM25G;RSU1P2;PPIAP30;LINC00704;TIMM23;MTRNR2L7;MIR1265;MIR1915;MIR548Q;ZNF33BP1;MIR4293;MIR3156-1;MIR3155A;LOC100499489;MIR3611;LINC00838;PARD3-AS1;LINC00840;PITRM1-AS1;LINC00703;LINC00707;LINC00708;LINC00709;VIM-AS1;LINC00837;COMMD3-BMI1;MIR4480;MIR1254-2;MIR4454;MIR4481;MIR4675;MIR548AK;MIR4683;MIR3155B;LINC00702;LINC00706;MIR5100;MIR5699;ANTXRLP1;CH17-360D5.1;ARMC4P1;LOC101927762;LOC101927964;LOC101928150;LOC101928272;LOC101928298;LOC101928322;LOC101928453;LOC101928834;LINC01516;LINC00836;LOC101929073;LOC101929117;MKX-AS1;LINC01517;LOC101929279;LOC101929352;LINC01518;LOC101929431;LOC101929445;LINC00993;RNU6-7;LOC102031319;MIR6078;MIR7641-2;MIR8086;MIR6072;MIR7162;PCAT5;STAM-AS1;LOC102723376;LOC102724264;SVIL-AS1;LOC102724323;LOC102724593;RNU6-2;LINC01264;LOC105376351;LOC105376360;LOC105376365;LOC105376382;LOC105376398;LOC105376430;LOC105376468;LOC105376480;LOC105378269;LOC105378292;LOC105755953;SNORD142;SNORA86;SNORD129;SNORD130;LOC107001062;LINP1</t>
  </si>
  <si>
    <t>KLF5;BTF3P11;CLN5;DACH1;EDNRB;LMO7;PCDH9;POU4F1;ATXN8OS;UCHL3;SCEL;TBC1D4;SPRY2;PIBF1;KLF12;DIS3;MYCBP2;FBXL3;NDFIP2;KLHL1;RBM26;RNF219;BORA;KCTD12;SLAIN1;COMMD6;LINC00550;LINC00347;MZT1;CTAGE11P;LMO7DN;ACOD1;LOC100129307;MIR3665;EDNRB-AS1;RBM26-AS1;MIR4704;MIR548X2;LINC00564;PCDH9-AS2;PCDH9-AS3;PCDH9-AS4;LINC00331;LINC00364;LINC00381;LINC00392;LINC00446;NDFIP2-AS1;MYCBP2-AS1;RNF219-AS1;LINC00348;LINC01080;LMO7-AS1;LINC01069;LINC00382;LINC01038;LINC00383;LINC00377;LINC01068;LMO7DN-IT1;SCEL-AS1;LINC01052;LINC01078</t>
  </si>
  <si>
    <t xml:space="preserve">q24.1 </t>
  </si>
  <si>
    <t>CLK3;CSK;CYP1A1;CYP1A2;CYP11A1;ISLR;LOXL1;MAN2C1;MPI;PML;PTPN9;SEMA7A;COX5A;STOML1;SCAMP2;ARID3B;SIN3A;ULK3;RPP25;COMMD4;C15orf39;FAM219B;ISLR2;PPCDC;STRA6;NEIL1;LMAN1L;CCDC33;EDC3;CD276;UBL7;TBC1D21;SCAMP5;LOC283731;GOLGA6A;C15orf59;UBL7-AS1;CPLX3;GOLGA6C;GOLGA6D;MIR631;LOC729739;LOXL1-AS1;MIR4513;C15orf59-AS1;MIR6881;MIR6882;LOC105376731</t>
  </si>
  <si>
    <t xml:space="preserve">q26.1 </t>
  </si>
  <si>
    <t>ST8SIA2;SLCO3A1;C15orf32;LOC104613533</t>
  </si>
  <si>
    <t xml:space="preserve">p12.3 </t>
  </si>
  <si>
    <t>NOMO2;ABCC6P1;LOC100288162;MIR3180-3;MIR3180-1;MIR3179-2;MIR3180-2;MIR3179-1;MIR3179-3;MIR3670-1;MIR3670-2;NPIPA7;MIR6770-1;MIR6511A3;MIR6770-2;MIR6511A1;MIR6511A2;MIR3670-3;MIR3179-4</t>
  </si>
  <si>
    <t xml:space="preserve">q14.1  </t>
  </si>
  <si>
    <t>IL1A;IL1B;IL1RN;SLC20A1;PAX8;ACTR3;MERTK;RABL2A;PSD4;IL36RN;IL36B;IL37;IL36A;IL36G;DPP10;ANAPC1;SLC35F5;POLR1B;RGPD5;CHCHD5;ZC3H8;IL1F10;DDX11L2;TMEM87B;RPL23AP7;FBLN7;TTL;CKAP2L;CBWD2;FOXD4L1;WASH2P;ZC3H6;FLJ42351;LINC01191;FAM138B;PAX8-AS1;RGPD8;MIR1302-3;LOC100499194;MIR4782;MIR4771-1;LOC101060091;PGM5P3-AS1;PGM5P4-AS1;LOC105373562</t>
  </si>
  <si>
    <t xml:space="preserve">q21.1  </t>
  </si>
  <si>
    <t>BIN1;CCNT2;DARS;ERCC3;GPR17;GPR39;GYPC;HNMT;LCT;MCM6;MGAT5;MYO7B;POLR2D;PROC;CXCR4;HS6ST1;MAP3K2;NXPH2;RAB3GAP1;UBXN4;R3HDM1;PTPN18;C2orf27A;ARHGEF4;LRP1B;PLEKHB2;WDR33;SMPD4;IWS1;LIMS2;CFC1;UGGT1;SAP130;MZT2B;MAP3K19;THSD7B;TMEM163;AMMECR1L;ZRANB3;RAB6C;CCDC115;SFT2D3;CCDC74A;CCDC74B;IMP4;TUBA3E;TUBA3D;LYPD1;ACMSD;FAM168B;TISP43;LOC150776;WTH3DI;LOC151121;AMER3;MED15P9;FAM201B;SPOPL;CYP27C1;NCKAP5;GPR148;LOC389033;LINC01120;NOC2LP2;MIR128-1;C2orf27B;FAR2P1;LOC440910;POTEKP;POTEE;ANKRD30BL;LOC646743;CYP4F62P;ZNF806;YY1P2;POTEI;CFC1B;POTEJ;MZT2A;POTEF;CCNT2-AS1;RAB6C-AS1;CYP4F30P;FAR2P2;MIR663B;MIR3679;LOC100507600;MIR4783;MIR4784;MIR5590;LOC101927881;LOC101927924;LINC01087;LOC101928161;LOC101928185;DARS-AS1;LOC101928273;LOC101929926;MIR7157;LOC105373609;LOC105373635</t>
  </si>
  <si>
    <t>q24.33</t>
  </si>
  <si>
    <t>hsa-mir-3158-1;ARL3;COL17A1;CYP17A1;FGF8;TLX1;NFKB2;PITX3;PSD;FBXW4;TAF5;GBF1;LDB1;BTRC;INA;NEURL1;NOLC1;GSTO1;SH3PXD2A;SLK;ACTR1A;NPM3;LBX1;MGEA5;NT5C2;PDCD11;SORCS3;PPRC1;DPCD;POLL;KCNIP2;CALHM2;SUFU;CNNM2;WBP1L;SLF2;C10orf2;AS3MT;SEMA4G;CUEDC2;FBXL15;C10orf76;HPS6;MFSD13A;C10orf95;PDZD7;OBFC1;CFAP43;TRIM8;KAZALD1;SFXN3;ELOVL3;PCGF6;LZTS2;MRPL43;USMG5;ITPRIP;SORCS1;SFXN2;BORCS7;GSTO2;SFR1;CALHM3;CFAP58;CALHM1;LBX1-AS1;MIR146B;MIR608;MIR609;RPEL1;TLX1NB;MIR936;KCNIP2-AS1;MIR1307;MIR3158-1;MIR3158-2;RPARP-AS1;SH3PXD2A-AS1;CFAP58-AS1;SORCS3-AS1;BORCS7-ASMT;MIR4482;LINC01514;LOC101927419;LOC101927472;LOC101927523;LOC101927549;NEURL1-AS1;LINC01435;LOC105378470</t>
  </si>
  <si>
    <t xml:space="preserve">q25.3 </t>
  </si>
  <si>
    <t>AANAT;ACOX1;ACTG1;BIRC5;ARHGDIA;CACNG1;CD7;CDK3;CSNK1D;SLC25A10;EVPL;BPTF;FASN;FDXR;FOXJ1;GAA;GALK1;GCGR;UTS2R;GPS1;GRB2;GRIN2C;H3F3B;MRPL58;FOXK2;ITGB4;KCNJ2;KCNJ16;KPNA2;LGALS3BP;LLGL2;MAFG;NPTX1;P4HB;PDE6G;PRKAR1A;PRKCA;MAP2K6;PRPSAP1;PSMD12;PYCR1;PCYT2;RAC3;RFNG;RPL38;MRPL12;SEC14L1;SECTM1;SRSF2;SGSH;SUMO2;SOX9;SRP68;SSTR2;TBCD;TIMP2;TK1;CBX4;DNAH17;GALR2;SPHK1;SOCS3;SLC16A6;SLC16A5;SLC16A3;SYNGR2;HGS;CYTH1;SLC9A3R1;COG1;RECQL5;PGS1;AATK;TMEM94;EIF4A3;HELZ;ALYREF;ABCA10;ABCA9;ABCA8;BAIAP2;ATP5H;ST6GALNAC2;SEPT9;CD300C;RAB40B;CD300A;TMC6;ARSG;CEP131;GGA3;JMJD6;EXOC7;ABCA6;ABCA5;KCTD2;WBP2;CDC42EP4;FSCN2;NOL11;NAT9;PITPNC1;NARF;CACNG5;CACNG4;SAP30BP;NT5C;CDR2L;MRPS7;HN1;DCXR;AMZ2;ANAPC11;SIRT7;SDK2;FAM20A;TMEM104;C17orf80;CCDC40;WIPI1;NPLOC4;ST6GALNAC1;GPRC5C;WDR45B;CBX8;MIF4GD;CASKIN2;RPTOR;BAHCC1;USP36;RNF213;TNRC6C;SLC25A19;UBE2O;DUS1L;FN3K;DNAI2;ENGASE;MRPL38;ASPSCR1;CARD14;MFSD11;C17orf62;ARMC7;CHMP6;RHBDF2;FN3KRP;OGFOD3;ZNF750;NUP85;MYO15B;FAAP100;TSPAN10;QRICH2;CBX2;FAM104A;MGC16275;FBF1;UNK;TRIM47;MAFG-AS1;OTOP2;TTYH2;CYGB;RNF157;C1QTNF1;PPP1R27;METTL23;SLC38A10;CANT1;USH1G;CD300LB;KIF19;TBC1D16;AFMID;MGAT5B;TEPSIN;B3GNTL1;RBFOX3;CD300LF;C17orf77;LOC146795;NOTUM;TMC8;CENPX;LRRC45;SLC39A11;TRIM65;UNC13D;MYADML2;NPB;LINC00469;FADS6;HID1;TSEN54;UBALD2;LINC00868;TMEM235;CCDC57;HEXDC;C17orf58;SLC26A11;ENDOV;NDUFAF8;LINC00482;TMEM105;METRNL;RAB37;ENPP7;OXLD1;CCDC137;ARL16;CD300E;OTOP3;MCRIP1;GPR142;ZACN;BTBD17;AATK-AS1;RPL23AP87;KCNJ2-AS1;SOX9-AS1;LINC00511;LOC400620;FLJ45079;TEX19;MXRA7;LOC440461;BAIAP2-AS1;MIR338;CPSF4L;SMIM5;SNHG20;SCARNA16;SNORD1A;SNORD1B;SNORD1C;MIR548D2;MIR634;MIR635;MIR636;MIR657;PRCD;SNORA38B;LOC100130370;LOC100130520;SMIM6;TNRC6C-AS1;CD300LD;LOC100132174;PRO1804;LOC100134391;TEN1;C17orf99;LOC100287042;LOC100294362;MIR1250;MIR4316;MIR3065;MIR3186;LINC00674;LINC00673;MIR3678;MIR3615;MIR548AA2;RNF157-AS1;SNHG16;LOC100507351;C1QTNF1-AS1;TEN1-CDK3;MIR1268B;MIR4739;MIR4525;MIR4738;MIR4740;MIR4524A;MIR4730;HP09025;CEP295NL;MIR4524B;LOC100996291;DNAH17-AS1;PRKCA-AS1;LOC101928021;LINC01482;LINC01483;LINC01028;CASC17;LOC101928205;LOC101928251;LOC101928514;LOC101928674;LOC101928710;LOC101928738;LOC101928766;LOC101928855;LOC101929511;LOC101929552;MIR6786;MIR6787;MIR6868;MIR6516;MIR6785;LINC01152;LINC01497;LOC102723505;LOC102723517;HID1-AS1;ABCA9-AS1;LOC105274304;LOC105371899;LOC105371907;LOC105371925;SNORD134</t>
  </si>
  <si>
    <t xml:space="preserve">p36.11 </t>
  </si>
  <si>
    <t>RHCE;RHD;TMEM50A;RSRP1</t>
  </si>
  <si>
    <t xml:space="preserve">p13.2  </t>
  </si>
  <si>
    <t>ACTG2;ADD2;ANXA4;ATP6V1B1;AUP1;DCTN1;DGUOK;DOK1;EGR4;EMX1;GFPT1;HK2;TLX2;MXD1;PCBP1;PLEK;PPP3R1;RTKN;SNRPG;SPR;TACR1;GCFC2;TGFA;TIA1;ALMS1;MOGS;DYSF;DUSP11;NAT8;MRPL19;ARHGAP25;MPHOSPH10;SMYD5;C1D;SEMA4F;CCT7;STAMBP;MTHFD2;PROKR1;SNRNP27;AAK1;EXOC6B;WBP1;VAX2;CNRIP1;RAB11FIP5;NFU1;BMP10;ZNF638;HTRA2;CD207;TPRKB;PCYOX1;NAT8B;ETAA1;C2orf42;MOB1A;NAGK;GKN1;CYP26B1;POLE4;PNO1;SLC4A5;GMCL1;TTC31;OR7E91P;ANKRD53;LRRTM4;INO80B;WDR54;EVA1A;ANTXR1;PRADC1;MCEE;LOXL3;PCGF1;CCDC142;FAM136A;LBX2;SFXN5;TEX261;WDR92;MRPL53;M1AP;FBXO41;ASPRV1;LBX2-AS1;CLEC4F;DQX1;ALMS1P1;TET3;GKN2;APLF;FIGLA;NOTO;C2orf78;BOLA3;C2orf81;PCBP1-AS1;PAIP2B;FBXO48;SNORA36C;LOC100133985;DCTN1-AS1;MIR1285-2;MIR3126;BOLA3-AS1;INO80B-WBP1;MIR5000;DGUOK-AS1;TGFA-IT1;ALMS1-IT1;LOC101927701;ATP6V1B1-AS1;LOC101927884;LOC101927907;LINC01291;LINC01143</t>
  </si>
  <si>
    <t xml:space="preserve">p21.3  </t>
  </si>
  <si>
    <t>hsa-mir-96;ACHE;ACTB;ADCY1;ADCYAP1R1;AEBP1;AHR;AMPH;AOAH;AQP1;ARF5;ASL;ASNS;AZGP1;OPN1SW;BLVRA;CACNA2D1;CALCR;CALU;CAMK2B;CAPZA2;CAV1;CAV2;KRIT1;CCT6A;CD36;SEPT7;CDK6;CFTR;CHN2;AP1S1;CLK2P1;COL1A2;CPA1;CPA2;CLDN4;CLDN3;CRHR2;CUX1;CYP3A7;CYP3A4;CYP3A5;CYP51A1;DGKB;DDC;DFNA5;DLD;DLX5;DLX6;DYNC1I1;SLC26A3;EGFR;ELN;EPHB4;EPO;ERV3-1;ETV1;EVX1;FLNC;GARS;GBAS;GCK;GHRHR;GLI3;GNA12;GNAI1;GNB2;GNG11;GNGT1;GPR22;GPER1;GPR37;GRB10;GRM3;GRM8;GTF2I;GTF2IP1;GUSB;HGF;HIP1;HNRNPA2B1;HOXA1;HOXA2;HOXA3;HOXA4;HOXA5;HOXA6;HOXA7;HOXA9;HOXA10;HOXA11;HOXA13;HPVC1;AGFG2;HSPB1;HUS1;ICA1;IFRD1;IGFBP1;IGFBP3;IL6;IMPDH1;INHBA;IRF5;ITGB8;KCND2;LAMB1;LEP;LFNG;LIMK1;LRCH4;MCM7;DNAJB9;MDH2;MEOX2;MEST;MET;MKLN1;NUDT1;MUC3A;NDUFA4;NDUFA5;NPY;NPTX2;NRCAM;NRF1;OCM2;OGDH;ORC5;SERPINE1;PAX4;PCOLCE;PDE1C;PDGFA;PDK4;SLC26A4;PEX1;CDK14;PGAM2;ABCB1;ABCB4;PHKG1;PIK3CG;PMS2P1;PMS2P2;PMS2P4;PMS2P5;PMS2P3;PMS2;PODXL;POLD2;POLR2J;PON1;PON2;PON3;POR;PPIA;PPP1R3A;PRKAR1B;PRKAR2B;RELN;PSMA2;PSMC2;PSPH;PTPN12;PTPRZ1;PURB;RAC1;RALA;RFC2;RP9;RPA3;CCL24;SFRP4;SLC13A1;SMO;FSCN1;SP4;SPAM1;SRI;SRPK2;STX1A;SYPL1;TAC1;TAF6;TFR2;TRIP6;TWIST1;UBE2H;UPP1;VGF;ZAN;EIF4H;CLIP2;LAT2;WNT2;YWHAG;ZNF3;ZNF12;ZKSCAN1;ZSCAN21;ZNF138;ZP3;AIMP2;MAFK;MTERF1;SHFM1;TFPI2;ST7;TRRAP;FZD1;FZD9;MAD1L1;TPST1;FKBP6;CDK13;EIF3B;DNAH11;TAX1BP1;BUD31;SGCE;SKAP2;WASL;PLOD3;BAZ1B;CLDN12;AP4M1;TBRG4;STK17A;CYTH3;BCL7B;ATP6V1F;PMPCB;ATP5J2;GTF2IRD1;CREB5;NFE2L3;PHF14;SEMA3E;DOCK4;HDAC9;RAPGEF5;SCRN1;KIAA0087;ELMO1;MAGI2;TRIL;POM121;AP5Z1;DMTF1;MUC12;ARPC1B;ARL4A;NAMPT;AKAP9;RASA4;AASS;SLC25A13;LRRC17;POP7;RAMP3;BET1;IKZF1;CCL26;SEMA3A;NOD1;FAM3C;GPNMB;COG5;ZNHIT1;SEMA3C;AGR2;ARPC1A;SH2B2;IGF2BP3;YKT6;STAG3;ZNF273;PPP1R17;FGL2;CPSF4;DBF4;COPS6;KDELR2;ADAP1;ZPBP;DUS4L;NUPL2;HIBADH;ZNF277;INMT;TP53TG1;POU6F2;FKBP9;PDAP1;CBX3;TFEC;LAMB4;LMTK2;POMZP3;KLHDC10;HECW1;AVL9;PEG10;NACAD;SNX13;COBL;IQCE;DPY19L1;SUN1;KIAA0895;AHCYL2;NUDCD3;SEC61G;TNPO3;HYAL4;TSPAN12;LSM5;ZKSCAN5;CLDN15;BRI3;TECPR1;SUMF2;POT1;SOSTDC1;KBTBD2;PTCD1;OSBPL3;AUTS2;HYALP1;WIPI2;TES;INTS1;FBXO24;TBL2;RNU6-1;STEAP1;COPG2;HBP1;DNAJC2;SND1;VPS41;TSPAN13;SND1-IT1;EIF2AK1;BBS9;CRCP;RABGEF1;POLM;PCLO;BZW2;DBNL;NPC1L1;SNX8;SNX10;TRA2A;HILPDA;MRM2;MDFIC;PILRB;PILRA;FSCN3;NXPH1;ERVW-1;PNPLA8;TAS2R16;FIS1;MLXIPL;SBDS;CHCHD2;CPA4;NT5C3A;NME8;ZNF117;MRPS17;WNT16;ACTL6B;ZNF107;ZC3HC1;SRRT;GET4;UBE2D4;CCZ1;STYXL1;ASB4;MPP6;LSM8;ADAM22;COPG2IT1;GSAP;CYCS;GPR85;STAG3L1;ANLN;ANKIB1;MIOS;RNF216;CPVL;PUS7;TOMM7;ING3;DDX56;TMEM106B;LRRN3;CROT;EPDR1;ZNF853;ALKBH4;SAMD9;CYP2W1;DNAAF5;FKBP14;ZCWPW1;TMEM248;RBM28;ZDHHC4;TYW1;C7orf43;CHST12;CDCA7L;PPP1R9A;VPS50;URGCP;NSUN5;RADIL;COA1;METTL2B;KMT2E;LANCL2;BAIAP2L1;SLC25A40;BCAP29;KLHL7;STK31;MEPCE;ANKRD7;PAPOLB;C1GALT1;FAM20C;SLC12A9;SDHAF3;YAE1D1;ANKMY2;TBX20;SMURF1;PHTF2;RHBDD2;STRIP2;CCDC146;RBAK;GATAD1;NFE4;MYL7;RINT1;NEUROD6;FIGNL1;MYO1G;LRRC4;NPVF;HERPUD2;WBSCR17;TMEM168;MOSPD3;GIGYF1;CCDC136;TNS3;IFT22;CYP3A43;CASD1;STAG3L4;MRPS24;MRPL32;GGCT;C7orf25;ZNF655;C7orf26;PVRIG;TMEM243;GCC1;STEAP4;GAL3ST4;PRKRIP1;MICALL2;SUGCT;CFAP69;CBLL1;CPED1;FBXL18;C7orf69;ORAI2;TTYH3;UPK3B;EEPD1;OR2AE1;VOPP1;RCC1L;TSC22D4;TRIM56;ABHD11;CCM2;ZMIZ2;CALN1;ARMC10;TMEM120A;STARD3NL;IMMP2L;CTTNBP2;RBM48;ZNF394;USP42;GTF2IRD2;MYH16;FAM188B;PSMG3;DNAJC30;C7orf50;CARD11;TNRC18;FAM126A;FAM71F1;PLEKHA8;FAM220A;POLR2J4;LINC00525;TMEM209;TMEM60;SCIN;GTPBP10;TRIM4;ZFAND2A;COX19;CCDC126;ZNF479;MYL10;ST7-AS1;ST7-AS2;ST7-OT3;CADPS2;CPA5;FOXP2;H2AFV;CEP41;GLCCI1;DTX2;WBSCR22;PSMG3-AS1;TSGA13;GPR146;MALSU1;WBSCR28;TRIM50;COL26A1;KLF14;SSMEM1;C7orf57;MPLKIP;SSC4D;C7orf31;ASZ1;MUC17;ASB15;RUNDC3B;ABCA13;BMT2;VKORC1L1;FEZF1-AS1;IQUB;C7orf77;KCTD7;C7orf66;AMZ1;WBSCR27;SBDSP1;VPS37D;NSUN5P1;AGR3;MGC27345;ZNF92;ZNF679;RNF133;CDC14C;THAP5;CCDC71L;PKD1L1;BHLHA15;BMPER;PER4;ZNF800;ABHD11-AS1;TMEM184A;SAMD9L;C7orf62;ZNF804B;ZSCAN25;FAM200A;VWDE;PRPS1L1;TWISTNB;SP8;HOXA11-AS;JAZF1;PPP1R35;GPC2;BRAT1;SDK1;FOXK1;MMD2;LOC221946;DAGLB;CCZ1B;THSD7A;VSTM2A;DKFZp434L192;TMED4;DKFZP586I1420;MTURN;PRR15;SRRM3;RSBN1L;KIAA1324L;LRWD1;FAM185A;FBXL13;NAPEPLD;ATXN7L1;CDHR3;TMEM130;FERD3L;RPL23P8;NYAP1;SLC29A4;RSPH10B;CCDC129;ZNRF2;SEMA3D;CNPY4;POLR2J2;HEPACAM2;LINC00957;MBLAC1;TMEM196;STEAP1B;RPS2P32;SUN3;FAM133B;NSUN5P2;TFAMP1;STEAP2;POM121L12;VSTM2A-OT1;LINC00174;C7orf71;HOXA-AS2;INHBA-AS1;SPDYE1;SNHG15;DLX6-AS1;ZNF789;SLC26A4-AS1;LSMEM1;TPI1P2;MESTIT1;ST7-OT4;ZNF680;UNCX;COL28A1;ABCB5;FAM221A;FAM183BP;TSPAN33;SEPT14;MACC1;GNAT3;MOGAT3;FAM71F2;ZNF713;LINC00265;GJC3;DPY19L2P2;GATS;GPR141;FKBP9P1;VWC2;TRIM73;NAT16;SLC26A5;LHFPL3;KCP;TRIM74;LINC-PINT;RNF148;NPSR1;RBAKDN;NUPR2;GTF2IRD2B;MGC72080;LAMTOR4;FEZF1;ELFN1;AGMO;GRID2IP;RPL13AP17;ZNF815P;LOC401312;LOC401320;LINC00997;LOC401324;RASA4CP;C7orf65;LINC01446;LOC401357;LRRD1;C7orf76;LINC00998;POT1-AS1;PRRT4;LINC01000;KPNA7;C7orf61;GRIFIN;UFSP1;NPSR1-AS1;MIR106B;MIR129-1;MIR148A;MIR182;MIR183;MIR25;MIR29A;MIR29B1;MIR93;MIR96;LOC407835;RNF216P1;PMS2CL;LOC441204;ZNRF2P1;RP9P;ZNF716;LOC441242;TYW1B;SPDYE7P;DTX2P1-UPK3BP1-PMS2P11;SPDYE3;SPDYE2;HRAT92;ZNF727;LOC442497;DPY19L2P4;DPY19L2P3;STAG3L3;STAG3L2;SPDYE5;EIF3IP1;LMOD2;MIR335;MIR339;MIR196B;TARP;GS1-124K5.11;LOC541472;LOC541473;POLR2J3;DPY19L2P1;MIR489;CYP51A1-AS1;FDPSP2;LOC641746;SEPT7P2;GUSBP10;CCT6P3;CCT6P1;ZNF733P;WIPF3;INTS4P2;LOC644794;LHFPL3-AS1;ZNF890P;AZGP1P1;LOC646762;YWHAEP1;LOC650226;NCF1;OCM;SNORA5A;NCF1B;NCF1C;SNORA5B;SNORA5C;SNORA9;SNORA14A;SNORA15;SNORA22;SNORD93;MIR550A1;MIR550A2;MIR589;MIR590;MIR591;MIR592;MIR593;LHFPL3-AS2;MIR653;SPDYE8P;ZNF736;GTF2IRD1P1;GATSL2;SPDYE6;UMAD1;ISPD;TMEM229A;ZNF735;LOC730338;TSL;GTF2IP4;LOC100101148;POM121C;PMS2P7;HECW1-IT1;JAZF1-AS1;LOC100128317;LOC100128885;RPL19P12;DDC-AS1;DPY19L1P1;LOC100129603;PCOLCE-AS1;LOC100130673;LOC100130705;EFCAB10;LOC100130849;C7orf72;ZNF316;LOC100131257;PMS2P9;LOC100133091;HOXA-AS3;UPK3BL;KMT2E-AS1;LINC01004;LOC100240728;ZNRF2P2;RASA4B;SMKR1;LOC100287704;LOC100287834;WI2-2373I1.2;GS1-124K5.4;GS1-259H13.2;LOC100289561;MIR1200;MIR1183;MIR1302-6;MIR548N;MIR1285-1;ANKRD61;MIR548O;HOTTIP;SAP25;MIR4283-2;MIR4285;MIR4283-1;MIR3147;MIR4284;MIR3146;MIR3609;MIR3943;MIR550B2;MIR3914-1;MIR550B1;MIR3683;MIR3666;MIR3914-2;APTR;MAGI2-AS3;LOC100505921;LOC100505938;ISPD-AS1;LRRC72;LINC01005;LOC100506098;LOC100506136;LOC100506178;HOTAIRM1;DOCK4-AS1;LOC100506497;LINC01176;LINC01007;LOC100506682;LOC100506725;TRG-AS1;LOC100506860;MKLN1-AS;LOC100506895;LOC100507468;EGFR-AS1;LOC100507642;ATP5J2-PTCD1;INMT-FAM188B;RBAK-RBAKDN;HOXA10-HOXA9;URGCP-MRPS24;MIR4648;MIR4653;MIR4655;MIR4652;MIR4651;MIR4650-1;MIR4649;MIR550A3;MIR4467;MIR4657;MIR4658;MIR4656;LOC100630923;LOC100653233;POU6F2-AS2;KLHL7-AS1;MIR5692C2;MIR5692A2;MIR5692A1;MIR5090;ELMO1-AS1;POU6F2-AS1;CYP3A7-CYP3A51P;MAGI2-AS2;MACC1-AS1;STEAP2-AS1;AOAH-IT1;HOXA10-AS;RNF216-IT1;LOC100996249;LINC01510;LOC100996437;LOC100996654;LOC101409256;EVX1-AS;STAG3L5P;PVRIG2P;STAG3L5P-PVRIG2P-PILRB;LOC101926943;LOC101926963;LOC101927000;LOC101927021;ELFN1-AS1;GTF2IP7;LOC101927181;LOC101927243;LOC101927269;LOC101927354;LOC101927356;LOC101927378;LOC101927391;LOC101927420;LOC101927446;LOC101927497;MEOX2-AS1;LOC101927550;LOC101927630;ZASP;LOC101927668;LOC101927746;LOC101927769;LOC101927811;LOC101927870;LOC101928012;HRAT17;LOC101928168;LOC101928211;LOC101928254;LOC101928283;LOC101928333;LOC101928401;SEPT7-AS1;LOC101928618;LINC01450;LINC01449;LINC01448;LINC01447;GTF2IP23;LINC01372;LOC101930085;RNU6-7;RNU6-8;MIR6836;MIR6838;MIR6839;MIR6874;MIR6132;MIR6840;MIR6875;MIR6837;KCCAT333;LOC102723427;LINC01445;LOC102723672;LOC102723885;LOC102724094;LINC01393;LOC102724434;LOC102724484;LOC102724555;DPY19L1P2;LOC102724738;LOC102725191;ELDR;RNU6-2;LINC01162;LINC01392;LOC105369146;LOC105375115;LOC105375166;LOC105375218;LOC105375297;LOC105375304;LINC00972;LOC105375396;LOC105375401;LOC105375429;LVCAT5;LOC105375483;LOC105375504;SCARNA28</t>
  </si>
  <si>
    <t xml:space="preserve">q21.1 </t>
  </si>
  <si>
    <t>ATP7B;RCBTB2;MLNR;GUCY1B2;KPNA3;NEK3;PCDH8;RB1;SUCLA2;DLEU2;ITM2B;UTP14C;LPAR6;TRIM13;DLEU1;OLFM4;SUGT1;LECT1;FNDC3A;INTS6;CKAP2;PCDH17;MED4;VPS36;PHF11;RCBTB1;NUDT15;THSD1;CYSLTR2;SPRYD7;RNASEH2B;DHRS12;CDADC1;CAB39L;CCDC70;SETDB2;EBPL;ARL11;WDFY2;PRR20A;HNRNPA1L2;ST13P4;DLEU7;FAM124A;TPTE2P3;CTAGE10P;KCNRG;LINC00282;NEK5;MIR15A;MIR16-1;ALG11;LINC00371;SERPINE3;PRR20B;PRR20C;PRR20D;LINC00462;MIR1297;MIR759;MIR3613;INTS6-AS1;LINC00458;MIR4703;MIR5007;MIR5693;LINC00562;LINC00558;LINC00441;MED4-AS1;DLEU7-AS1;RNASEH2B-AS1;MRPS31P5;LOC101926897;LOC101929657;LINC01065;LOC103191607;DLEU1-AS1;LOC105370203;LINC00374;SETDB2-PHF11</t>
  </si>
  <si>
    <t>q32.33</t>
  </si>
  <si>
    <t>KIF26A</t>
  </si>
  <si>
    <t xml:space="preserve">q24.3 </t>
  </si>
  <si>
    <t>LINGO1;LINGO1-AS1;LOC645752;LINGO1-AS2</t>
  </si>
  <si>
    <t xml:space="preserve">p22.3  </t>
  </si>
  <si>
    <t>ABCF1;CRISP1;AGER;AIF1;ATP6V1G2;BAK1;CFB;BTN1A1;BYSL;C2;C4A;C4B;DDR1;RUNX2;CCND3;CDC5L;CDKN1A;CDSN;CLIC1;CLPS;COL11A2;ATF6B;MAPK14;CSNK2B;CYP21A2;CYP21A1P;DAXX;DNAH8;DXO;E2F3;SLC29A1;FANCE;FKBP5;GABBR1;GLO1;GLP1R;GMPR;GNL1;GPLD1;GPX5;GRM4;GSTA2;GTF2H4;GUCA1A;GUCA1B;HIST1H1C;HIST1H1D;HIST1H1E;HIST1H1B;HIST1H1T;HIST1H2AE;HIST1H2AD;HIST1H2BD;HIST1H2BB;HIST1H1A;HFE;HLA-A;HLA-B;HLA-C;HLA-DMA;HLA-DMB;HLA-DOA;HLA-DOB;HLA-DPA1;HLA-DPB1;HLA-DPB2;HLA-DQA1;HLA-DQA2;HLA-DQB1;HLA-DQB2;HLA-DRA;HLA-DRB1;HLA-DRB5;HLA-DRB6;HLA-E;HLA-F;HLA-G;HLA-H;HLA-J;HLA-L;HMGA1;HSPA1A;HSPA1B;HSPA1L;HSP90AB1;ID4;IL17A;ITPR3;JARID2;KIFC1;LTA;LTB;MCM3;MDFI;MEA1;MEP1A;MICB;MLN;MOCS1;MOG;MSH5;MUT;RPL10A;NEU1;NFKBIE;NFKBIL1;NFYA;NOTCH4;PBX2;PEX6;PGC;PGK2;PHF1;PIM1;PKHD1;POLH;POU5F1;PPARD;PPP1R10;PPP2R5D;MAPK13;PRL;PSMB8;PSMB9;PTK7;RGL2;PRPH2;TRIM27;RHAG;RING1;BRD2;RNF5;RPS10;RPS18;RXRB;VPS52;ATXN1;SRSF3;SKIV2L;SLC17A1;SNRPC;SOX4;SRF;SRPK1;TAF11;TAP1;TAP2;TAPBP;TBCC;TCF19;TCP11;PPP1R11;TEAD3;TFAP2B;TNF;TNXA;TNXB;TPMT;CRISP2;TULP1;VARS;VEGFA;ZNF76;ZNF165;TRIM26;ZNF184;ZSCAN26;ZKSCAN8;ZSCAN9;ZNF204P;DEK;ALDH5A1;PRRC2A;BAG6;GPANK1;DDX39B;ABHD16A;SLC39A7;HSD17B8;OR2H2;NELFE;LST1;PLA2G7;TFEB;HIST1H4I;HIST1H2AI;HIST1H2AK;HIST1H2AJ;HIST1H2AL;HIST1H2AC;HIST1H2AB;HIST1H2AM;HIST1H2BG;HIST1H2BL;HIST1H2BN;HIST1H2BM;HIST1H2BF;HIST1H2BE;HIST1H2BH;HIST1H2BI;HIST1H2BC;HIST1H2BO;HIST1H3A;HIST1H3D;HIST1H3C;HIST1H3E;HIST1H3I;HIST1H3G;HIST1H3J;HIST1H3H;HIST1H3B;HIST1H4A;HIST1H4D;HIST1H4F;HIST1H4K;HIST1H4J;HIST1H4C;HIST1H4H;HIST1H4B;HIST1H4E;HIST1H4L;HIST1H4G;CMAHP;DHX16;SUPT3H;KCNK5;B3GALT4;SYNGAP1;STK19;IER3;HIST1H3F;HIST1H2AG;HIST1H2BJ;RNF8;WDR46;ZBTB22;CD83;PPT2;NCR2;MED20;SLC25A27;POLR1C;MAD2L1BP;MDC1;TRAM2;FAM65B;ZSCAN12;CUL7;KIAA0319;NUP153;RANBP9;SLC17A4;TRIM10;FLOT1;RCAN2;SLC17A2;HCG9;PRSS16;CRISP3;BTN3A3;BTN2A2;PFDN6;HMGN4;TRIM38;CAP2;UBD;AGPAT1;SCGN;DNPH1;C6orf10;CNPY3;SLC17A3;FRS3;SLC22A7;HCP5;EHMT2;APOBEC2;TRIM31;BTN3A2;BTN3A1;BTN2A1;CAPN11;NUDT3;NRM;STK38;ENPP4;CMTR1;CUL9;ANKS1A;UBR2;DAAM2;GLTSCR1L;DDAH2;CD2AP;MTCH1;ZNF318;SPDEF;YIPF3;USP49;OR2B6;OR12D2;OR11A1;OR2W1;OR2J2;OR2H1;SNORD52;SNORD48;BRPF3;GNMT;TNFRSF21;MRPS18B;TMEM14A;C6orf15;MYLIP;ABT1;PRICKLE4;PACSIN1;ZNRD1;DEF6;C6orf48;GMNN;MRPL2;CYP39A1;FAM8A1;DCDC2;ETV7;TDP2;CUTA;PPIL1;CLIC5;TREM2;TREM1;HCG4;CCHCR1;GTPBP2;BTN2A3P;UHRF1BP1;CDKAL1;CENPQ;MRPS18A;MRPS10;TMEM63B;CARMIL1;TBC1D22B;SAYSD1;TRERF1;ACOT13;APOM;BTNL2;TRIM39;VARS2;MRS2;LRFN2;AARS2;XPO5;CPNE5;LSM2;C6orf47;LY6G5B;LY6G6D;ENPP5;ZFAND3;MCUR1;GPSM3;FKBPL;KIF13A;ZSCAN31;C6orf106;MRPL14;DLK2;LY6G6E;ZNF322;TREML2;RPP21;ATAT1;ZKSCAN3;ZSCAN16;RNF39;SLC44A4;VWA7;C6orf25;LY6G6C;LY6G5C;PRR3;ZNRD1ASP;PRRT1;EGFL8;HCG4B;C6orf62;OR5V1;OR2B2;OR12D3;TFAP2D;KCNK16;DTNBP1;UQCC2;PGBD1;TTBK1;HIST1H2AH;HIST1H2BK;PAQR8;RRP36;KCNK17;ABCC10;TRIM15;KLC4;TJAP1;POM121L2;IL17F;EFHC1;BTBD9;ZBED9;FOXP4;KLHDC3;SLC26A8;MAS1L;IP6K3;TAF8;C6orf141;TRIM40;DPCR1;NRSN1;MBOAT1;HDGFL1;CCDC167;PSORS1C1;PSORS1C2;PPP1R18;PTCRA;TCTE1;TRIM39-RPP21;TUBB;OPN5;ADGRF4;ADGRF5;TDRD6;SPATS1;C6orf223;RSPH9;LRRC73;TREML5P;ADCY10P1;OARD1;KIF6;TMEM217;FGD2;PI16;C6orf89;ARMC12;C6orf1;LEMD2;ZBTB9;ZBTB12;C6orf136;ZSCAN12P1;HIST1H2AA;KDM1B;RBM24;RNF182;ADGRF2;TSPO2;UNC5CL;KCTD20;PXT1;LHFPL5;SCUBE3;ZSCAN23;NKAPL;TOB2P1;DEFB110;DEFB112;DEFB113;DEFB114;HCG27;RNF144B;HIST1H2BA;GPX6;NCR3;LY6G6F;MDGA1;ADGRF1;ZNF311;LOC285819;HLA-F-AS1;HCG22;LOC285847;PNPLA1;TREML4;RPL7L1;IFITM4P;CLPSL1;TREML1;TREML3P;ZNF391;ZFP57;SLC35B2;HCG26;KAAG1;NHLRC1;ZKSCAN4;GUSBP2;LINC00533;VN1R10P;HIST1H2APS1;SFTA2;CLPSL2;C6orf222;GLYATL3;MUC21;STMND1;CASC15;LINC01623;LINC00243;MCCD1;SAPCD1;LINC00336;RAB44;LINC00951;LOC401261;CRIP3;TRAM2-AS1;DEFB133;MIR206;MIR219A1;HCG14;HCG23;HCG25;HCG16;HCG24;HCG18;HCG17;C6orf226;TMEM151B;OR2B3;OR2J3;OR14J1;OR10C1;ATP6V0CP3;PTCHD4;MIR133B;GGNBP1;HCG11;LOC554223;C6orf132;ZNF192P1;SNORA38;SNORD32B;SNORD84;SNORD117;MIR548A1;MIR586;NBAT1;LINC01556;LOC730101;GSTA7P;TDRG1;MIR877;ZSCAN16-AS1;LOC100129636;PSORS1C3;LOC100131047;LOC100131289;LINC01512;LINC00240;TOMM6;LOC100270746;ANKRD66;LOC100294145;MIR1275;MIR1236;MIR3143;MIR3934;MIR3925;LOC100505530;LOC100505635;JARID2-AS1;LOC100506885;LINC01012;LINC01015;HCG8;MICA;PSMB8-AS1;LOC100507547;LINC01016;MUC22;RPS10-NUDT3;MSH5-SAPCD1;ATP6V1G2-DDX39B;PPT2-EGFL8;MIR4647;MIR4641;MIR3135B;MIR4646;MIR4640;MIR4639;MIR4642;MIR4462;MIR5004;MIR5690;LINC00581;FOXP4-AS1;LINCMD1;PANDAR;LOC101926898;LOC101926915;LOC101926934;LOC101926962;LOC101927020;LOC101927048;LOC101927082;LOC101928433;LOC101928491;LOC101928519;C6orf229;LOC101928663;LOC101929006;LOC101929163;LOC101929188;LOC101929243;LOC101929555;LOC101929705;LOC101929726;C2-AS1;LINC01108;MIR6833;MIR6834;MIR6835;MIR6891;MIR7111;MIR6721;MIR6832;MIR6780B;MIR6873;MIR7159;HCG21;LINC01276;SAPCD1-AS1;TRIM31-AS1;LOC105374952;LOC105374960;LOC105374972;LOC105374988;HCG20;LOC105375014;LOC105375075;MDC1-AS1;DDX39B-AS1;HLA-DQB1-AS1;CNPY3-GNMT</t>
  </si>
  <si>
    <t>hsa-mir-1185-2;hsa-mir-3172;hsa-mir-1201;SERPINA3;ACTN1;ACYP1;AKT1;ANG;APEX1;ARF6;ARG2;ARHGAP5;BCL2L2;BDKRB1;BDKRB2;BMP4;ZFP36L1;CALM1;SERPINA6;ENTPD5;CDKN3;CEBPE;CFL2;FOXN3;CHGA;CKB;CMA1;LTB4R;CRIP1;CRIP2;CTSG;DAD1;COCH;DIO2;DIO3;DLST;DYNC1H1;EIF2S1;EIF5;ELK2AP;EML1;ERH;ESR2;ESRRB;FKBP3;FOXG1;FNTB;FOS;FUT8;GALC;GCH1;GMFB;GPR33;GPX2;GSTZ1;GTF2A1;BRF1;GZMH;GZMB;HIF1A;FOXA1;HNRNPC;HSPA2;HSP90AA1;IFI27;ITPK1;JAG2;KLC1;KTN1;LGALS3;LTBP2;MARK3;MAX;MGAT2;CTAGE5;ATXN3;MAP3K9;MMP14;ALDH6A1;MNAT1;MTHFD1;MYH6;MYH7;NDUFB1;NEDD8;NFATC4;NFKBIA;NOVA1;PNP;NRL;SIX6;OTX2;OXA1L;PAX9;SERPINA5;PCK2;PGF;SERPINA1;SERPINA4;PIGH;PNN;POLE2;PPM1A;PPP2R5C;PPP2R5E;PRKCH;PRKD1;LGMN;PSEN1;PSMA3;PSMA6;PSMB5;PSMC1;PSMC6;PSME1;PSME2;PTGDR;PTGER2;ABCD4;PYGL;RABGGTA;RAD51B;MOK;ARID4A;RN7SL1;RNASE1;RNASE2;RNASE3;RNASE4;RNASE6;RNU1-4;RPL36AL;RPS29;RTN1;SALL2;SEL1L;SRSF5;SIX1;SLC8A3;SLC10A1;SNAPC1;SOS2;SPTB;SRP54;SSTR1;STYX;TEP1;TGFB3;TGM1;NKX2-1;TNFAIP2;TRAF3;TSHR;VRK1;WARS;XRCC3;YY1;ZBTB25;PABPN1;DPF3;GPR68;TCL1A;GPR65;GEMIN2;NUMB;ADAM21;ADAM20;ADAM6;DLK1;CCNK;CDKL1;DCAF5;ALKBH1;EIF2B2;AP1G2;SLC7A7;MTA1;NEMF;PNMA1;RPS6KA5;TRIP11;CPNE6;NRXN3;AKAP6;AKAP5;SPTLC2;BAG5;C14orf2;CDC42BPB;TCL1B;RGS6;KIAA0391;SUSD6;KIAA0586;DLGAP5;FAM30A;AREL1;TOX4;TECPR2;GOLGA5;REC8;MED6;PARP2;CNIH1;DHRS2;GPHN;EFS;IRF9;PRMT5;SEC23A;VTI1B;FBLN5;BATF;TM9SF1;SIVA1;NPC2;AHSA1;EXOC5;CGRRF1;CYP46A1;EDDM3A;DHRS4;PAPOLA;ACOT2;TMED10;FERMT2;RIPK3;PTPN21;AP4S1;C14orf1;WDHD1;BAZ1A;MAP4K5;SUPT16H;NID2;VASH1;ATG14;ZBTB1;SNW1;ACIN1;PCNX1;DAAM1;SAMD4A;TTLL5;FAM179B;RCOR1;SYNE2;PACS2;SCFD1;KHNYN;ANGEL1;PPP1R13B;DICER1;SLC7A8;ZFYVE26;TTC9;KLHDC2;FLRT2;HECTD1;HEATR5A;NGDN;LRP10;PLEKHG3;SIPA1L1;DCAF4;KIF26A;TMEM251;NKX2-8;TINF2;PLEK2;TIMM9;OR10G3;OR10G2;OR4E2;OR4E1;RNU6-1;RNU1-3;RNU1-2;RNU1-1;TCL6;MLH3;ATP5S;KCNH5;CIDEB;FOXN3-AS2;CHMP4A;STXBP6;GPR132;POMT2;STRN3;SLC39A2;ERO1A;COQ6;EMC9;ATL1;FCF1;RDH11;SERPINA10;NIN;GLRX5;ZNF219;COX16;GMPR2;SLC22A17;DACT1;ATP6V1D;EVL;GSKIP;JKAMP;CINP;MBIP;DHRS7;C14orf166;ASB2;SIX4;ZFYVE1;CPSF2;KCNK10;GNG2;KLHL28;TMEM260;HAUS4;PPP2R3C;PRPF39;C14orf119;FBXO34;CDCA4;NRDE2;RNF31;ATG2B;RBM23;UBR7;DNAAF2;C14orf105;EXD2;VRTN;MIS18BP1;SYNJ2BP;SLC39A9;MEG3;DHRS4-AS1;G2E3;FLVCR2;OSGEP;GPATCH2L;PPP4R3A;ARHGEF40;BTBD7;AP5M1;TDP1;ZNF839;SPATA7;EAPP;ACTR10;YLPM1;METTL3;LTB4R2;KCNK13;CCDC177;SDR39U1;C14orf132;DDX24;RPGRIP1;ADCK1;TMEM63C;PELI2;RHOJ;NDRG2;GALNT16;PLEKHH1;NYNRIN;TXNDC16;TRMT5;UNC79;HOMEZ;BEGAIN;CHD8;FANCM;PPP4R4;CCNB1IP1;ZNF410;NGB;RBM25;SNX6;SAV1;C14orf93;ABHD4;VIPAS39;NPAS3;SMOC1;MOAP1;DIO3OS;EDDM3B;IRF2BPL;MPP5;CDH24;INF2;PCNX4;GPR135;METTL17;IL25;GNPNAT1;BCL11B;OTUB2;ZFYVE21;MEG8;THTPA;OR4K5;OR11H2;WDR25;OR4K1;VCPKMT;LINC00341;ZC2HC1C;C14orf169;IPO4;CLMN;CATSPERB;ZC3H14;RIN3;L2HGDH;C14orf159;BBOF1;NUBPL;DCAF11;TMEM121;DDHD1;OR4K15;SGPP1;TMX1;AMN;SLIRP;DNAL1;RPS6KL1;SYT16;IFI27L2;FSCB;SETD3;BRMS1L;APOPT1;HHIPL1;JPH4;GON7;RNASE7;INSM2;ARHGAP5-AS1;RAB2B;AJUBA;STON2;ZFHX2;CIPC;RPPH1;SLC25A21;PAPLN;FAM181A;BTBD6;EFCAB11;CARMIL3;PPP1R3E;TMEM55B;CHURC1;ELMSAN1;LIN52;NEK9;EXOC3L4;WDR20;TTC5;MAPK1IP1L;EGLN3;DTD2;IFT43;WDR89;L3HYPDH;AHNAK2;TRIM9;TRMT61A;DHRS1;CMTM5;TDRD9;ANKRD9;AK7;IFI27L1;C14orf28;TRAPPC6B;C14orf79;PLD4;ADSSL1;RNASE11;TPPP2;RNASE8;MRPL52;PSMB11;OR4K14;OR4L1;OR11H6;LRR1;KLHDC1;FRMD6;SOCS4;NAA30;GPHB5;NOXRED1;JDP2;ISCA2;ACOT4;TTC8;TC2N;SLC24A4;SLC25A29;DEGS2;KLHL33;RPL10L;LINC00239;LINC00637;RDH12;ADAM21P1;LINC00618;GSC;SERPINA12;PRIMA1;MIPOL1;PPP1R36;SLC38A6;C14orf37;FRMD6-AS1;ABHD12B;LOC145474;PTGR2;FAM161B;LRRC74A;ISM2;CEP128;MDP1;TTC7B;LRFN5;FAM71D;TMEM229B;ACTN1-AS1;SYNE3;CLEC14A;FITM1;REM2;TMEM30B;MDGA2;SAMD15;NOP9;EML5;SPTSSA;LINC00638;ADCY4;LINC01599;RALGAPA1;SFTA3;LOC254028;FBXO33;NUDT14;LINC00521;SERPINA11;IGBP1P1;LINC00639;LINC01588;LINC00640;GPR137C;PROX2;LOC283575;ZDHHC22;TMED8;C14orf178;LOC283585;LINC01146;FAM181A-AS1;SNHG10;C14orf177;SLC25A47;LINC00523;LINC00641;TSSK4;FAM177A1;CEP170B;C14orf80;DHRS4L2;ADAM20P1;C14orf39;CCDC85C;ITPK1-AS1;TTC6;SNORD8;SNORD56B;SERPINA9;LINC00524;LINC00226;LINC00221;RNASE10;VSX2;OR6S1;SLC35F4;LRRC9;COX8C;ASPG;RAB15;RN7SL2;MIR381HG;PSMA3-AS1;TBPL2;LINC01551;TOMM20L;SERPINA13P;LINC01550;RTL1;TMEM179;OR4N2;OR4K2;OR4K13;OR4K17;OR4N5;OR11G2;OR11H4;RNASE9;OR5AU1;SERPINA2;HEATR4;LINC00517;FLJ22447;PLEKHD1;FOXN3-AS1;LINC00642;DICER1-AS1;C14orf180;POTEG;MIR127;MIR134;MIR136;MIR154;MIR203A;MIR208A;MIR299;OR11H12;RNASE13;LINC00238;CCDC88C;OR4Q3;OR4M1;TEX21P;MIR323A;MIR337;MIR342;MIR345;MIR376C;MIR369;MIR370;RNASE12;MIR376A1;MIR377;MIR379;MIR380;MIR381;MIR382;DUXAP10;MIR433;MIR431;MIR329-1;MIR329-2;MIR323B;MIR409;MIR412;MIR410;MIR376B;MIR485;MIR493;MIR432;MIR494;MIR495;MIR496;MIR487A;ACOT1;ACOT6;POTEM;LOC642426;LINC01296;ECRP;TMEM253;CBLN3;LOC644919;FUT8-AS1;RPL13AP3;LINC00520;LINC00643;LOC646548;SYNDIG1L;RD3L;TEX22;MIR539;MIR544A;MIR376A2;MIR487B;SCARNA13;SNORA28;SNORA79;SNORD9;SNORD112;MIR411;MIR624;MIR625;MIR654;MIR655;MIR656;DHRS4L1;CCDC175;LOC730202;LINC01220;SNORD113-1;SNORD113-2;SNORD113-3;SNORD113-4;SNORD113-5;SNORD113-6;SNORD113-7;SNORD113-8;SNORD113-9;SNORD114-1;SNORD114-2;SNORD114-3;SNORD114-4;SNORD114-5;SNORD114-6;SNORD114-7;SNORD114-8;SNORD114-9;SNORD114-10;SNORD114-11;SNORD114-12;SNORD114-13;SNORD114-14;SNORD114-15;SNORD114-16;SNORD114-17;SNORD114-18;SNORD114-19;SNORD114-20;SNORD114-21;SNORD114-22;SNORD114-23;SNORD114-24;SNORD114-25;SNORD114-26;SNORD114-27;SNORD114-28;SNORD114-29;SNORD114-30;SNORD114-31;MIR758;MIR668;MIR770;SNORD127;SNORD126;SNORA11B;MIR300;MIR541;MIR665;MIR543;MIR208B;MIR889;LOC100128233;ZBTB42;KTN1-AS1;LOC100129345;SLC25A21-AS1;LINC00605;LOC100288846;LOC100289511;MIR1247;MIR1185-1;MIR1185-2;MIR1260A;MIR1197;OTX2-AS1;MIR548H1;MIR3171;MIR1193;MIR4309;MIR3173;MIR4308;MIR4307;MIR548Y;PRMT5-AS1;LINC00645;LOC100506071;NKX2-1-AS1;LOC100506321;LINC00871;LINC00648;LOC100506476;LOC100506498;LOC100506603;LOC100506700;TUNAR;MEG9;LOC100507277;LOC100507437;RNF212B;LOC100508046;NEDD8-MDP1;BCL2L2-PABPN1;SYNJ2BP-COX16;CHURC1-FNTB;MIR4507;MIR4506;MIR4505;MIR203B;MIR4708;MIR4709;MIR151B;MIR4504;MIR4538;MIR4503;MIR4710;MIR4539;MIR4537;MIR4707;MIR4706;MIR2392;DIO2-AS1;HIF1A-AS1;HIF1A-AS2;MIR5195;MIR5694;MIR5580;MIR5586;POTEH-AS1;FRMD6-AS2;PTCSC3;LINC00911;LOC100996664;LINC00609;BMS1P17;LOC101926933;LOC101927045;LOC101927062;MIR4307HG;LOC101927124;LOC101927178;LOC101927418;LOC101927620;LOC101927690;LOC101927780;LOC101928075;LOC101928123;LOC101928143;LOC101928504;LINC01467;LOC101928767;LOC101928791;LOC101928909;LOC101929002;LOC101929080;LOC101929241;SNHG24;LOC101929572;LOC101929634;LOC101929718;LINC00644;RNU6-7;MIR6076;MIR6717;MIR6765;MIR7641-2;MIR7703;MIR7843;MIR7855;MIR8071-1;MIR6764;LOC102723354;LOC102723604;LINC01500;LOC102723809;LOC102724153;LOC102724190;LOC102724814;LOC102724890;RNU6-2;FOXG1-AS1;LINC01269;SALRNA1;MHRT;LOC105370424;LOC105370457;LOC105370473;LOC105370489;LINC01629;LOC105370586;LOC105370605;LOC105370619;LOC105370622;LINC00677;LOC105370697;LOC105378183;BMS1P22;SNORA89;SNORA101B;LOC107984640</t>
  </si>
  <si>
    <t xml:space="preserve">q12   </t>
  </si>
  <si>
    <t>[ZNF536]</t>
  </si>
  <si>
    <t>TNNC1;BAP1;NISCH;STAB1;DNAH1;PHF7;SEMA3G;NT5DC2;SMIM4</t>
  </si>
  <si>
    <t xml:space="preserve">q21.3  </t>
  </si>
  <si>
    <t>hsa-mir-720;hsa-mir-1280;AADAC;ACPP;ACTL6A;ADCY5;ADPRH;AGTR1;AHSG;APOD;ATP1B3;ATR;BCHE;BCL6;BDH1;FOXL2;CASR;CD80;CD86;AP2M1;CLCN2;CP;CPA3;CPB1;CPN2;CRYGS;CSTA;DGKG;DLG1;DVL3;ECT2;EHHADH;EIF4A2;EIF4G1;EPHB1;EPHB3;ETV5;MECOM;FGF12;GATA2;GHSR;GOLGB1;GP5;GP9;GSK3B;GTF2E1;GYG1;HCLS1;HGD;HRG;HES1;IL1RAP;IL12A;ITGB5;KNG1;KPNA1;KPNA4;LPP;TM4SF1;MBNL1;MCM2;MELTF;MLF1;MME;MUC4;MYLK;NCK1;NDUFB4;NDUFB5;OPA1;CLDN11;P2RY1;PAK2;PCCB;PCYT1A;PFN2;SERPINI1;SERPINI2;PIK3CA;PIK3CB;PLD1;PLOD2;PLS1;PLSCR1;PLXNA1;POLR2H;PPP1R2;PPP2R3A;PRKCI;MASP1;PSMD2;PTX3;RAP2B;RARRES1;RASA2;RBP1;RBP2;RFC4;RHO;SNORA63;RPL35A;RPN1;RYK;TRA2B;SHOX2;SI;SIAH2;ST6GAL1;SKIL;SLC2A2;SLC15A2;SLCO2A1;HLTF;SOX2;SSR3;SST;TERC;TF;TFDP2;TFRC;THPO;SEC62;TM4SF4;TRH;TRPC1;UPK1B;UMPS;CLRN1;ZIC1;CNBP;ZNF148;RAB7A;KCNAB1;FXR1;SOX14;BFSP2;RUVBL1;TP63;CHRD;B4GALT4;B3GALNT1;SNX4;TNFSF10;GMPS;NR1I2;EIF2B5;MBD4;H1FX;USP13;KALRN;CLDN1;MAP3K13;SLC33A1;COPB2;ADIPOQ;CHST2;STXBP5L;RNF7;IQCB1;RUBCN;ECE2;TSC22D2;P2RY14;SMC4;ABCC5;COX17;TNK2;ALG3;KCNMB2;STAG1;IGF2BP2;CLDN16;POLQ;ALDH1L1;PDIA5;TOPBP1;FSTL1;MRPL3;PDCD10;RNF13;MGLL;MRAS;COPG1;SLITRK3;NLGN1;NCBP2;PLCH1;TMCC1;TNIK;MCF2L2;PLXND1;ATP11B;DNAJC13;U2SURP;VPS8;LINC01565;ACAP2;ANAPC13;ARMC8;WWTR1;TIPARP;UBXN7;ARHGEF26;FAM162A;PCOLCE2;RNU6-1;SEC22A;GPR160;FETUB;NPHP3;ATP2C1;LAMP3;KCNMB3;SERP1;GOLIM4;ACAD9;ASTE1;KLF15;GPR171;SEC61A1;SCHIP1;PIK3R4;PODXL2;NMD3;COMMD2;A4GNT;DBR1;ZNF639;CLDN18;TIMMDC1;RSRC1;PLA1A;AMOTL2;ACKR4;PEX5L;RAB6B;SELT;FBXO40;DNAJB11;P2RY13;IL20RB;GPR87;DCUN1D1;SEMA5B;XRN1;WDR5B;PARP14;ROPN1;KLHL24;SLC41A3;PIGX;MSL2;TBCCD1;FAIM;SLC25A36;P3H2;TMEM39A;ABCF3;LSG1;PARL;CDV3;MFN1;YEATS2;IFT122;EAF2;MYNN;EIF5A2;MUC13;SUCNR1;MCCC1;LXN;HMCES;MRPS22;POGLUT1;CCNL1;PLSCR2;PLSCR4;HRASLS;MRPL47;ISY1;HEG1;KIAA1257;ARHGAP31;NCEH1;IFT80;SLC7A14;SRPRB;SENP2;GNB4;BPESC1;EEFSEC;CLSTN2;POPDC2;RTP4;MAGEF1;ZMAT3;MFSD1;CCDC14;FNDC3B;P2RY12;TMEM108;ZXDC;ATP13A3;HSPBAP1;VEPH1;TBL1XR1;ZBBX;LRRC31;EFCC1;NEK11;UBA5;MAP6D1;PHC3;C3orf36;ARL14;PIGZ;CEP63;CEP70;ABTB1;SLC35G2;PARP9;ESYT3;SPATA16;EIF2A;B3GNT5;ZIC4;ACAD11;IQCG;ATP13A4;FYTTD1;CHCHD6;HPS3;ACTRT3;SLC12A8;MGC2889;LRCH3;DIRC2;CEP19;BFSP2-AS1;GFM1;LMLN;KLHL6;MAATS1;VWA5B2;LOC90246;EFCAB12;TMEM41A;SPSB4;PXYLP1;TMEM44;EGFEM1P;CAMK2N2;TXNRD3;OSBPL11;LRRC58;TM4SF19;TM4SF18;RPL39L;MED12L;CLRN1-AS1;CPNE4;CCDC58;DNAJC19;OTOL1;FAM131A;ZDHHC19;LRRC15;FAM43A;TPRA1;UROC1;ERICH6;NUDT16;COL6A6;GRK7;TMEM207;RTP1;RPL32P3;H1FOO;PISRT1;TTC14;DTX3L;PPM1L;WDR49;LRRC34;MB21D2;XXYLT1;ROPN1B;C3orf22;PQLC2L;C3orf79;CCDC50;PYDC2;NUDT16P1;NCBP2-AS2;IGSF11;C3orf30;PARP15;SPTSSB;DNAJB8;GPR156;RNF168;CHST13;KBTBD12;DHX36;HTR3C;DZIP1L;ALG1L;LIPH;HTR3D;RPL22L1;SLC51A;FBXO45;MUC20;HACD2;AADACP1;C3orf58;SENP5;LOC220729;ZBTB38;LOC253573;NAALADL2;NUP210P1;TCTEX1D2;SMCO1;SDHAP1;COL6A5;GK5;UTS2B;SLC9A9;DNAJB8-AS1;HTR3E;RABL3;C3orf56;IGSF10;C3orf33;C3orf70;TPRG1;LOC285389;ILDR1;TRIM59;TRIM42;RAB43;CCDC39;KY;LOC339874;LINC00880;EHHADH-AS1;LPP-AS2;H1FX-AS1;LRRIQ4;SAMD7;AADACL2;GPR149;PAQR9;NMRAL1P1;RTP2;OSTN;ATP13A5;SOX2-OT;NME9;WDR53;CFAP100;NPHP3-AS1;ANKRD18DP;NMNAT3;NRROS;PRR23B;PRR23C;PLSCR5;ANKUB1;LEKR1;TMEM212;FOXL2NB;MBNL1-AS1;C3orf80;FLJ46066;FLJ42393;LINC00884;LINC00885;MIR15B;MIR16-2;MIR198;MIR28;LOC440982;LINC00969;ARGFX;SNORD2;SNORA4;ALG1L2;TXNRD3NB;TMEM14EP;LINC01330;COL6A4P2;IGF2BP2-AS1;LOC646730;LOC646903;PA2G4P4;LINC01192;GMNC;LOC647323;TMEM183B;LOC653712;IQCJ;SCARNA7;SNORA7B;SNORA58;SNORA81;SNORD66;MIR551B;MIR569;MIR570;SDHAP2;FAM157A;FAM86HP;PRR23A;LINC00886;LINC01100;FAM86JP;MIR922;MIR944;DPPA2P3;WWTR1-AS1;LOC100128164;LOC100129550;LINC00887;LOC100131635;SNAR-I;MIR1224;TIPARP-AS1;LOC100289361;MIR1248;MIR1263;MIR548I1;MIR544B;MIR3137;LINC00881;MIR3919;IQCJ-SCHIP1;LINC01208;LINC00578;LOC100505609;LINC00888;LOC100505920;IGSF11-AS1;MYLK-AS1;CCDC37-AS1;TMCC1-AS1;MFI2-AS1;DLG1-AS1;LOC100507210;LINC01210;LOC100507291;TMEM44-AS1;LOC100507389;LOC100507391;LOC100507461;ARHGEF26-AS1;LOC100507537;LOC100507661;NPHP3-ACAD11;ISY1-RAB43;TM4SF19-TCTEX1D2;MIR4448;MIR4797;MIR4788;MIR4789;LINC00501;MIR5002;MIR5186;MIR5092;MIR5704;MIR5682;MIR5588;MIR548AQ;ALDH1L1-AS2;NAALADL2-AS3;LPP-AS1;MYLK-AS2;OPA1-AS1;HLTF-AS1;LMLN-AS1;ABCC5-AS1;FGF12-AS1;FGF12-AS3;NLGN1-AS1;KLHL6-AS1;TPRG1-AS2;UBXN7-AS1;TPRG1-AS1;EIF2B5-AS1;KCNAB1-AS2;KCNAB1-AS1;RUVBL1-AS1;TM4SF1-AS1;ADIPOQ-AS1;B4GALT4-AS1;ALDH1L1-AS1;TM4SF19-AS1;ATP13A5-AS1;TMEM212-AS1;NAALADL2-AS2;NAALADL2-AS1;ARHGAP31-AS1;LINC01014;IQCJ-SCHIP1-AS1;XXYLT1-AS1;SLC9A9-AS1;LOC100996447;LINC01206;LOC101243545;XXYLT1-AS2;LOC101926968;LOC101926983;LOC101927056;LOC101927123;LINC01471;GATA2-AS1;TMEM108-AS1;NCK1-AS1;CLSTN2-AS1;PAQR9-AS1;LOC101927866;LINC01213;LINC01214;ERICH6-AS1;LOC101928105;AADACL2-AS1;LOC101928166;LINC01487;IL12A-AS1;LOC101928583;LINC01209;LOC101928739;PEX5L-AS2;LOC101928882;LOC101928992;LOC101929106;LOC101929130;P3H2-AS1;ATP13A4-AS1;LOC101929337;LOC101929697;LINC01063;RNU6-7;MIR6083;MIR6826;MIR6828;MIR7110;MIR7976;MIR7977;MIR6829;MIR6825;MIR6827;LOC102723582;KCCAT211;LOC102724604;LOC102724699;LINCR-0002;LINC01391;RNU6-2;LINC01322;LINC01327;LINC01324;KCNMB2-AS1;LOC105374060;LOC105374177;LOC105374194;LOC105374205;LOC105374244;LOC105374250;LOC105374266;LOC105374297;LOC105374313;HTR3E-AS1;OSTN-AS1</t>
  </si>
  <si>
    <t xml:space="preserve">q31.2  </t>
  </si>
  <si>
    <t>hsa-mir-886;hsa-mir-1244-2;ADRA1B;ADRB2;ANXA6;ATOX1;ALDH7A1;BNIP1;CAMK2A;CAMLG;CANX;CCNG1;CD14;CD74;CDC25C;CDO1;CDX1;AP3S1;CLTB;CSF1R;CSF2;CSNK1A1;CSNK1G3;NKX2-5;CTNNA1;DBN1;DMXL1;DIAPH1;DOCK2;DPYSL3;DRD1;SLC26A2;HBEGF;DUSP1;EBF1;EGR1;ETF1;F12;FABP6;FAT2;FBN2;FGF1;FGFR4;FOXI1;FLT4;GABRA1;GABRA6;GABRB2;GABRG2;GABRP;GDF9;GFRA3;GLRA1;GM2A;GRK6;GPX3;GRIA1;NR3C1;GRM6;HARS;HINT1;HK3;HMMR;HNRNPAB;HNRNPH1;HRH2;HSD17B4;HSPA4;HSPA9;NDST1;HTR4;IK;IL3;IL4;IL5;IL9;IL12B;IL13;IRF1;ITK;KCNMB1;LCP2;LECT2;LMNB1;LOX;LTC4S;SMAD5;MFAP3;MGAT1;MSX2;NDUFA2;NEUROG1;NPM1;NPY6R;PCDH1;PCDHGC3;PDE6A;PDGFRB;PFDN1;PITX1;POU4F3;PPIC;PPP2CA;PPP2R2B;MAPK9;PROP1;PURA;RARS;RPS14;SGCD;SKP1;SLC6A7;SLC12A2;SLC34A1;SLC22A4;SLC22A5;SLIT3;SNCB;SNX2;SPARC;SPINK1;SPOCK1;STK10;TAF7;TCF7;ZNF354A;TCOF1;TGFBI;TTC1;UBE2B;UBE2D2;VDAC1;WNT8A;NME5;PDLIM4;STC2;EIF4EBP3;PCDHGB4;CDC23;ADAM19;FGF18;HDAC3;SQSTM1;P4HA2;ATP6V0E1;ATG12;PTTG1;PDLIM7;CNOT8;HAND1;MED7;MYOT;ADAMTS2;NRG2;CXCL14;H2AFY;SMAD5-AS1;RNF14;SNCAIP;CLINT1;PCDHGA8;PCDHA9;MATR3;MAML1;KIAA0141;JAKMIP2;DDX46;GFPT2;SLC23A1;GNPDA1;SRA1;RAD50;KIF20A;G3BP1;APBB3;TNIP1;RACK1;SLU7;RGS14;SEC24A;CPLX2;FAXDC2;FAM114A2;BRD8;TCERG1;BTNL3;HNRNPA0;LMAN2;SPINK5;SOX30;KIF3A;MGAT4B;B4GALT7;SYNPO;RNF44;ABLIM3;HMGXB3;TBC1D9B;ARHGAP26;FSTL4;ATP10B;N4BP3;SEPT8;FAF2;WWC1;FBXW11;ACSL6;JADE2;LARP1;HARS2;ZNF346;TNFAIP8;GEMIN5;PCDHGA12;LRRTM2;CCDC69;PCDHB5;FBXL21;KLHL3;TSPAN17;OR2V1;HAVCR1;SNORD63;SNORA74A;CYFIP2;PKD2L2;UQCRQ;AFF4;PRELID1;IL17B;MAT2B;SLC27A6;SNX24;MRPL22;PCDHB1;TLX3;KCNIP1;ZNF354C;ISOC1;RPL26L1;SAR1B;C5orf45;DCTN4;MZB1;PAIP2;CDKL3;PCDH12;FAM13B;FAM53C;REEP2;PRR16;COMMD10;DDX41;NOP16;LARS;CXXC5;HMP19;UIMC1;RAPGEF6;KDM3B;PHAX;RAB24;RBM27;NEURL1B;FAM193B;PCDHB18P;PCDHB17P;TMED9;ZCCHC10;CDHR2;WDR55;ANKHD1;SPDL1;THG1L;TMCO6;GALNT10;NHP2;RBM22;RNF130;PCDHGC5;PCDHGC4;PCDHGB7;PCDHGB6;PCDHGB5;PCDHGB3;PCDHGB2;PCDHGB1;PCDHGA11;PCDHGA10;PCDHGA9;PCDHGA7;PCDHGA6;PCDHGA5;PCDHGA4;PCDHGA3;PCDHGA2;PCDHGA1;PCDHGB8P;PCDHB15;PCDHB14;PCDHB13;PCDHB12;PCDHB11;PCDHB10;PCDHB9;PCDHB8;PCDHB7;PCDHB6;PCDHB4;PCDHB3;PCDHB2;PCDHAC2;PCDHAC1;PCDHA13;PCDHA12;PCDHA11;PCDHA10;PCDHA8;PCDHA7;PCDHA6;PCDHA5;PCDHA4;PCDHA3;PCDHA2;PCDHA1;VTRNA1-3;VTRNA1-2;VTRNA1-1;NMUR2;C5orf15;CDC42SE2;TRPC7;KIAA1191;ERGIC1;CLK4;TENM2;CNOT6;ZNF608;KCTD16;SEMA6A;PCDHB16;HMHB1;ZBED8;NSD1;SIL1;GMCL1P1;ARAP3;RMND5B;RANBP17;GRAMD3;PCYOX1L;CCNJL;SH3TC2;PANK3;SAP30L;TXNDC15;BTNL8;DOK3;ZFP2;RUFY1;CPEB4;PRR7;NDFIP1;OR4F16;FBXO38;YIPF5;TRIM7;TIGD6;SPRY4;MXD3;SLC4A9;SLC25A2;PCDHB19P;PCBD2;PSD2;THOC3;CYSTM1;MEGF10;SPINK7;TRIM52;HAVCR2;PHYKPL;SMIM3;FCHSD1;UNC5A;LYRM7;TRIM41;BOD1;CDKN2AIPNL;COL23A1;TIMD4;ZNF300;MYOZ3;UBTD2;SCGB3A1;PRDM6;FTMT;SFXN1;FNIP1;SLC35A4;GPRIN1;PWWP2A;C1QTNF2;MARCH3;LEAP2;SCGB3A2;ZNF354B;C5orf47;PPARGC1B;PRRC1;C5orf58;ZNF474;OR2Y1;AFAP1L1;GRPEL2;LSM11;GPR151;ZNF300P1;NUDCD2;UBLCP1;SOWAHA;SHROOM1;C5orf24;DCANP1;MGC32805;SLC36A2;SPINK13;CREBRF;CEP120;SLC25A48;SRFBP1;JAKMIP2-AS1;ZMAT2;BTNL9;PPP1R2P3;FAM71B;PRELID2;SH3RF2;PLAC8L1;RNF145;ADAMTS19;HIGD2A;SPATA24;DNAJC18;FAM153B;LOC202181;STK32A;LVRN;SLC36A1;EIF4E1B;LOC255187;RASGEF1C;LINC01366;EFCAB9;SH3PXD2B;LOC285593;FAM153A;ARL10;DTWD2;RELL2;LOC285626;LOC285627;LOC285629;SLC36A3;KIF4B;OR2V2;ZNF454;C5orf60;CHSY3;PRR7-AS1;TMEM173;FAM170A;C5orf66-AS2;LOC340074;ARSI;PFN3;ZNF879;IRGM;FBLL1;CATSPER3;NIPAL4;DND1;SIMC1;SAP30L-AS1;TEX43;LOC389332;PROB1;C5orf46;ARHGEF37;C5orf63;SPINK6;ANKHD1-EIF4EBP3;MIR103A1;MIR143;MIR145;MIR146A;MIR218-2;SPINK14;FNDC9;C5orf56;FLJ16171;MIR340;IGIP;MIR378A;TIFAB;LOC553103;CTXN3;SNORD95;SNORD96A;ECSCR;LOC643201;GRXCR2;SPINK9;ZFP62;ARL14EPL;LOC644762;LINC01184;SMIM23;CCNI2;CBY3;FAM153C;SNORA74B;MIR584;MIR585;SNHG4;LOC728095;CARMN;LINC00992;LOC728554;CCDC192;MEIKIN;LOC729080;AACSP1;LINC00847;OR4F29;VTRNA2-1;MIR874;KIAA1024L;LOC100130172;FAM196B;LOC100132062;C5orf52;LOC100268168;LOC100288254;MIR1289-2;MIR1229;MIR1294;MIR1271;MIR103B1;MIR1303;MIR1244-1;MIR1244-3;MIR1244-2;MIR3142;MIR3141;MIR4281;MIR3655;MIR3912;MIR3936;MIR3661;LINC01024;LOC100505658;HNCAT21;LOC100505841;LINC01187;LOC100507387;TRIM52-AS1;MIR4633;MIR4634;MIR4461;MIR4454;MIR378H;MIR4460;MIR4638;MIR378E;SPRY4-IT1;LOC100652758;MIR5197;MIR5003;MIR5692C1;MIR5706;HEIH;P4HA2-AS1;ARHGAP26-AS1;PPP2R2B-IT1;ARHGAP26-IT1;LOC100996385;LOC100996419;C5orf66;LOC101926905;LOC101926941;LOC101926975;CTB-113P19.1;CTB-12O2.1;LINC01470;LOC101927190;SEMA6A-AS1;HRAT56;LOC101927357;LOC101927379;LOC101927421;LOC101927460;LOC101927488;LOC101927697;LOC101927740;TH2LCRR;LOC101927766;HMMR-AS1;LOC101927835;CTB-178M22.2;LOC101927908;LOC101927934;C5orf66-AS1;LOC101927969;CTD-2270F17.1;LOC101928093;LINC01484;LINC01485;LINC01411;LOC101928445;CTC-338M12.4;LOC101929696;LOC101929719;MIR6499;MIR6830;MIR6831;MIR8056;MIR8089;LOC102467223;LOC102467224;LOC102467225;LOC102467226;LOC102546228;LOC102546229;LOC102546294;LOC102546298;LOC102546299;CTB-7E3.1;LINC01574;LOC102577426;LOC102723557;LOC102724404;ADAMTS19-AS1;LINC01170;LINC01202;LOC105377682;LOC105377716;LOC105377763;LOC105379143;LOC105379176;LOC105379183;LOC105379192;LOC105379194;WSPAR;GRPEL2-AS1;TRPC7-AS2;MIR3142HG</t>
  </si>
  <si>
    <t xml:space="preserve">q32    </t>
  </si>
  <si>
    <t>ADRB2;ANXA6;ATOX1;CAMK2A;CD74;CDX1;CSF1R;CSNK1A1;SLC26A2;EBF1;FAT2;GLRA1;GM2A;GPX3;GRIA1;NDST1;HTR4;IL12B;ITK;MFAP3;PDE6A;PDGFRB;RPS14;SGCD;SLC6A7;SPARC;TCOF1;ADAM19;CNOT8;HAND1;MED7;CLINT1;G3BP1;TNIP1;FAXDC2;FAM114A2;SPINK5;SOX30;SYNPO;ABLIM3;HMGXB3;LARP1;GEMIN5;CCDC69;HAVCR1;CYFIP2;IL17B;MRPL22;DCTN4;THG1L;GALNT10;RBM22;NMUR2;PCYOX1L;SH3TC2;SAP30L;FBXO38;TIGD6;SPINK7;HAVCR2;SMIM3;TIMD4;ZNF300;MYOZ3;PPARGC1B;AFAP1L1;GRPEL2;LSM11;ZNF300P1;UBLCP1;SLC36A2;SPINK13;PPP1R2P3;FAM71B;RNF145;SLC36A1;LOC255187;LOC285626;LOC285627;SLC36A3;KIF4B;ARSI;IRGM;NIPAL4;SAP30L-AS1;ARHGEF37;SPINK6;MIR143;MIR145;SPINK14;FNDC9;MIR378A;SPINK9;LOC644762;MIR584;CARMN;C5orf52;MIR1294;MIR1303;MIR3141;MIR378H;LOC100652758;CTB-113P19.1;CTB-12O2.1;LINC01470;LOC101927697;LOC101927740;MIR6499;LOC102546294;LOC102546298;LOC102724404;LOC105377682;GRPEL2-AS1</t>
  </si>
  <si>
    <t xml:space="preserve">q35    </t>
  </si>
  <si>
    <t>ARHGEF5;OR2A1;OR2A7;OR2A20P;OR2A9P;ARHGEF35;ARHGEF34P;CTAGE4;CTAGE8;OR2A1-AS1;LOC101928605</t>
  </si>
  <si>
    <t xml:space="preserve">q34.3  </t>
  </si>
  <si>
    <t>ABCA2;C8G;ENTPD2;FUT7;GRIN1;LCN1;NOTCH1;PAEP;PTGDS;SNAPC4;TRAF2;LHX3;SSNA1;EDF1;CLIC3;PPP1R26;SEC16A;TUBB4B;UBAC1;OLFM1;AGPAT2;SDCCAG3;NOXA1;MAN1B1;PMPCA;NELFB;NSMF;GPSM1;DKFZP434A062;NDOR1;PHPT1;ANAPC2;DPP7;OBP2A;MRPS2;EGFL7;FBXW5;TOR4A;EXD3;RABL6;INPP5E;NPDC1;KCNT1;CARD9;CCDC183;SNHG7;TMEM141;SAPCD2;C9orf69;UAP1L1;TMEM203;NACC2;C9orf116;LCN8;FAM69B;SLC34A3;CAMSAP1;C9orf62;C9orf163;MAMDC4;LCN6;QSOX2;LCN12;C9orf142;TPRN;GLT6D1;CYSRT1;ENTPD8;LCN15;C9orf172;LRRC26;LCN9;CCDC187;LOC401557;LINC01451;LCNL1;C9orf139;FAM166A;SOHLH1;MIR126;LCN10;STPG3;NRARP;RNF224;SNORA17A;SNORA17B;RNF208;DNLZ;LOC100128593;STPG3-AS1;LINC01502;CCDC183-AS1;MAN1B1-AS1;MIR4292;MIR3621;TMEM210;PPP1R26-AS1;MIR4673;MIR4674;MIR4479;NALT1;LOC101928525;HSPC324;MIR6722;MIR7114</t>
  </si>
  <si>
    <t xml:space="preserve">q14.1 </t>
  </si>
  <si>
    <t>CAPN5;CLNS1A;LRRC32;MYO7A;NDUFC2;OMP;PAK1;THAP12;THRSP;GAB2;TSKU;TENM4;AAMDC;RSF1;ACER3;EMSY;USP35;KCTD14;ALG8;NARS2;INTS4;B3GNT6;GDPD4;AQP11;KCTD21;GUCY2EP;LOC646029;MIR708;KCTD21-AS1;LOC100506127;NDUFC2-KCTD14;MIR5579;LOC101928837;LOC101928865;LOC101928896</t>
  </si>
  <si>
    <t xml:space="preserve">q24.2 </t>
  </si>
  <si>
    <t>AFG3L1P;APRT;GAS8-AS1;CA5A;CBFA2T3;CDH13;CDH15;COX4I1;CYBA;DPEP1;FANCA;FOXF1;FOXL1;FOXC2;GALNS;GAS8;GCSH;HSBP1;HSD17B2;IRF8;MAF;MC1R;MVD;CHMP1A;PLCG2;RPL13;SPG7;GAN;SLC7A5;CDK10;MBTPS1;TAF1C;USP10;VPS9D1;KIAA0513;PIEZO1;ATP2C2;CLEC3A;MPHOSPH6;EMC8;TUBB3;PRDM7;MON1B;TCF25;ZCCHC14;GSE1;ATMIN;COTL1;MLYCD;CPNE7;IL17C;ANKRD11;OSGIN1;GINS2;TRAPPC2L;WWOX;BCO1;NECAB2;KLHDC4;DEF8;BANP;ZDHHC7;CENPN;CMC2;JPH3;VAT1L;TLDC1;WFDC1;MTHFSD;DBNDD1;KLHL36;FBXO31;CMIP;CDT1;MAP1LC3B;DYNLRB2;HSDL1;CRISPLD2;SPIRE2;ZNF469;CENPBD1;ZNF276;KCNG4;SDR42E1;PKD1L2;RNF166;C16orf46;DNAAF1;SPATA2L;SPATA33;ZC3H18;CDYL2;SLC38A8;SLC22A31;FLJ30679;LOC146513;ZFPM1;ADAD2;ADAMTS18;SNAI3-AS1;LINC00311;ZNF778;ACSF3;LINC00304;NUDT7;SNAI3;LOC339059;FAM92B;CTU2;PABPN1L;LOC400548;FENDRR;LOC400553;LOC400558;C16orf74;LOC440390;SNORD68;LINC00917;VPS9D1-AS1;LOC100129617;LOC100129697;URAHP;SYCE1L;LOC100287036;LOC100289580;MIR1910;MIR3182;LINC01082;C16orf95;MIR4720;MIR4722;MIR4719;MIR5093;MIR5189;PRCAT47;FAM157C;LINC01081;LOC101927793;LOC101927817;LINC01229;LINC01227;LOC101928417;LOC101928446;LOC101928557;LOC101928614;LOC101928659;LOC101928682;LOC101928708;LOC101928737;LOC101928880;MIR6504;MIR6775;MIR7854;MIR8058;MIR6774;MAFTRR;LOC102724084;LOC102724163;LOC102724344;LOC102724467;FOXC2-AS1;LOC105371414</t>
  </si>
  <si>
    <t xml:space="preserve">q11.2 </t>
  </si>
  <si>
    <t>BAGE;CBS;CRYAA;PWP2;TPTE;U2AF1;C21orf33;ICOSLG;SMIM11A;BAGE4;BAGE3;BAGE2;LINC00313;ANKRD30BP2;SIK1;LINC00319;MGC39584;MIR663A;RNA5-8S5;RNA18S5;RNA28S5;TEKT4P2;MIR3687-1;MIR3648-1;LOC100507412;RNA45S5;C21orf140;MIR6724-1;MIR8069-1;LOC102723360;KCNE1B;SMIM11B;LOC102724219;LOC102724354;LOC102724428;U2AF1L5;LOC102724652;LOC102724843;MIR6724-2;MIR6724-3;LOC105372833;LOC105379511;LOC105379514;FRGCA</t>
  </si>
  <si>
    <t>DRD5P2;RNU1-4;RNU1-3;RNU1-2;RNU1-1;NBPF15;LOC388692;FAM72C;FAM231D;PPIAL4D;LOC645166;SRGAP2B;FAM72D;PPIAL4E;FCGR1CP;NBPF20;SRGAP2-AS1;SRGAP2D;LOC101927429;NBPF25P;RNVU1-14;RNVU1-15;RNVU1-17;LOC103091866</t>
  </si>
  <si>
    <t xml:space="preserve">p23.1  </t>
  </si>
  <si>
    <t>DEFB109P1;DEFB130;FAM90A25P;LOC649352;FAM86B2;FAM66A;LOC100506990</t>
  </si>
  <si>
    <t xml:space="preserve">p15.5 </t>
  </si>
  <si>
    <t>AP2A2;CD151;CTSD;DRD4;DUSP8;HRAS;IRF7;LSP1;MUC2;MUC5AC;MUC6;POLR2L;PSMD13;RNH1;RPLP2;SCT;TALDO1;TSPAN4;TNNI2;RASSF7;IFITM1;BRSK2;IFITM3;DEAF1;IFITM2;PKP3;SIRT3;BET1L;CEND1;CDHR5;TOLLIP;PIDD1;PNPLA2;PHRF1;SIGIRR;RIC8A;EPS8L2;CHID1;SLC25A22;PGGHG;PTDSS2;MOB2;SYT8;ODF3;LRRC56;LOC143666;SCGB1C1;NLRP6;LOC171391;TOLLIP-AS1;LMNTD2;CRACR2B;TMEM80;ANO9;KRTAP5-AS1;B4GALNT4;PDDC1;KRTAP5-1;KRTAP5-3;KRTAP5-4;IFITM5;FAM99A;IFITM10;MIR210;KRTAP5-5;KRTAP5-2;KRTAP5-6;SNORA52;MUC5B;FAM99B;LINC01001;MIR4298;MIR210HG;PANO1;LOC101927503;MIR6743;MIR7847;MIR6744</t>
  </si>
  <si>
    <t>ARHGAP1;CHRM4;CRY2;EXT2;CD82;MDK;DGKZ;CHST1;API5;PEX16;MAPK8IP1;TP53I11;ATG13;HSD17B12;PHF21A;SLC35C1;AMBRA1;TTC17;PRDM11;SYT13;ALX4;ZNF408;ACCS;TSPAN18;CREB3L1;LARGE2;C11orf94;ALKBH3;LOC221122;HARBI1;DKFZp779M0652;C11orf96;ACCSL;HNRNPKP3;LOC399886;MIR129-2;SEC14L1P1;MIR670;MIR3160-2;MIR3160-1;MIR670HG;ALKBH3-AS1;LOC100507384;MIR4688;LOC101928812;LOC101928894;MIR7154</t>
  </si>
  <si>
    <t>[DAD1]</t>
  </si>
  <si>
    <t>hsa-mir-3119-1;ADAR;ALDH9A1;APCS;APOA2;FASLG;ARNT;SERPINC1;ATP1A2;ATP1A4;ATP1B1;BGLAP;CASQ1;CD1A;CD1B;CD1C;CD1D;CD1E;CD247;CD5L;CD48;CHRNB2;CKS1B;CLK2;COPA;CRABP2;CRP;CTSK;CTSS;DPT;ECM1;EFNA1;EFNA3;EFNA4;ENSA;ETV3;F5;FCER1A;FCER1G;FCGR1A;FCGR2A;FCGR2B;FCGR3A;FCGR3B;FDPS;FLG;FMO1;FMO2;FMO3;FMO4;ACKR1;GBA;GBAP1;HDGF;HSPA6;HSPA7;IFI16;IL6R;ILF2;INSRR;IVL;KCNJ9;KCNJ10;KCNN3;LMNA;LMX1A;LOR;LY9;MCL1;SMCP;MEF2D;MGST3;MNDA;MPZ;MTX1;MUC1;MYOC;NDUFS2;NHLH1;NIT1;NPR1;NTRK1;DDR2;PBX1;PFDN2;PIGC;PI4KB;PKLR;PRRX1;POU2F1;PPOX;PRCC;PSMB4;PSMD4;PEX19;RAB13;RFX5;RGS4;RIT1;RORC;RPS27;RXRG;S100A1;S100A2;S100A3;S100A4;S100A5;S100A6;S100A7;S100A8;S100A9;S100A10;S100A11;S100A12;S100A13;XCL1;SDHC;SELE;SELL;SELP;SHC1;SLAMF1;UAP1;SPRR1A;SPRR1B;SPRR2A;SPRR2B;SPRR2C;SPRR2D;SPRR2E;SPRR2F;SPRR2G;SPRR3;SPTA1;SSR2;XCL2;VPS72;THBS3;TCHH;TNR;TOP1P1;TPM3;CCT3;TUFT1;TNFSF4;UCK2;USF1;DAP3;HIST2H2AA3;HIST2H2AC;HIST2H2BE;HIST2H4A;PIP5K1A;TAGLN2;ANXA9;RGS5;BLZF1;VAMP4;PEA15;B4GALT3;ADAM15;CREG1;CD84;SELENBP1;TNFSF18;MPZL1;SH2D2A;TBX19;FCGR2C;PRPF3;ARHGEF2;DEDD;GPR52;AIM2;ADAMTS4;PRDX6;SLC25A44;KIAA0040;NOS1AP;ARHGEF11;SETDB1;UBAP2L;SV2A;DENND4B;RABGAP1L;NR1I3;SCAMP3;GPA33;SF3B4;HAX1;C1orf61;SEMA6C;SLC19A2;PMVK;FAM189B;NES;JTB;MTMR11;MLLT11;SLC27A3;TDRKH;CELF3;PMF1;DUSP12;VPS45;KIAA0907;KIFAP3;ATF6;POGZ;SYT11;PRRC2C;RPRD2;SMG5;NCSTN;GPR161;SNAPIN;RUSC1;CA14;CFAP45;MPC2;OLFML2B;C1orf43;DNM3;CHTOP;LCE2B;OR10J1;SNORD81;SNORD79;SNORD80;SNORD47;SNORD44;USP21;CACYBP;SLC39A1;KLHL20;LAMTOR2;TMOD4;NME7;CERS2;CRNN;DCAF8;F11R;BOLA1;ZBTB7B;RRNAD1;APH1A;PLEKHO1;SUCO;HSD17B7;UFC1;METTL13;OAZ3;CD244;DPM3;MRPS21;TMCO1;ADAMTSL4;CRCT1;GON4L;GPATCH4;DUSP23;C1orf56;MSTO1;DARS2;GOLPH3L;KIRREL;YY1AP1;UBE2Q1;ITLN1;C1orf112;FAM63A;ADCY10;DCAF6;ASH1L;LENEP;SLC50A1;SLAMF8;CDC42SE1;UBQLN4;OTUD7B;RAB25;PGLYRP4;RHBG;SCYL3;ATP8B2;VANGL2;PBXIP1;S100A14;GATAD2B;CGN;IGSF9;ZNF687;POGK;HCN3;CCDC181;SLAMF7;CADM3;PRUNE1;HAPLN2;GAS5;BCAN;TNN;MRPS14;SEMA4A;MRPL9;INTS3;SCNM1;LINC00626;FCRL2;MRPL24;TNFAIP8L2;C1orf54;PAQR6;TRIM46;MROH9;TARS2;FLAD1;OR6N2;OR6K2;NECTIN4;SNX27;ANP32E;ISG20L2;FCRL5;FCRL4;NUF2;HORMAD1;TOMM40L;TMEM79;ZBTB37;LCE3D;FCRLA;ANKRD36BP1;MAEL;AQP10;SLAMF9;PYGO2;NUP210L;CENPL;DUSP27;RCSD1;MEX3A;METTL18;GORAB;C1orf105;PIGM;IGSF8;GLMP;PGLYRP3;SLAMF6;FCRL1;FCRL3;FMO9P;TADA1;THEM4;SH2D1B;GABPB2;TCHHL1;RPTN;TDRD10;SHE;KLHDC9;OR10J5;DCST2;UHMK1;FCRLB;TSACC;IQGAP3;NAXE;OR10T2;OR6P1;OR10X1;OR10Z1;OR6K6;OR6N1;S100A16;ITLN2;CREB3L4;CIART;LELP1;RC3H1;DCST1;METTL11B;FAM78B;BNIPL;LRRC71;PYHIN1;SPRR4;TTC24;LCE4A;KRTCAP2;CRTC2;LCE5A;ARHGAP30;CFAP126;TIPRL;RIIAD1;THEM5;SLC9C2;RUSC1-AS1;C1orf204;C1orf111;LINC01142;HIST2H2AB;HIST2H3A;HIST2H2BC;S100A7A;LINGO4;FLG-AS1;RXFP4;ANKRD45;CCDC190;LOC343052;OR10R2;FCRL6;LCE1A;LCE1B;LCE1C;LCE1D;LCE1E;LCE1F;LCE2A;LCE2C;LCE2D;LCE3A;LCE3B;LCE3C;LCE3E;CYCSP52;PEAR1;SFT2D2;ILDR2;LYSMD1;HRNR;FLG2;C1orf189;FMO6P;VHLL;OR10K2;OR10K1;OR6Y1;OR6K3;VSIG8;C1orf226;LOC400794;MIR199A2;MIR214;MIR9-1;HIST2H2BF;ETV3L;LRRC52;LOC440700;NBPF18P;OR10J3;KPRP;LCE6A;SUMO1P3;ADAMTSL4-AS1;PRR9;SNORD74;RPL31P11;ASH1L-AS1;POU5F1P4;S100A7L2;LOC646268;HIST2H3D;PCP4L1;SCARNA4;SNORA80E;SNORD75;SNORD76;SNORD77;SNORD78;MIR554;MIR555;MIR556;MIR557;MIR92B;LOC729867;LOC730159;MIR765;MIR190B;MIR921;C1orf68;MSTO2P;LOC100131107;TSTD1;CADM3-AS1;LOC100132111;LOC100147773;C2CD4D;MIR1295A;MIR1255B2;LOC100422212;MIR3119-1;MIR4259;MIR3120;MIR4257;MIR3119-2;MIR4258;MIR3658;LINC01133;LOC100505666;LOC100505795;LOC100505918;LOC100506023;GAS5-AS1;LOC100507670;PMF1-BGLAP;TNFAIP8L2-SCNM1;MIR4654;DNM3OS;MIR1295B;MIR5698;MIR5187;FALEC;UBE2Q1-AS1;DNM3-IT1;GBAT2;LOC101928009;LOC101928034;LOC101928120;LOC101928177;LOC101928372;LOC101928404;LINC01363;LOC101928565;LOC101928596;LOC101928650;LOC101928673;LOC101928696;LINC00970;MIR6737;MIR6738;MIR6878;MIR8083;LOC102724601;LOC105371433;LOC105371458;SCARNA26A;SCARNA26B;SNORA103;POP3</t>
  </si>
  <si>
    <t xml:space="preserve">q24    </t>
  </si>
  <si>
    <t>ADH1A;ADH1B;ADH1C;ADH4;ADH5;ADH6;ADH7;ANK2;ATOH1;BMPR1B;CAMK2D;CASP6;CENPE;DMP1;DSPP;EGF;EIF4E;ENPEP;GRID2;H2AFZ;HADH;IBSP;CFI;MANBA;AFF1;MTTP;NFKB1;PDHA2;PITX2;PKD2;PPP3CA;MAPK10;PTPN13;RAP1GDS1;RPL34;SNCA;SPP1;TACR3;UBE2D3;UGT8;SPARCL1;PRSS12;UNC5C;LAMTOR3;HERC3;PAPSS1;AIMP1;NDST3;ABCG2;TSPAN5;FAM13A;SEC24B;PDLIM5;RRH;MMRN1;METAP1;PPA2;DAPP1;DKK2;HPGDS;HSD17B11;LEF1;HERC5;LARP7;EMCN;NUDT9;GAR1;TET2;ARHGEF38;HERC6;MCUB;BANK1;ZGRF1;AP1AR;BDH2;SMARCAD1;MEPE;INTS12;KLHL8;OSTC;NEUROG2;SLC39A8;NDST4;ETNPPL;ELOVL6;ARSJ;GSTCD;DNAJB14;ALPK1;CXXC4;PLA2G12A;ARHGAP24;C4orf17;COL25A1;PIGY;FLJ20021;TIFA;TRMT10A;TBCK;CYP2U1;DDIT4L;C4orf32;C4orf36;TRAM1L1;SLC9B2;SLC9B1;PPM1K;TIGD2;SGMS2;NPNT;LOC256880;NAP1L5;RPL34-AS1;FAM13A-AS1;GPRIN3;STPG2;LRIT3;SLC10A6;HSD17B13;PCNAP1;CCSER1;MIR302A;MIR302B;MIR302C;MIR302D;MIR367;CISD2;LEF1-AS1;SNCA-AS1;SNORA24;MIR576;MIR577;SNHG8;MIR297;MIR1243;MIR1255A;MIR1973;MIR3684;LOC100506746;BMPR1B-AS1;LOC100507053;GIMD1;SEC24B-AS1;MIR4452;MIR5705;LINC01216;ARHGEF38-IT1;STPG2-AS1;LOC101929064;LOC101929134;LOC101929194;LOC101929210;LOC101929353;LOC101929448;LOC101929468;LOC101929529;LOC101929577;LOC101929595;LOC101929621;MIR8066;MIR8082;LOC102723704;LINC01378;TET2-AS1;LOC105369192;LOC105377348;LOC105377621;SNORA101A</t>
  </si>
  <si>
    <t xml:space="preserve">q13.4 </t>
  </si>
  <si>
    <t>ALDH3B1;ALDH3B2;PHOX2A;CCND1;CHKA;CPT1A;DHCR7;CTTN;FGF3;FGF4;FOLR1;FOLR2;FOLR3;GSTP1;IGHMBP2;INPPL1;KRTAP5-9;LRP5;NDUFV1;NDUFS8;NUMA1;P2RY2;P2RY6;PDE2A;RAB6A;UCP2;UCP3;PPFIA1;FADD;PITPNM1;TESMIN;ARHGEF17;FCHSD2;FGF19;IL18BP;CDK2AP2;TCIRG1;STARD10;SHANK2;FAM168A;ANAPC15;C2CD3;MYEOV;GAL;KMT5B;COA4;PPME1;CABP2;MRPL48;C11orf24;LAMTOR1;ANO1;NADSYN1;FAM86C1;PPP6R3;RNF121;KRTAP5-8;PLEKHB1;PAAF1;CLPB;UNC93B1;RELT;ATG16L2;ACY3;MRGPRD;MRGPRF;ARAP1;MRPL21;TPCN2;ORAOV1;SHANK2-AS3;LRTOMT;DEFB108B;NUDT8;P4HA3;PGM2L1;ALG1L9P;LOC338694;TBX10;DNAJB13;KRTAP5-10;DOC2GP;FLJ42102;MIR139;KRTAP5-7;KRTAP5-11;FAM86C2P;ANO1-AS2;LOC100128494;LOC100129216;ZNF705E;LOC100133315;MIR548K;MIR3164;MIR3165;MIR3664;C11orf72;MIR4459;MIR4691;MIR4692;SHANK2-AS1;MRGPRF-AS1;LINC01488;LOC101928443;LINC01537;LOC101928580;MIR6753;MIR7113;MIR6754;LOC102724265</t>
  </si>
  <si>
    <t>PWAR4;SNORD115-5;SNORD115-10;SNORD115-11;SNORD115-12;SNORD115-13;SNORD115-14;SNORD115-15;SNORD115-16;SNORD115-17;SNORD115-18;SNORD115-20;SNORD115-21;SNORD115-22;SNORD115-23;SNORD115-25;SNORD115-26;SNORD115-29;SNORD115-30;SNORD115-31;SNORD115-32;SNORD115-33;SNORD115-34;SNORD115-35;SNORD115-36;SNORD115-37;SNORD115-38;SNORD115-39;SNORD115-41;SNORD115-44;SNORD115-24;SNORD115-27;SNORD115-28;SNORD115-45</t>
  </si>
  <si>
    <t xml:space="preserve">p36.33 </t>
  </si>
  <si>
    <t>OR4F5;OR4F16;FAM138A;WASH7P;FAM138C;FAM138D;LOC729737;OR4F29;LOC100132062;LOC100133331;DDX11L1;LOC100288069;MIR1302-2;MIR1302-9;MIR1302-10;MIR1302-11;LOC101928626;MIR6723;MIR6859-2;MIR6859-3;MIR6859-1</t>
  </si>
  <si>
    <t xml:space="preserve">q12    </t>
  </si>
  <si>
    <t>[LGSN]</t>
  </si>
  <si>
    <t>CACNA1B;TUBBP5;FAM157B;LOC101928932</t>
  </si>
  <si>
    <t>ACP2;ADM;AP2A2;AMPD3;APBB1;RHOG;ARHGAP1;ARNTL;ART1;ASCL2;BDNF;MPPED2;CALCA;CALCB;CARS;CAT;CCKBR;CD44;CD59;CD81;CD151;CDKN1C;CHRM4;TPP1;CNGA4;COPB1;CRY2;CSTF3;CTSD;DDB2;DRD4;DUSP8;EIF4G2;ELF5;EXT2;F2;FANCF;FSHB;GAS2;GTF2H1;HBB;HBBP1;HBD;HBE1;HBG1;HBG2;HPX;HRAS;IGF2;ILK;INS;IRF7;CD82;KCNA4;KCNC1;KCNJ11;KCNQ1;LDHA;LDHC;LMO1;LMO2;LRP4;LSP1;CAPRIN1;MDK;MUC2;MUC5AC;MUC6;MYBPC3;MYOD1;NAP1L4;NDUFS3;NELL1;NUCB2;NUP98;SLC22A18;SLC22A18AS;PAX6;PDE3B;PIK3C2A;POLR2L;PSMA1;PSMC3;PSMD13;PTH;PTPRJ;RAG1;RAG2;RAPSN;RCN1;RNH1;MRPL23;RPL27A;RPLP2;RPS13;RRM1;SAA1;SAA2;SAA3P;SAA4;SCT;SLC1A2;SMPD1;SPI1;TRIM21;ST5;STIM1;ABCC8;TAF10;TALDO1;TEAD1;TH;TSPAN4;TNNI2;TNNT3;TPH1;TRAF6;TRPC2;TSG101;PHLDA2;TUB;WEE1;WT1;ZNF143;ZNF195;ZNF214;ZNF215;RASSF7;CSRP3;PDHX;BBOX1;PPFIBP2;IFITM1;DGKZ;CHST1;API5;MADD;OR6A2;DCHS1;EIF3F;BRSK2;SLC6A5;PEX16;MAPK8IP1;TP53I11;MICAL2;CTR9;ATG13;CKAP5;TRIM66;NR1H3;TSPAN32;TSSC4;USH1C;HIPK3;PRMT3;MRVI1;TRIM22;IFITM3;SPON1;EIF3M;DEAF1;IPO7;HTATIP2;IFITM2;TRIM3;CELF1;OR7E14P;OR7E12P;LYVE1;C11orf58;KCNQ1OT1;PKP3;HPS5;RRAS2;SWAP70;DENND5A;NUP160;FNBP4;RRP8;SIRT3;OR52A1;ARFIP2;MTCH2;FJX1;KIAA1549L;ABTB2;PAMR1;FBXO3;SERGEF;EHF;OR5E1P;OR10A3;TIMM10B;ELP4;SNORD14A;DKK3;RBMXL2;PGAP2;COMMD9;C11orf21;PACSIN3;TRPM5;UBQLN3;RNF141;APIP;HSD17B12;IGF2-AS;BET1L;CEND1;PHF21A;WT1-AS;CYB5R2;TRIM34;CDHR5;TOLLIP;ZDHHC13;TRIM44;USP47;TRIM68;NAT10;UEVLD;LIN7C;SLC35C1;TCP11L1;LGR4;PIDD1;KCNQ1DN;SOX6;AMBRA1;KBTBD4;PARVA;TTC17;MMP26;AKIP1;C11orf16;TMEM9B;NRIP3;ASCL3;PRDM11;CHRNA10;SLC17A6;PNPLA2;SYT13;PHRF1;LRRC4C;SCUBE2;ZBED5;SIGIRR;ALX4;RIC8A;MRPL17;ANO3;EPS8L2;STK33;CHID1;PRRG4;C11orf49;OR51G1;OR51B4;OR51B2;OR52N1;RIC3;E2F8;SLC25A22;ZNF408;QSER1;AGBL2;PRR5L;PGGHG;OR51G2;OR51E2;PTDSS2;MOB2;SBF2;KIF18A;FAM160A2;FAR1;BTBD10;ARFGAP2;ACCS;PTPN5;MICALCL;TRIM5;SNORD14B;NAV2;SYT8;TSPAN18;CREB3L1;CCDC34;SLC39A13;DEPDC7;PRKCDBP;SAAL1;ODF3;OSBPL5;C1QTNF4;PTPMT1;LRRC56;MRGPRE;ART5;MRGPRX2;MRGPRX3;MRGPRX4;TRIM6;OR52E2;OR52J3;OR51L1;OR51A7;OR51S1;OR51F2;OR52R1;C11orf74;OR4X2;OR4B1;OR52M1;OR52K2;OR5P2;OR5P3;LARGE2;CYP2R1;DBX1;DNAJC24;ARL14EP;OR2D3;OR2D2;OR52W1;OR56A4;OR56A1;SYT9;LDLRAD3;OR52B4;C11orf40;OR52I2;OR51E1;UBQLNL;MUC15;LOC143666;C11orf94;PLEKHA7;SPTY2D1;TMEM86A;OR10A5;OR2AG1;DNHD1;SCGB1C1;SLC5A12;LDHAL6A;C11orf42;NLRP6;LOC171391;METTL15;IMMP1L;OR56B4;ANO5;ALKBH3;LOC221122;TOLLIP-AS1;OR52B2;OR4C3;OR4S1;LMNTD2;OR51F1;SVIP;MRGPRX1;OR51B5;KRT8P41;SBF2-AS1;CSNK2A3;OR51V1;H19;CRACR2B;TMEM80;HARBI1;LINC00294;IGSF22;OR10A4;OLFML1;LOC283299;MRGPRG-AS1;NLRP10;NLRP14;ANO9;LUZP2;KRTAP5-AS1;KCNQ1-AS1;B4GALNT4;CSTF3-AS1;OR52L1;OR2AG2;OR52B6;OTOG;DCDC1;OR10A2;OVCH2;PDDC1;GALNT18;NCR3LG1;DKFZp779M0652;MRGPRG;KRTAP5-1;KRTAP5-3;KRTAP5-4;IFITM5;FAM99A;OR56B1;GVINP1;INSC;FIBIN;C11orf96;OR52K1;OR52I1;OR51D1;OR52A5;OR51B6;OR51M1;OR51Q1;OR51I1;OR51I2;OR52D1;OR52H1;OR52N4;OR52N5;OR52N2;OR52E6;OR52E8;OR52E4;OR56A3;OR56A5;OR10A6;ACCSL;OR4X1;NAV2-AS4;HNRNPKP3;LOC399886;FAM180B;OR51T1;OR51A4;OR51A2;IFITM10;OR4A47;MIR129-2;MIR210;KRTAP5-5;KRTAP5-2;KRTAP5-6;TMEM41B;LOC440028;DKFZp686K1684;TRIM6-TRIM34;CCDC73;TMEM9B-AS1;LOC494141;BDNF-AS;MIR483;SNORA3A;SNORA52;LOC644656;RASSF10;TSSC2;SNORA23;SNORA3B;SNORA54;SNORD67;SNORD97;MIR610;INS-IGF2;MUC5B;ZBED5-AS1;SEC14L1P1;MIR675;LOC100126784;MRVI1-AS1;CAND1.11;C11orf91;FAM99B;LINC01001;MRPL23-AS1;MIR302E;MIR670;MIR3160-2;MIR3160-1;MIR3161;MIR3159;MIR4298;MIR4299;MTRNR2L8;CCDC179;LOC100506082;MIR210HG;LOC100506258;LINC00958;SPTY2D1-AS1;DCDC5;LOC100506675;LOC100507144;LOC100507205;MIR670HG;ALKBH3-AS1;LOC100507384;LRP4-AS1;SAA2-SAA4;MIR4486;MIR4686;MIR4487;MIR4485;MIR3973;MIR4688;MIR4694;MIR1343;MIR4687;MIR5691;MIR5582;NAV2-AS5;NAV2-AS2;LINC00678;PANO1;LOC101927503;LINC01150;CD81-AS1;LOC101927708;OLFM5P;TUB-AS1;LOC101928008;LOC101928053;LOC101928132;FBXO3-AS1;LOC101928510;LINC01493;LOC101928591;LOC101928812;LOC101928894;LOC101928943;MIR6073;MIR6743;MIR7154;MIR8054;MIR8070;MIR8087;MIR7847;MIR6744;MIR6745;MIR8068;MIR6124;LOC102723330;LINC01495;LINC01499;LOC102724784;LOC102724957;PAUPAR;LOC103312105;HOTS;BGLT3;CASC23;BBOX1-AS1;LINC01219;LOC105376554;LOC105376575;LOC105376599;LOC105376633;LOC105376671;LINC01616;SNORA88;SNORD131</t>
  </si>
  <si>
    <t xml:space="preserve">p15.4 </t>
  </si>
  <si>
    <t>ADM;AMPD3;ARNTL;EIF4G2;LMO1;PTH;RPL27A;ST5;TEAD1;TUB;WEE1;ZNF143;PPFIBP2;EIF3F;MICAL2;CTR9;TRIM66;MRVI1;IPO7;LYVE1;SWAP70;DENND5A;OR5E1P;OR10A3;DKK3;RNF141;CYB5R2;USP47;PARVA;AKIP1;C11orf16;TMEM9B;NRIP3;ASCL3;SCUBE2;ZBED5;STK33;RIC3;SBF2;BTBD10;MICALCL;OR5P2;OR5P3;SYT9;KRT8P41;SBF2-AS1;CSNK2A3;OLFML1;LOC283299;NLRP10;OVCH2;GALNT18;OR10A6;TMEM41B;LOC440028;TMEM9B-AS1;SNORA3A;LOC644656;RASSF10;SNORA23;SNORA3B;SNORD97;ZBED5-AS1;MRVI1-AS1;CAND1.11;MIR4299;MTRNR2L8;LOC100506258;LINC00958;MIR4485;MIR5691;TUB-AS1;LOC101928008;LOC101928053;MIR8070;MIR6124;LOC102724784;CASC23;LOC105376554</t>
  </si>
  <si>
    <t>ACTN3;GRK2;ALDH3B1;ALDH3B2;PHOX2A;ARL2;ARRB1;BAD;BBS1;CCND1;CAPN5;VPS51;MRPL49;ZNHIT2;MYRF;TMEM258;DAGLA;CAPN1;SERPINH1;CD5;CD6;MS4A1;MS4A3;CFL1;CHKA;CHRM1;CLNS1A;COX8A;CPT1A;CST6;CTSW;DDB1;DHCR7;DLG2;EEF1G;MARK2;CTTN;ESRRA;FAU;MS4A2;FEN1;FGF3;FGF4;FKBP2;FOLR1;FOLR2;FOLR3;FTH1;LRRC32;GNG3;GSTP1;SLC29A2;DNAJC4;IGHMBP2;INCENP;INPPL1;KRTAP5-9;FADS1;FADS3;LRP5;LTBP3;MAP6;MEN1;SCGB2A1;SCGB2A2;MAP3K11;MYO7A;NDUFC2;NDUFV1;NDUFS8;NUMA1;OMP;OVOL1;P2RY2;P2RY6;PAK1;PC;PDE2A;PGA5;PLCB3;POLR2G;PPP1CA;PPP2R5B;PRCP;THAP12;PTPRCAP;PYGM;RAB3IL1;RAB6A;MAP4K2;RAD9A;RARRES3;RBM4;RELA;DPF2;SNORD15A;ROM1;RPS3;RPS6KB2;SIPA1;SLC3A2;SPTBN2;STX5;THRSP;TM7SF2;UCP2;UCP3;SCGB1A1;UVRAG;VEGFB;BEST1;WNT11;SF1;ZFPL1;FOSL1;PPFIA1;CTSF;FADD;BANF1;RPS6KA4;AIP;SYT7;SART1;FIBP;MTA2;SNORD29;SNORD31;SNORD30;SNORD28;SNORD27;SNORD26;SNORD25;SNORD22;SLC22A6;SLC22A8;NRXN2;FADS2;PITPNM1;RIN1;TESMIN;SPCS2;ARHGEF17;GAB2;FCHSD2;FGF19;CCS;RCE1;NAALADL1;KCNE3;IL18BP;DPP3;KCNK7;RASGRP2;CDK2AP2;TCIRG1;RTN3;RBM14;CDC42EP2;NXF1;KAT5;SSSCA1;DRAP1;TAF6L;SCGB1D2;SCGB1D1;POLD3;STARD10;NEU3;YIF1A;EHD1;STIP1;SF3B2;CCDC85B;B4GAT1;PLA2G16;PTGDR2;SLCO2B1;ZP1;SHANK2;KDM2A;ATG2A;GANAB;FAM168A;CLCF1;FAM89B;SNHG1;POLA2;FLRT1;PRDX5;BRMS1;TEX40;CHRDL2;ANAPC15;ATL3;TSKU;C2CD3;TKFC;TENM4;DKFZP434K028;B3GAT3;PPP1R14B;MYEOV;BSCL2;RAB30;PRPF19;AAMDC;MACROD1;SAC3D1;SNX15;RHOD;EFEMP2;KCNK4;UBXN1;GAL;KMT5B;TMEM216;COA4;SLC15A3;MS4A4A;PPME1;CABP2;TRMT112;TMEM138;PCF11;MRPL48;RSF1;C11orf24;WDR74;MS4A12;SDHAF2;SSH3;TMEM132A;HRASLS2;LAMTOR1;VPS37C;ANO1;NADSYN1;FAM86C1;CCDC87;PPP6R3;RNF121;ACER3;CDC42BPG;OTUB1;PACS1;SLC22A11;GPR137;EMSY;CABP4;CD248;CORO1B;SCYL1;USP35;CARNS1;POLD4;KRTAP5-8;PLEKHB1;MS4A7;CCDC90B;MS4A6A;MS4A5;KLC2;TUT1;MRPL11;KCTD14;C11orf95;LRFN4;AHNAK;ALG8;TMEM223;TMEM109;CCDC86;LBHD1;C11orf80;NARS2;NAA40;ZBTB3;CPSF7;ASRGL1;MOGAT2;TMEM134;MUS81;PAAF1;INTS5;GDPD5;CLPB;UNC93B1;RAB1B;C11orf68;MS4A8;FERMT3;TRPT1;RBM4B;FRMD8;RNASEH2C;EIF1AD;NUDT22;SYVN1;DGAT2;MS4A14;RELT;LGALS12;GAL3ST3;ATG16L2;AP5B1;SYT12;ACY3;INTS4;CDCA5;RPLP0P2;SLC22A9;SNORD15B;BATF2;SLC22A12;MRGPRD;MRGPRF;ARAP1;CATSPER1;HRASLS5;XRRA1;C11orf84;GPHA2;B3GNT6;MRPL21;TPCN2;OOSP2;MS4A15;VWCE;CYB561A3;PPP1R32;GDPD4;DDIAS;ORAOV1;SHANK2-AS3;LRTOMT;TIGD3;FAM181B;LRRN4CL;HNRNPUL2;MS4A6E;DEFB108B;PELI3;SSSCA1-AS1;EHBP1L1;SNX32;TSGA10IP;RNF169;CNIH2;ZDHHC24;C11orf86;NUDT8;OOSP1;EML3;TMEM151A;NPAS4;AQP11;MAJIN;SLC25A45;NEAT1;LINC00301;P4HA3;PGM2L1;KLHL35;LOC283214;KCTD21;CCDC88B;TTC9C;SLC22A24;RCOR2;ALG1L9P;ANKRD13D;LOC338694;ANKRD42;MS4A10;OR2AT4;TBX10;TMEM179B;TBC1D10C;DNAJB13;MALAT1;KRTAP5-10;SLC22A25;SLC22A10;SPDYC;LIPT2;LRRC10B;GPR152;DOC2GP;GUCY2EP;PCNX3;FLJ42102;SCGB1D4;MIR139;MIR192;MIR194-2;SLC22A20;KRTAP5-7;KRTAP5-11;MIR326;MS4A13;PGA3;PGA4;FAM86C2P;LOC646029;SNORA57;MIR611;MIR612;MS4A18;METTL12;UQCC3;ANO1-AS2;MIR708;LOC100128494;LOC100129216;TMEM262;LOC100130987;ZNF705E;LOC100133315;LOC100287896;KCTD21-AS1;MIR1908;MIR1237;MIR548K;SNORA70E;MIR4300;MIR3164;MIR3165;MIR3163;MIR3654;MIR3664;C11orf72;LOC100506127;RAB30-AS1;TPBGL;RBM14-RBM4;ARL2-SNX15;NDUFC2-KCTD14;HNRNPUL2-BSCL2;MIR548AL;MIR4459;MIR4489;MIR4690;MIR4696;MIR4691;MIR4692;MIR4488;MIR5579;SHANK2-AS1;LOC100996455;LOC101927495;OVOL1-AS1;LOC101928069;MRGPRF-AS1;LINC01488;LOC101928443;LINC01537;LOC101928580;LOC101928837;LOC101928865;LOC101928896;LOC101928944;MIR4300HG;C11orf98;MIR6503;MIR6514;MIR6746;MIR6747;MIR6748;MIR6751;MIR6752;MIR6753;MIR6860;MIR7113;MIR6750;MIR6749;MIR6754;MIR6879;MIR7155;LOC102724064;LOC102724265;LOC105369332;LOC105369340;MIR194-2HG;PCF11-AS1;KCNK4-TEX40</t>
  </si>
  <si>
    <t xml:space="preserve">q31.3  </t>
  </si>
  <si>
    <t>F13B;CFH;CFHR1;CFHR2;CFHR4;CFHR3;CRB1;CFHR5;ASPM;KCNT2;ZBTB41;MIR4735</t>
  </si>
  <si>
    <t>CISH;DOCK3;GNAI2;GNAT1;HYAL1;SEMA3F;IFRD2;MAPKAPK3;SEMA3B;HYAL3;HYAL2;CACNA2D2;RBM5;NPRL2;SLC38A3;CYB561D2;TMEM115;RASSF1;TUSC2;NAT6;C3orf18;ZMYND10;HEMK1;LSMEM2;MIR566;SEMA3F-AS1;MIR4787;SEMA3B-AS1;RASSF1-AS1;MIR5787;MIR6872</t>
  </si>
  <si>
    <t xml:space="preserve">p16.1  </t>
  </si>
  <si>
    <t>CRMP1;DRD5;EVC;HMX1;MSX1;PPP2R2C;S100P;WFS1;ACOX3;CPZ;KIAA0232;WDR1;LINC01587;MAN2B2;GPR78;CYTL1;SH3TC1;BLOC1S4;STK32B;SLC2A9;TBC1D14;SORCS2;AFAP1;GRPEL1;ABLIM2;AFAP1-AS1;MRFAP1;LOC93622;TADA2B;HTRA3;MRFAP1L1;EVC2;JAKMIP1;TRMT44;CCDC96;LOC285484;LOC389199;USP17L6P;USP17L9P;MIR95;DEFB131;LOC650293;USP17L24;USP17L25;USP17L26;USP17L27;USP17L28;USP17L29;USP17L30;FLJ36777;PSAPL1;LOC100129931;USP17L10;USP17L11;USP17L12;USP17L13;USP17L17;USP17L18;USP17L19;USP17L20;USP17L15;MIR548I2;MIR4274;MIR3138;STX18-AS1;MIR378D1;MIR4798;LOC101928279;LOC101928306;LINC01396;LOC105374366</t>
  </si>
  <si>
    <t xml:space="preserve">q25.2  </t>
  </si>
  <si>
    <t>ABL2;SOAT1;NPHS2;ANGPTL1;RASAL2;CEP350;FAM20B;TOR1AIP1;RALGPS2;TOR3A;TEX35;AXDND1;FAM163A;TDRD5;TOR1AIP2;C1orf220;MIR4424</t>
  </si>
  <si>
    <t xml:space="preserve">q25   </t>
  </si>
  <si>
    <t>B3GAT1;GLB1L2;LOC283177;LOC100507548</t>
  </si>
  <si>
    <t>POTEG;OR11H12;DUXAP10;POTEM;LOC642426;LINC01296;LOC100508046;POTEH-AS1;BMS1P17;LOC101929572;BMS1P22</t>
  </si>
  <si>
    <t xml:space="preserve">p36.32 </t>
  </si>
  <si>
    <t>hsa-mir-551a;MEGF6;PEX10;PRKCZ;SKI;TP73;TNFRSF14;PLCH2;RER1;ARHGEF16;WRAP73;PANK4;TP73-AS1;LRRC47;PRDM16;MMEL1;MORN1;LOC115110;TPRG1L;FAM213B;ACTRT2;CCDC27;FAAP20;HES5;SMIM1;LINC00982;MIR551A;LOC100129534;TTC34;MIR4251;LOC100996583</t>
  </si>
  <si>
    <t>ACTG2;ADD2;ADRA2B;ANXA4;ATP6V1B1;AUP1;CAPG;CD8A;CD8B;CNGA3;COX5B;CTNNA2;DCTN1;DGUOK;DHFRP3;DNAH6;DOK1;DUSP2;EGR4;EMX1;FABP1;GFPT1;GGCX;HK2;TLX2;IL1R1;INPP4A;AFF3;MXD1;MAL;MAT2A;NPAS2;REG3A;PCBP1;PLEK;PLGLB2;PLGLB1;PPP3R1;REG1A;REG1B;REG1CP;RPL31;RTKN;SFTPB;SNRPG;SPR;TACR1;GCFC2;TGFA;TIA1;ZAP70;ZNF2;ALMS1;MOGS;RNF103;IL1R2;DYSF;DUSP11;VAMP8;SUCLG1;IL18RAP;IL1RL2;IL18R1;ST3GAL5;NAT8;TMSB10;IL1RL1;CIAO1;MAP4K4;EIF2AK3;CHST10;EIF5B;MRPL19;ARHGAP25;ACTR1B;TXNDC9;MPHOSPH10;SMYD5;C1D;SEMA4F;CCT7;GNLY;STAMBP;TGOLN2;USP39;VAMP5;MTHFD2;ARID5A;PROKR1;IMMT;SNRNP27;TBC1D8;MGAT4A;AAK1;RPIA;SNRNP200;EXOC6B;NCAPH;TMEM131;WBP1;VAX2;POLR1A;CNRIP1;UNC50;RAB11FIP5;CNNM4;CNNM3;NFU1;BMP10;ZNF638;HTRA2;KCNIP3;CD207;TPRKB;FAHD2A;ANKRD39;FAM178B;RNF181;MRPL30;KRCC1;MRPL35;PCYOX1;REV1;NAT8B;LIPT1;CHMP3;ETAA1;RETSAT;SEMA4C;C2orf42;PTCD3;MOB1A;THNSL2;CNOT11;NAGK;TMEM127;KANSL3;KDM3A;GKN1;CYP26B1;POLE4;KCMF1;PNO1;STARD7;ANKRD36B;SLC4A5;GMCL1;TTC31;RMND5A;MRPS5;REEP1;PDCL3;OR7E91P;ANKRD53;LRRTM4;TSGA10;LMAN2L;TCF7L1;INO80B;WDR54;EVA1A;ANTXR1;ELMOD3;PRADC1;MCEE;LOXL3;PCGF1;CCDC142;ZNF514;FAM136A;ATOH8;LBX2;FER1L5;FAM95A;LOC90784;NEURL3;SFXN5;LINC00152;TEX261;WDR92;MRPL53;TRABD2A;TMEM150A;NMS;LYG1;MITD1;TRIM43;REG3G;M1AP;TEKT4;SMYD1;LINC01104;C2orf15;PROM2;FBXO41;LINC00342;GPAT2;ITPRIPL1;FAHD2B;ASPRV1;LBX2-AS1;LONRF2;CLEC4F;DQX1;VWA3B;CREG2;ALMS1P1;TET3;GKN2;TEX37;ANKRD23;APLF;LYG2;SH2D6;LOC284950;RNF149;STARD7-AS1;LOC285074;KIAA1211L;FIGLA;NOTO;FOXI3;LRRTM1;ANKRD36;C2orf78;BOLA3;C2orf81;FUNDC2P2;C2orf68;PCBP1-AS1;PAIP2B;RGPD1;ANKRD36C;ASTL;ACTR3BP2;LOC442028;COA5;FBXO48;LOC644838;GGT8P;ANKRD36BP2;TRIM43B;LOC654342;SNORD89;SNORD94;LINC01125;ANKRD20A8P;FAHD2CP;RGPD2;RFX8;SNORA36C;LOC100133920;LOC100133985;SNAR-H;DCTN1-AS1;ANAPC1P1;MIR1285-2;MIR4264;MIR3127;MIR3126;LOC100506076;LOC100506123;LOC100506286;LINC01127;LOC100507073;BOLA3-AS1;LOC100507201;RNF103-CHMP3;INO80B-WBP1;MIR4772;MIR4779;MIR4435-2;MIR4771-1;MIR4436A;MIR4780;MIR4435-1;PARTICL;MIR5000;MIR5696;DGUOK-AS1;TGFA-IT1;ALMS1-IT1;LOC101060019;LOC101927050;LOC101927053;LOC101927070;LOC101927142;LOC101927577;LOC101927661;LOC101927701;ATP6V1B1-AS1;LOC101927884;LOC101927907;LOC101927926;LOC101927948;LOC101927967;LOC101927987;ST3GAL5-AS1;LOC101928371;LOC101928403;MIR8080;MIR6071;LINC01628;LINC01291;LOC102724579;LOC102800447;LINC01143;LOC105373496;LOC105374820</t>
  </si>
  <si>
    <t xml:space="preserve">q27    </t>
  </si>
  <si>
    <t>CCR6;GPR31;KIF25;MAP3K4;AFDN;PARK2;PDCD2;PSMB1;RPS6KA2;T;TBP;TCP10;TCTE3;THBS2;RNASET2;QKI;PDE10A;FGFR1OP;LINC01558;DLL1;MPC1;UNC93A;PHF10;ERMARD;AGPAT4;SMOC2;FRMD1;AGPAT4-IT1;LINC00574;TTLL2;FAM120B;LINC00473;SFT2D1;PACRG;LOC154449;DACT2;C6orf118;WDR27;PACRG-AS1;PRR18;LOC285804;C6orf120;DKFZp451B082;TCP10L2;LOC401286;LINC00242;LINC01624;LINC00602;LOC441178;AFDN-AS1;PACRG-AS3;HGC6.3;LOC100131532;LOC100289495;MIR1913;MIR3939;KIF25-AS1;CAHM;MIR4644;RPS6KA2-AS1;RPS6KA2-IT1;PACRG-AS2;LOC101929297;LOC101929420;LOC101929460;LINC01615;LOC101929504;LOC101929523;MIR7641-2;LOC102724152;LOC102724357;LOC102724511;LOC105378098;MEAT6;LOC105378123;LOC105378127;LOC105378137;LOC105378146</t>
  </si>
  <si>
    <t>[MIR4436A]</t>
  </si>
  <si>
    <t xml:space="preserve">q13    </t>
  </si>
  <si>
    <t>SPATA31A7;SPATA31A6;FAM74A1;FAM74A4;SPATA31A5;FAM74A7;LOC101927827;LOC103908605;XLOC_007697</t>
  </si>
  <si>
    <t>q11.22</t>
  </si>
  <si>
    <t>AGAP9;BMS1P6;FAM25C;ANXA8;FAM25G</t>
  </si>
  <si>
    <t xml:space="preserve">q34   </t>
  </si>
  <si>
    <t>ARHGEF7;TEX29;LOC105370369</t>
  </si>
  <si>
    <t>FAM106A;USP32P2;CCDC144B;KRT17P5;FLJ35934;LGALS9C;KRT16P1</t>
  </si>
  <si>
    <t xml:space="preserve">p22.2  </t>
  </si>
  <si>
    <t>ACTB;GNA12;GPER1;LFNG;NUDT1;PDGFA;PMS2;PRKAR1B;RAC1;FSCN1;ZNF12;AIMP2;MAFK;MAD1L1;EIF3B;CYTH3;AP5Z1;KDELR2;ADAP1;IQCE;SUN1;WIPI2;INTS1;EIF2AK1;SNX8;MRM2;GET4;CCZ1;RNF216;ZNF853;CYP2W1;DNAAF5;ZDHHC4;CHST12;RADIL;PAPOLB;FAM20C;RBAK;C7orf26;MICALL2;FBXL18;TTYH3;USP42;PSMG3;C7orf50;CARD11;TNRC18;FAM220A;ZFAND2A;COX19;PSMG3-AS1;GPR146;AMZ1;TMEM184A;BRAT1;SDK1;FOXK1;MMD2;LOC221946;DAGLB;CCZ1B;SLC29A4;RSPH10B;TFAMP1;UNCX;RBAKDN;ELFN1;GRID2IP;ZNF815P;GRIFIN;RNF216P1;PMS2CL;HRAT92;LOC442497;MIR339;ZNF890P;OCM;MIR589;LOC100129603;ZNF316;WI2-2373I1.2;ANKRD61;LOC100507642;RBAK-RBAKDN;MIR4648;MIR4655;MIR4656;RNF216-IT1;LOC101926963;LOC101927000;LOC101927021;ELFN1-AS1;LOC101927181;MIR6836;MIR6874;LOC102723672;LOC105375115</t>
  </si>
  <si>
    <t xml:space="preserve">q24.3  </t>
  </si>
  <si>
    <t>ADGRB1;CYC1;CYP11B1;CYP11B2;EEF1D;GLI4;GML;GPR20;GPT;GRINA;HSF1;LY6E;LY6H;TONSL;PLEC;PTK2;RPL8;TSTA3;ZNF7;ZNF16;PSCA;LY6D;JRK;DGAT1;GPAA1;FOXH1;RECQL4;LRRC14;ZNF623;PTP4A3;PUF60;DENND3;ZC3H3;ARC;BOP1;SCRIB;FBXL6;OPLAH;AGO2;COMMD5;CPSF1;CYHR1;VPS28;HGH1;THEM6;CHRAC1;EXOSC4;LY6K;SLC39A4;SLURP1;SLC45A4;ZNF250;PYCRL;C8orf33;LYNX1;RHPN1-AS1;SLC52A2;GSDMD;ZNF696;ARHGAP39;ZNF34;SHARPIN;EPPK1;SCRT1;TRAPPC9;MAF1;PARP10;TIGD5;PPP1R16A;ZNF251;KIFC2;NAPRT;MFSD3;RHPN1;TOP1MT;LYPD2;ADCK5;TSNARE1;MAPK15;ZNF707;BREA2;FAM83H;ZNF252P;TMED10P1;ZNF252P-AS1;C8orf31;ZFP41;GPIHBP1;NRBP2;ZNF517;WDR97;TMEM249;SPATC1;MROH5;MAFA;C8orf82;LRRC24;MIR151A;LINC00051;MROH6;SCX;MIR661;MROH1;LINC01300;MIR937;MIR939;FAM83H-AS1;CDC42P3;CCDC166;LOC100133669;TONSL-AS1;LOC100288181;MIR1302-7;MIR1234;MINCR;MIR4472-1;MIR4664;LOC101928087;LOC101928160;LOC101928902;MIR6846;MIR6847;MIR6848;MIR7112;MIR6850;MIR6893;MIR6845;MIR6849;MAFA-AS1;LOC105375787;LOC105375800</t>
  </si>
  <si>
    <t xml:space="preserve">q21.2  </t>
  </si>
  <si>
    <t>PDE4DIP;LINC00869;NUDT4P2;LOC388692;NBPF9;NUDT4P1;FAM231D;PPIAL4C</t>
  </si>
  <si>
    <t xml:space="preserve">q29    </t>
  </si>
  <si>
    <t>ACTL6A;AHSG;APOD;BCL6;BDH1;AP2M1;CLCN2;CPN2;CRYGS;DGKG;DLG1;DVL3;ECT2;EHHADH;EIF4A2;EIF4G1;EPHB3;ETV5;MECOM;FGF12;GHSR;GP5;HRG;HES1;IL1RAP;KNG1;LPP;MELTF;MUC4;NDUFB5;OPA1;CLDN11;PAK2;PCYT1A;SERPINI1;PIK3CA;PLD1;POLR2H;PPP1R2;PRKCI;MASP1;PSMD2;RFC4;SNORA63;RPL35A;TRA2B;ST6GAL1;SKIL;SLC2A2;SOX2;SST;TERC;TFRC;THPO;SEC62;FXR1;TP63;CHRD;TNFSF10;EIF2B5;USP13;CLDN1;MAP3K13;ADIPOQ;RUBCN;ECE2;ABCC5;TNK2;ALG3;KCNMB2;IGF2BP2;CLDN16;NLGN1;NCBP2;TNIK;MCF2L2;ATP11B;VPS8;ACAP2;UBXN7;RNU6-1;GPR160;FETUB;LAMP3;KCNMB3;GOLIM4;ZNF639;PEX5L;DNAJB11;DCUN1D1;KLHL24;PIGX;TBCCD1;P3H2;ABCF3;LSG1;PARL;MFN1;YEATS2;MYNN;EIF5A2;MCCC1;HRASLS;MRPL47;NCEH1;SLC7A14;SENP2;GNB4;RTP4;MAGEF1;ZMAT3;FNDC3B;ATP13A3;TBL1XR1;LRRC31;MAP6D1;PHC3;PIGZ;SPATA16;B3GNT5;IQCG;ATP13A4;FYTTD1;ACTRT3;MGC2889;LRCH3;CEP19;LMLN;KLHL6;VWA5B2;TMEM41A;TMEM44;EGFEM1P;CAMK2N2;TM4SF19;RPL39L;DNAJC19;FAM131A;ZDHHC19;LRRC15;FAM43A;TMEM207;RTP1;TTC14;LRRC34;MB21D2;XXYLT1;CCDC50;PYDC2;NCBP2-AS2;RNF168;HTR3C;LIPH;HTR3D;RPL22L1;SLC51A;FBXO45;MUC20;SENP5;LOC220729;LOC253573;NAALADL2;TCTEX1D2;SMCO1;SDHAP1;UTS2B;HTR3E;C3orf70;TPRG1;LOC285389;CCDC39;EHHADH-AS1;LPP-AS2;LRRIQ4;SAMD7;NMRAL1P1;RTP2;OSTN;ATP13A5;SOX2-OT;WDR53;ANKRD18DP;NRROS;TMEM212;FLJ46066;FLJ42393;LINC00884;LINC00885;MIR28;LINC00969;SNORD2;SNORA4;LINC01330;IGF2BP2-AS1;GMNC;LOC647323;SNORA81;SNORD66;MIR551B;MIR569;MIR570;SDHAP2;FAM157A;MIR922;MIR944;DPPA2P3;LOC100128164;LINC00887;LOC100131635;SNAR-I;MIR1224;MIR1248;MIR3137;LINC01208;LINC00578;LOC100505609;LINC00888;LOC100505920;MFI2-AS1;DLG1-AS1;TMEM44-AS1;LOC100507391;LOC100507661;TM4SF19-TCTEX1D2;MIR4448;MIR4797;MIR4789;LINC00501;MIR5588;MIR548AQ;NAALADL2-AS3;LPP-AS1;OPA1-AS1;LMLN-AS1;ABCC5-AS1;FGF12-AS1;FGF12-AS3;NLGN1-AS1;KLHL6-AS1;TPRG1-AS2;UBXN7-AS1;TPRG1-AS1;EIF2B5-AS1;ADIPOQ-AS1;TM4SF19-AS1;ATP13A5-AS1;TMEM212-AS1;NAALADL2-AS2;NAALADL2-AS1;LINC01014;XXYLT1-AS1;LINC01206;XXYLT1-AS2;LOC101928583;LINC01209;LOC101928739;PEX5L-AS2;LOC101928882;LOC101928992;LOC101929106;LOC101929130;P3H2-AS1;ATP13A4-AS1;LOC101929337;LOC101929697;LINC01063;RNU6-7;MIR6828;MIR7977;MIR6829;KCCAT211;LOC102724604;LOC102724699;LINCR-0002;RNU6-2;KCNMB2-AS1;LOC105374205;LOC105374244;LOC105374250;LOC105374266;LOC105374297;HTR3E-AS1;OSTN-AS1</t>
  </si>
  <si>
    <t xml:space="preserve">p24.1  </t>
  </si>
  <si>
    <t>DMRT1;FOXD4;MLANA;GLDC;INSL4;JAK2;NFIB;PTPRD;RFX3;RLN1;RLN2;SLC1A1;SMARCA2;SNAPC3;TYRP1;VLDLR;MPDZ;CER1;PUM3;RCL1;DMRT2;PSIP1;INSL6;KDM4C;KANK1;RANBP6;CD274;AK3;SPATA6L;CDC37L1;PLGRKT;CBWD1;RIC1;DMRT3;ERMP1;PDCD1LG2;DOCK8;GLIS3-AS1;TPD52L3;IL33;TMEM261;UHRF2;C9orf66;TTC39B;FREM1;KIAA2026;KCNV2;GLIS3;LURAP1L;ZDHHC21;LOC389705;VLDLR-AS1;FLJ41200;PLPP6;MIR101-2;FAM138A;FAM138C;LINC00583;WASH1;DDX11L5;MIR1302-2;MIR1302-9;MIR1302-10;MIR1302-11;MIR4665;PGM5P3-AS1;LINC01231;RFX3-AS1;CDC37L1-AS1;PTPRD-AS1;PTPRD-AS2;LURAP1L-AS1;LINC01230;LOC105375972;SNORD137</t>
  </si>
  <si>
    <t>NBEAP1;OR4N4;LINC01193;IGHV1OR15-1;OR4M2;OR4N3P;NF1P2;LOC646214;CXADRP2;IGHV1OR15-3;LOC727924;POTEB2;MIR1268A;MIR3118-3;MIR3118-4;MIR3118-2;MIR5701-2;MIR5701-1;POTEB;LOC101927079;POTEB3</t>
  </si>
  <si>
    <t>ABCA2;ABL1;ABO;AK1;ASS1;C8G;CACNA1B;KYAT1;ENTPD2;CDK9;CEL;CELP;COL5A1;CRAT;DBH;SARDH;DNM1;TOR1A;ENDOG;ENG;FCN1;FCN2;FPGS;NR5A1;FUT7;NR6A1;GLE1;GOLGA1;GOLGA2;RAPGEF1;GRIN1;HSPA5;LCN1;LCN2;LMX1B;NOTCH1;ODF2;PAEP;PBX3;PTPA;PPP6C;PSMB7;PTGDS;RALGDS;RPL7A;RPL12;RXRA;SET;SNAPC4;SPTAN1;STXBP1;SURF1;SURF2;SURF4;MED22;SURF6;TRAF2;TSC1;TTF1;VAV2;ZNF79;BRD3;NUP214;LHX3;GFI1B;SSNA1;EDF1;DPM2;FUBP3;CLIC3;GTF3C5;GTF3C4;LHX2;MED27;PTGES;RALGPS1;ADAMTSL2;PPP1R26;SEC16A;SH2D3C;RABEPK;LAMC3;TUBB4B;UBAC1;OLFM1;ZER1;AGPAT2;POMT1;NEK6;SDCCAG3;NOXA1;USP20;SLC27A4;WDR5;SPACA9;ADAMTS13;CACFD1;SLC2A6;RPL35;MAN1B1;DOLK;FNBP1;SETX;ZBTB43;PMPCA;EXOSC2;NCS1;ANGPTL2;NUP188;CIZ1;NELFB;NSMF;GPSM1;DKFZP434A062;GAPVD1;GBGT1;SNORA65;SNORD62A;SNORD36C;SNORD36B;SNORD36A;SNORD24;TRUB2;ST6GALNAC4;NDOR1;TOR1B;TOR2A;NTMT1;PHPT1;ANAPC2;PKN3;DPP7;SLC2A8;OBP2B;OBP2A;ST6GALNAC6;MRPS2;COQ4;LOC51145;CERCAM;EGFL7;PRRX2;SPOUT1;C9orf78;FBXW5;TBC1D13;TOR4A;EXD3;RABL6;LRRC8A;INPP5E;NPDC1;BARHL1;SH3GLB2;REXO4;DOLPP1;KCNT1;DENND1A;GPR107;PRDM12;CARD9;DDX31;FAM129B;MRPL41;C9orf16;MAPKAP1;EHMT1;PTGES2;URM1;ARPC5L;AIF1L;UCK1;GARNL3;NTNG2;PRRC2B;PLPP7;ZDHHC12;MIGA2;FIBCD1;CCDC183;SNHG7;TMEM141;ARRDC1-AS1;MVB12B;WDR34;SAPCD2;C9orf69;LRSAM1;UAP1L1;ARRDC1;DPH7;TMEM203;SLC25A25;ZMYND19;NACC2;C9orf116;LCN8;FAM69B;PTRH1;PIP5KL1;DBH-AS1;ASB6;SLC34A3;CAMSAP1;C9orf62;C9orf163;MAMDC4;LCN6;AK8;TTC16;STKLD1;OLFML2A;QSOX2;NAIF1;PHYHD1;HMCN2;LINC00094;SCAI;CFAP157;LCN12;C9orf142;TPRN;FAM78A;QRFP;GLT6D1;SWI5;C9orf50;PNPLA7;CYSRT1;ENTPD8;PTGES2-AS1;IER5L;CFAP77;LCN15;C9orf172;LRRC26;TMEM8C;LCN9;FAM102A;CCDC187;WDR38;LOC401554;LOC401557;LINC01451;LCNL1;C9orf139;FAM166A;SOHLH1;ZBTB34;MIR126;MIR181A2;MIR181B2;MIR199B;MIR219A2;COL5A1-AS1;C9orf106;LCN10;STPG3;NRARP;NRON;FAM163B;EHMT1-IT1;TUBBP5;RNF224;SNORA17A;SNORA17B;MIR602;RNF208;DNLZ;LOC100128593;LOC100129034;STPG3-AS1;LOC100130548;LINC01502;CCDC183-AS1;FAM157B;LOC100133077;RNU6ATAC;LOC100272217;SLC25A25-AS1;MAN1B1-AS1;MIR1268A;MIR181A2HG;MIR4292;MIR3154;MIR2861;MIR3621;MIR3689A;MIR3911;MIR3689B;LOC100505588;TMEM210;LOC100506100;LINC01503;LINC00963;PPP1R26-AS1;MIR3689D1;MIR3689F;MIR4669;MIR4673;MIR3960;MIR4674;MIR3689C;MIR219B;MIR3689D2;MIR4672;MIR3689E;MIR4479;MIR548AW;LOC101448202;NALT1;LOC101928525;HSPC324;LOC101928786;LOC101928932;LOC101929116;LOC101929331;PRRX2-AS1;MIR6722;MIR6856;MIR6877;MIR7114;MIR6855;LOC102723566;LOC105376271;LOC105376306;LOC105376331;SNORD141A</t>
  </si>
  <si>
    <t>ADK;ANXA7;CAMK2G;GLUD1P3;P4HA1;PLAU;PPP3CB;VCL;VDAC2;NDST2;SEC24C;SPOCK2;MICU1;ECD;ZSWIM8;DNAJC9;KAT6B;NUDT13;AP3M1;ASCC1;MRPS16;DUSP13;DDIT4;DNAJB12;MYOZ1;SYNPO2L;C10orf11;PLA2G12B;ZNF503;MCU;CHCHD1;MSS51;CFAP70;COMTD1;ANAPC16;SAMD8;USP54;FUT11;OIT3;ZNF503-AS1;FAM149B1;DUPD1;C10orf55;DNAJC9-AS1;AGAP5;BMS1P4;ZNF503-AS2;ZSWIM8-AS1;MIR4676;PPP3CB-AS1;LOC101929165;LOC101929234;LOC102723439</t>
  </si>
  <si>
    <t xml:space="preserve">p13.3 </t>
  </si>
  <si>
    <t>ABCA3;ADCY9;ARHGDIG;ATP6V0C;CCNF;CLCN7;CREBBP;ECI1;DNASE1;DNASE1L2;E4F1;GFER;HAGH;HBA1;HBA2;HBM;HBQ1;HBZ;HMOX2;IGFALS;MEFV;MPG;NDUFB10;NME3;NME4;NTHL1;NTN3;OR1F1;OR2C1;PDPK1;PKD1;PPL;RPL3L;RPS2;SRL;CAPN15;SSTR5;TCEB2;TFAP4;TPSAB1;TSC2;UBE2I;ZNF75A;ZNF174;ZNF200;ZNF205;ZNF213;NPRL3;AXIN1;RGS11;CACNA1H;BAIAP3;RHBDL1;CLDN6;CLDN9;PKMYT1;PIGQ;DNAJA3;SYNGR3;IL32;SLC9A3R2;SEC14L5;RAB11FIP3;IFT140;TELO2;NUBP2;ZNF263;TRAP1;MSLN;STUB1;MRPL28;TBL3;RNPS1;PRSS21;CLUAP1;MAPK8IP3;MGRN1;TPSD1;SRRM2;TPSG1;RAB26;ZNF500;DECR2;OR1F2P;SNORA64;SNORD60;UBN1;CDIP1;SOX8;AMDHD2;PAM16;NAGPA;TNFRSF12A;POLR3K;MSRB1;GNG13;KCTD5;ZSCAN32;HCFC1R1;LUC7L;ALG1;NMRAL1;TBC1D24;CASKIN1;CRAMP1;RAB40C;TMEM8A;CHTF18;PRSS22;MLST8;RHBDF1;MMP25;NARFL;LINC00235;TPSB2;HS3ST6;PDIA2;UNKL;LINC00254;LMF1;FAM173A;MRPS34;METRN;THOC6;KREMEN2;CORO7;SNRNP25;ROGDI;TMEM204;NAA60;C16orf59;ZNF205-AS1;FAHD1;PRSS27;FAM234A;WDR24;TRAF7;FLYWCH1;HAGHL;NUDT16L1;METTL26;MCRIP2;SLX4;GNPTG;GLYR1;GLIS2;ZSCAN10;RHOT2;ZNF598;HN1L;SPSB3;TIGD7;RPUSD1;FLYWCH2;VASN;TSR3;WFIKKN1;NOXO1;CCDC78;ZG16B;PRSS30P;PAQR4;ANKS3;UBALD1;SEPT12;RNF151;PRR35;FBXL16;SSTR5-AS1;ZNF597;BICDL2;C16orf89;C16orf71;EEF2KMT;WDR90;EME2;CASP16P;NLRC3;MEIOB;PRSS33;NPW;BRICD5;PGP;LINC00514;LINC00921;NHLRC4;C16orf91;JMJD8;C16orf96;PRSS41;PRR25;C1QTNF8;PTX4;SMIM22;SNORA10;FLJ42627;CCDC154;C16orf90;ABCA17P;LOC652276;SNORA78;MIR662;LOC729652;SNHG9;CEMP1;MIR940;LOC100128770;SRRM2-AS1;WASIR2;LOC100134368;MIR1225;DDX11L10;MIR3178;MIR3177;MIR3176;MTRNR2L4;MIR3677;MIR3180-5;SNHG19;ERVK13-1;MMP25-AS1;ZNF213-AS1;LINC01569;NAGPA-AS1;CORO7-PAM16;MIR4717;MIR4516;MIR5587;GLIS2-AS1;LMF1-AS1;LOC101929613;MIR6126;MIR6511B1;MIR6767;MIR6768;MIR6859-2;MIR6859-3;MIR6511B2;MIR6769A;MIR6859-1;LOC102724927;LOC105371038;LOC105371046;LOC105371049;LOC105371184;LOC106660606</t>
  </si>
  <si>
    <t xml:space="preserve">p12   </t>
  </si>
  <si>
    <t>ADORA2B;PIGL;NCOR1;TTC19;ZSWIM7;MIR1288</t>
  </si>
  <si>
    <t>ADGRB1;CYC1;CYP11B1;CYP11B2;EEF1D;GLI4;GML;GPR20;GPT;GRINA;HSF1;LY6E;LY6H;TONSL;PLEC;RPL8;TSTA3;ZNF7;ZNF16;PSCA;LY6D;JRK;DGAT1;GPAA1;FOXH1;RECQL4;LRRC14;ZNF623;PTP4A3;PUF60;ZC3H3;ARC;BOP1;SCRIB;FBXL6;OPLAH;COMMD5;CPSF1;CYHR1;VPS28;HGH1;THEM6;EXOSC4;LY6K;SLC39A4;SLURP1;ZNF250;PYCRL;C8orf33;LYNX1;RHPN1-AS1;SLC52A2;GSDMD;ZNF696;ARHGAP39;ZNF34;SHARPIN;EPPK1;SCRT1;MAF1;PARP10;TIGD5;PPP1R16A;ZNF251;KIFC2;NAPRT;MFSD3;RHPN1;TOP1MT;LYPD2;ADCK5;TSNARE1;MAPK15;ZNF707;BREA2;FAM83H;ZNF252P;TMED10P1;ZNF252P-AS1;C8orf31;ZFP41;GPIHBP1;NRBP2;ZNF517;WDR97;TMEM249;SPATC1;MROH5;MAFA;C8orf82;LRRC24;LINC00051;MROH6;SCX;MIR661;MROH1;LINC01300;MIR937;MIR939;FAM83H-AS1;CDC42P3;CCDC166;LOC100133669;TONSL-AS1;LOC100288181;MIR1302-7;MIR1234;MINCR;MIR4472-1;MIR4664;LOC101928087;LOC101928160;LOC101928902;MIR6846;MIR6847;MIR6848;MIR7112;MIR6850;MIR6893;MIR6845;MIR6849;MAFA-AS1;LOC105375800</t>
  </si>
  <si>
    <t>ARHGDIG;HBA1;HBA2;HBM;HBQ1;HBZ;MPG;NME4;CAPN15;SSTR5;TPSAB1;UBE2I;NPRL3;AXIN1;RGS11;CACNA1H;BAIAP3;RHBDL1;PIGQ;RAB11FIP3;MSLN;STUB1;MRPL28;TPSD1;TPSG1;DECR2;SOX8;POLR3K;GNG13;LUC7L;RAB40C;TMEM8A;CHTF18;RHBDF1;NARFL;LINC00235;TPSB2;PDIA2;UNKL;LMF1;FAM173A;METRN;SNRNP25;FAM234A;WDR24;HAGHL;METTL26;MCRIP2;GNPTG;RHOT2;RPUSD1;TSR3;WFIKKN1;CCDC78;PRR35;FBXL16;SSTR5-AS1;WDR90;NHLRC4;JMJD8;PRR25;C1QTNF8;MIR662;WASIR2;LOC100134368;DDX11L10;MIR3176;MIR5587;LMF1-AS1;MIR6859-2;MIR6859-3;MIR6859-1;LOC105371038;LOC105371184</t>
  </si>
  <si>
    <t>SPATA31A7;SPATA31A6;FAM74A1;FAM74A4;SPATA31A5;CNTNAP3B;FAM74A7;LOC101927827;LOC103908605;XLOC_007697</t>
  </si>
  <si>
    <t>ACTG2;ACYP2;ADD2;ANXA4;ATP6V1B1;AUP1;CTNNA2;DCTN1;DGUOK;DOK1;EGR4;EMX1;EFEMP1;GFPT1;HK2;TLX2;MXD1;MDH1;MEIS1;MTIF2;OTX1;REG3A;PCBP1;PEX13;PLEK;PPP3R1;RAB1A;REL;REG1A;REG1B;REG1CP;RPS27A;RTKN;SLC1A4;SNRPG;SPR;SPTBN1;TACR1;GCFC2;TGFA;TIA1;UGP2;VRK2;XPO1;ALMS1;MOGS;DYSF;DUSP11;NAT8;USP34;SERTAD2;MRPL19;ARHGAP25;ACTR2;MPHOSPH10;SMYD5;C1D;SEMA4F;CCT7;CCT4;STAMBP;B3GNT2;MTHFD2;PROKR1;GPR75;SNRNP27;AAK1;CEP68;PSME4;EXOC6B;EHBP1;WBP1;VAX2;CNRIP1;RAB11FIP5;NFU1;ERLEC1;BMP10;ZNF638;HTRA2;LGALSL;CD207;TPRKB;WDPCP;ASB3;PCYOX1;NAT8B;VPS54;BCL11A;ETAA1;AFTPH;C2orf42;FANCL;MOB1A;NAGK;CCDC88A;GKN1;CYP26B1;POLE4;PNO1;RPL23AP32;RTN4;PELI1;PPP4R3B;SLC4A5;GMCL1;TTC31;PAPOLG;OR7E91P;ANKRD53;LRRTM4;INO80B;WDR54;FAM161A;EVA1A;ANTXR1;PRADC1;KIAA1841;MCEE;LOXL3;PCGF1;CCDC142;FAM136A;LBX2;PNPT1;SFXN5;CFAP36;TEX261;CCDC85A;WDR92;MRPL53;C2orf73;REG3G;CLHC1;AHSA2;M1AP;COMMD1;FBXO41;PUS10;LINC00309;ASPRV1;LBX2-AS1;CLEC4F;DQX1;ALMS1P1;TET3;GKN2;APLF;TMEM17;SPRED2;LOC339803;C2orf74;LOC339807;FIGLA;NOTO;PRORSD1P;TSPYL6;C2orf78;BOLA3;C2orf81;EML6;LINC01122;LINC01185;LOC400958;PCBP1-AS1;PAIP2B;MIR216A;MIR217;CHAC2;FBXO48;LOC644838;LOC729348;MEIS1-AS3;SNORA36C;SNORA70B;MIR216B;LOC100129434;LOC100132215;LOC100133985;DBIL5P2;SNAR-H;DCTN1-AS1;MIR1285-2;GPR75-ASB3;MIR4264;MIR3126;MIR3682;LOC100507006;LOC100507073;BOLA3-AS1;INO80B-WBP1;MIR4433A;MIR4426;MIR4434;MIR4431;MIR4778;MIR4432;MIR5000;MIR5192;MEIS1-AS2;DGUOK-AS1;TGFA-IT1;ALMS1-IT1;LOC101060019;LOC101927165;LOC101927285;LOC101927402;LOC101927438;LOC101927577;LOC101927661;LOC101927701;ATP6V1B1-AS1;LOC101927884;LOC101927907;LOC101927926;LOC101927948;LOC101927967;LOC101927987;MIR4433B;MIR8080;LINC01628;LINC01291;LOC102800447;LINC01143;MIR217HG;LOC105374820;MIR4432HG</t>
  </si>
  <si>
    <t xml:space="preserve">q22.1 </t>
  </si>
  <si>
    <t>PCBD1;PSAP;SGPL1;CHST3;SPOCK2;SLC29A3;CDH23;C10orf54;ADAMTS14;UNC5B;TBATA;C10orf105;UNC5B-AS1;MIR7152;LOC102723377;LOC105378349</t>
  </si>
  <si>
    <t xml:space="preserve">q26.3 </t>
  </si>
  <si>
    <t>ADAM8;TUBGCP2;ZNF511</t>
  </si>
  <si>
    <t xml:space="preserve">p23.3  </t>
  </si>
  <si>
    <t>ACP1;ADCY3;ALK;APOB;RHOB;CAD;CENPA;DDX1;DNMT3A;DTNB;E2F6;FKBP1B;FOSL2;FTH1P3;GCKR;GTF3C2;HADHA;HADHB;HPCAL1;ID2;KCNF1;KCNK3;KCNS3;KHK;KIF3C;MATN3;MPV17;MYCN;ODC1;POMC;PPM1G;PPP1CB;RPS7;RRM2;SDC1;SOX11;ADAM17;TPO;TSSC1;UCN;VSNL1;SLC30A3;PXDN;KLF11;NCOA1;ASAP2;SLC5A6;EIF2B4;TAF1B;ITGB1BP1;OTOF;ROCK2;TP53I3;MRPL33;BRE;GREB1;LAPTM4A;RNF144A;SNX17;SUPT7L;PREB;PDIA6;MYCNOS;CGREF1;RAB10;YWHAQ;EMILIN1;GPN1;MAPRE3;SLC4A1AP;EFR3B;MYT1L;WDR43;LPIN1;PUM2;NTSR2;IFT172;SH3YL1;SNORD53;TRIB2;GRHL1;NRBP1;EHD3;ITSN2;TRAPPC12;DNAJC27;ATRAID;NBAS;SF3B6;YPEL5;CPSF3;SNTG2;ATAD2B;TMEM214;SLC35F6;TRMT61B;ASXL2;ADI1;ALLC;DPYSL5;TRIM54;KIDINS220;WDR35;RDH14;AGBL5;LDAH;RBKS;HS1BP3;FNDC4;COLEC11;CENPO;GALNT14;CCDC121;SMC6;CLIP4;NOL10;WDCP;FAM49A;LBH;C2orf16;ZNF512;ABHD1;EPT1;RSAD2;CAPN13;DRC1;NT5C1B;KLHL29;CMPK2;MBOAT2;TMEM18;CIB4;OSR1;TTC32;ZNF513;C2orf50;PQLC3;LINC01105;TCF23;GAREM2;PLB1;FAM84A;GDF7;ADGRF3;FAM179A;UBXN2A;CYS1;KRTCAP3;SPDYA;ATP6V1C2;RNASEH1;LCLAT1;FAM150B;LOC285043;DNAJC5G;IAH1;FLJ33534;C2orf70;PRR30;LINC00298;LINC00299;LINC01115;MSGN1;GEN1;C2orf48;PFN4;FAM228B;RNF144A-AS1;MFSD2B;C2orf71;PTRHD1;LOC400940;LINC00487;LINC01376;LINC00954;FLJ31356;CAPN14;FAM110C;LOC645949;FAM228A;LOC653602;SNORD92;LINC01249;DCDC2C;RAD51AP2;DNAJC27-AS1;MYT1L-AS1;OST4;TDRD15;LINC01460;MIR1301;BRE-AS1;SNORA80B;MIR548S;MIR4261;MIR4263;MIR3125;MIR4262;LINC00276;MIR3681;GTF3C2-AS1;LOC100505716;LOC100505736;LINC01304;RNASEH1-AS1;LOC100506274;ID2-AS1;MIR3681HG;LOC100506474;NT5C1B-RDH14;MIR4757;MIR4429;AGBL5-AS1;LINC00570;HS1BP3-IT1;LOC101060385;LOC101060391;LOC101926966;LINC01250;LOC101928222;LINC01247;LOC101929452;LOC101929551;LOC101929567;LOC101929715;LOC101929733;LOC101929882;MIR7158;MIR7515;LOC102723362;LINC01248;MIR7515HG;LINC01246;MYCNUT;NRIR;GACAT3;LOC105373352;LOC105373394;LOC105374389;LINC01381</t>
  </si>
  <si>
    <t>SPAST;MEMO1;TTC27;SLC30A6;BIRC6;NLRC4;YIPF4;DPY30;LINC00486;MIR558;LOC100271832;MIR4765;BIRC6-AS2</t>
  </si>
  <si>
    <t>FGF7P6;LOC554249;LINC01189;LOC102724238;LINC01410;LOC103908605</t>
  </si>
  <si>
    <t>p13.12</t>
  </si>
  <si>
    <t>hsa-mir-1270-1;hsa-mir-220b;ACP5;AES;AMH;ASNA1;ATP5D;AZU1;HCN2;BSG;BST2;C3;CACNA1A;CALR;CAPS;CD70;ADGRE5;CDC34;CDKN2D;CIRBP;CNN1;CNN2;COMP;CSNK1G2;NCAN;DAPK3;CFD;DHPS;DNASE2;DNM2;DNMT1;ARID3A;EEF2;EFNA2;ELANE;ELAVL1;ELAVL3;ADGRE1;EPOR;NR2F6;FARSA;FCER2;FUT3;FUT5;FUT6;GAMT;GCDH;GNA11;GNA15;GNG7;MKNK2;GPX4;GTF2F1;GZMM;DNAJB1;ICAM1;ICAM3;ICAM4;IL12RB1;ILF3;INSL3;INSR;JAK3;JUNB;JUND;KCNN1;LDLR;CYP4F3;LYL1;MAN2B1;MATK;BORCS8-MEF2B;RAB8A;MLLT1;MYO1F;GADD45B;MYO9B;HNRNPM;NDUFA7;NDUFB7;NFIC;NFIX;NOTCH3;NRTN;OAZ1;P2RY11;PALM;PDE4A;PDE4C;PIK3R2;PIN1;POLR2E;POLRMT;PRKACA;PKN1;PRKCSH;MAP2K2;MAP2K7;PSPN;PRTN3;PTBP1;PTGER1;PTPRS;RAB3A;RAD23A;UPF1;RFX1;RFX2;RPL18A;RPS15;RPS28;SAFB;CCL25;SGTA;SH3GL1;SLC1A6;SLC5A5;SMARCA4;SNAPC2;STK11;STXBP2;TBXA2R;TCF3;PRDX2;THOP1;ICAM5;TLE2;TPM4;TYK2;UBA52;VAV1;ZNF14;ZNF708;ZNF20;ZNF69;ZNF85;ZNF90;ZNF121;ZNF136;ZNF177;MADCAM1;SF3A2;ELL;CLPP;RANBP3;CYP4F2;KHSRP;PLPP2;RFXANK;EIF3G;STX10;S1PR4;TNFSF14;TNFSF9;AP1M1;AP3D1;F2RL3;LPAR2;RAB11B;CRLF1;S1PR2;TRIP10;LONP1;MED26;HOMER3;IL27RA;GDF15;TECR;RAB3D;APBA3;IER2;SAFB2;KEAP1;MED16;CHAF1A;SH2D3A;AP1M2;SUGP2;EBI3;DDX39A;ZNF443;PLIN3;AKAP8;FSTL3;APC2;B3GNT3;CLEC4M;ABCA7;HMG20B;KLF2;TUBB4A;IFI30;TIMM44;CARM1;SEMA6B;CHERP;RNASEH2A;KLF1;CERS1;GIPC1;ZNF266;PNPLA6;UQCR11;ILVBL;TMED1;CDC37;CYP4F8;COPE;ADGRL1;SBNO2;MAST1;UNC13A;KDM4B;MAST3;FCHO1;ZFR2;SIN3B;ARHGEF18;CRTC1;MAU2;PIP5K1C;BRD4;ARHGAP45;CASP14;FKBP8;SHC2;TMEM59L;PGLS;LSM4;RPL36;KANK2;FAM32A;OR7A17;TIMM13;TSPAN16;DAZAP1;OR10H3;OR10H2;OR10H1;OR7E24;OR7C2;OR7A5;OR7C1;SNORA68;SNORD41;SNORD37;RNU6-1;AKAP8L;FGF22;ARRDC2;TJP3;CPAMD8;NMRK2;C19orf53;BABAM1;UHRF1;HOOK2;SLC39A3;TNPO2;ADGRE2;CD209;COL5A3;RDH8;MRPL4;NDUFA13;ANGPTL4;MARCH2;GMIP;CD320;ECSIT;THEG;ZBTB7A;FZR1;WDR83OS;ISYNA1;SIRT6;PIAS4;LSM7;ZNF44;TM6SF2;MBD3;S1PR5;MIER2;DDX49;PCSK4;ZNF562;GATAD2A;BEST2;FBXL12;PGPEP1;CC2D1A;TMEM161A;C19orf24;C19orf60;PLEKHJ1;MAP1S;KLHL26;C19orf66;FEM1A;ZNF823;STAP2;TRMT1;BTBD2;RNF126;CCDC94;ASF1B;USE1;ANGPTL8;MYDGF;ZNF253;PPAN;RETN;NCLN;GPR108;SPPL2B;DUS3L;XAB2;SHD;ATP13A1;RGL3;SLC44A2;MCOLN1;WDR18;REXO1;ZNF490;DOCK6;CAMSAP3;ZNF317;ANO8;SUGP1;CYP4F11;ZNF77;CACTIN;EPS15L1;WIZ;UBL5;CELF5;PLPPR2;RASAL3;MRPL34;KRI1;ZSWIM4;CYP4F12;YIPF2;C19orf43;DDA1;KXD1;TMEM38A;SLC25A23;SMIM7;ZNF426;C19orf57;FSD1;ZNF557;ABHD8;CERS4;OCEL1;COLGALT1;TLE6;EPHX3;PODNL1;SLC35E1;PLPPR3;DENND1C;ZNF442;ZNF556;LRRC8E;PRR36;ZNF430;UBXN6;PBX4;KIAA1683;OR4F17;CCDC130;ACSBG2;ADAMTS10;QTRT1;ABHD17A;ZNF93;DOHH;PLVAP;RTBDN;ANGPTL6;KLF16;USHBP1;TSSK6;PRAM1;C19orf44;MRI1;FBXW9;ALKBH7;WDR83;ZNF414;ELOF1;DOT1L;ZNF333;FBN3;ZNF559;KISS1R;ADGRE3;CREB3L3;GTPBP3;HDGFRP2;MPV17L2;LMNB2;RAX2;MUM1;HSH2D;MPND;ATG4D;ATCAY;SYDE1;MBD3L1;MIDN;SAMD1;DCAF15;GADD45GIP1;ZNF799;C19orf52;ZNF625;ZNF700;ZNF439;ZNF486;DPP9;ZNF682;R3HDM4;TMEM259;TPGS1;CRB3;REEP6;PEX11G;ZNF561;OLFM2;HAUS8;MVB12A;ARMC6;MUC16;ZNF101;FDX1L;NACC1;IZUMO4;SCAMP4;ADAT3;MISP3;PGLYRP2;CCDC124;ZNF554;EVI5L;NXNL1;CCDC151;ZNF653;GRIN3B;MRPL54;LRG1;CIB3;RLN3;RAVER1;OR7D4;OR7G1;OR1M1;CALR3;ACER1;C19orf70;MBD3L2;TRAPPC5;PCP2;ZNF441;ZNF491;ZNF440;SWSAP1;CCDC159;TMIGD2;TNFAIP8L1;ZNF57;JSRP1;MOB3A;MFSD12;GIPC3;NDUFA11;MISP;LRRC25;OR1I1;NR2C2AP;CCDC105;CYP4F22;PLK5;LINC00661;OR10H4;ANKLE1;C2CD4C;ZNF358;ILF3-AS1;ZNF560;ZNF563;SPC24;TICAM1;CIRBP-AS1;ZNRF4;CILP2;ZNF558;ZNF738;ZNF714;C19orf25;ATP8B3;LINC00905;DIRAS1;ZNF555;ZNF846;OR7D2;ZNF791;ZNF564;ZNF709;ZNF433;PRR22;SSBP4;ZNF431;ANKRD24;MCEMP1;ZNF627;DAND5;ZNF626;FAM129C;CBARP;CSNK1G2-AS1;C19orf38;SYCE2;KANK3;TINCR;CATSPERD;ACTL9;OR2Z1;ZNF561-AS1;ZNF763;ZNF844;SMIM24;MIR7-3HG;SLC25A41;MBD3L5;OR10H5;NWD1;SLC25A42;LINC00663;ZNF493;ODF3L2;LOC284454;ADGRE4P;ADAMTSL5;CLEC4G;NANOS3;PALM3;ZNF429;TMPRSS9;NDUFS7;C19orf35;HSD11B1L;C19orf45;ZNF699;TMEM205;YJEFN3;WASH5P;SLC27A1;LYPLA2P2;C3P1;ZNF788;CLEC17A;CYP4F24P;ONECUT3;LOC390877;OR7G2;OR7G3;OR7A10;MEX3D;LINC01002;PRSS57;VMAC;LINC00664;ZNF833P;HAPLN4;CTXN1;CACTIN-AS1;MIR181C;MIR199A1;MIR23A;MIR24-2;MIR27A;MIR7-3;PLIN5;CLEC4GP1;ZNF506;FLJ25758;MIR181D;LINGO3;ARRDC5;FAM138A;C19orf67;UCA1;MBD3L4;MBD3L3;FAM138C;ZNF826P;HNRNPA1P10;SNORD105;PPAN-P2RY11;MIR637;MIR638;MIR639;MIR640;PLIN4;ZNF878;LOC729966;BORCS8;SNORD105B;ZGLP1;LOC100128568;C19orf71;LOC100128573;ZNF737;TMEM221;DPP9-AS1;PET100;MEF2B;LOC100288123;LOC100289333;MIR1470;MIR1270;MIR1909;MIR1181;MIR1238;MIR1268A;MIR1302-2;MIR1227;MIR1302-9;MIR3188;MIR1302-10;MIR3187;MIR1302-11;MIR4322;MIR3189;MIR4321;MIR3940;LOC100507373;RAB11B-AS1;TGFBR3L;ZNF559-ZNF177;ZNF625-ZNF20;MIR4747;MIR4746;MIR4748;MIR4745;MIR5695;MIR4999;MIR5684;MIR5589;LOC100996351;LOC101928238;LOC101928464;LOC101928602;LOC101928844;LOC101928845;RNU6-7;MIR6790;MIR6791;MIR6792;MIR6795;MIR6885;MIR6886;MIR7850;MIR7974;MIR6794;MIR1199;MIR6515;MIR6789;MIR6793;MIR7108;LOC102724279;LOC102724360;LOC102725254;RNU6-2;BISPR;LOC105372273;LOC105372280;LOC105372288;SNORD135;SNORA104</t>
  </si>
  <si>
    <t>q13.32</t>
  </si>
  <si>
    <t>hsa-mir-1274b;hsa-mir-643;hsa-mir-220c;A1BG;AP2A1;APOC1;APOC1P1;APOC2;APOC4;APOE;KLK3;BAX;BCAT2;BCL3;C5AR1;CA11;CALM3;CD33;SIGLEC6;CD37;CGB3;CKM;AP2S1;CLPTM1;CRX;DBP;DMPK;DMWD;EMP3;ERCC1;ERCC2;ETFB;FCAR;FCGRT;FKBP1AP1;FLT3LG;FOSB;FPR1;FPR2;FPR3;FTL;FUT1;FUT2;GIPR;GPR4;GPR32;GRIN2D;ARHGAP35;GYS1;HAS1;FOXA3;HRC;PRMT1;IL11;IRF3;KCNA7;KCNC3;KCNJ14;KIR2DL1;KIR2DL2;KIR2DL3;KIR2DL4;KIR2DS1;KIR2DS3;KIR2DS4;KIR2DS5;KIR3DL1;KIR3DL2;KIR3DS1;KLK1;KLK2;LAIR1;LAIR2;LHB;LIG1;LIM2;BCAM;MYBPC2;NDUFA3;NKG7;CNOT3;NOVA2;NPAS1;NTF4;NUCB1;PEG3;POLD1;PPP2R1A;PPP5C;PRKCG;PRRG2;KLK7;KLK6;KLK10;PTGIR;PTPRH;PVR;NECTIN2;RELB;RPL18;RPL28;RPS5;RPS9;RPS11;RRAS;RTN2;CLEC11A;SEPW1;SLC1A5;SLC8A2;SNRNP70;SNRPD2;SPIB;AURKC;SULT2B1;SULT2A1;SYT5;TNNI3;TNNT1;TULP2;NR1H2;VASP;ZNF8;ZNF17;ZNF28;MZF1;ZNF132;ZNF134;ZNF135;ZNF137P;ZNF154;ZNF175;SYMPK;TEAD2;PPFIA3;PLA2G4C;NAPA;SIGLEC5;PGLYRP1;UBE2M;CYTH2;ZNF264;NCR1;NAPSA;KLK4;ZNF432;DHX34;SAE1;TRIM28;ZNF256;LILRB2;TOMM40;ZNF211;TRAPPC2B;ZNF274;ZNF460;PPP1R13L;CD3EAP;RUVBL2;LILRB1;KDELR1;LILRB5;SLC27A5;LILRB4;KLK11;LILRA1;LILRB3;LILRA2;CLASRP;KPTN;KLK8;PNKP;U2AF2;ATF5;PPP6R1;CARD8;ZC3H4;FBXO46;RPL13A;SYNGR4;LILRA4;ZIM2;CBLC;NUP62;HSPBP1;PPP1R15A;EML2;ZNF324;KLK5;PRKD2;ZNF473;KLK13;CCDC9;PRPF31;IRF2BP1;FGF21;SNORD35A;SNORD34;SNORD33;SNORD32A;SIGLEC7;BBC3;DKKL1;SIGLEC9;SIGLEC8;C5AR2;CHMP2A;DHDH;ZNF544;UBE2S;SLC6A16;TFPT;STRN4;CCDC106;EPN1;GLTSCR2;GLTSCR1;EHD2;KLK14;KLK12;SHANK1;NOSIP;ZNF580;HSD17B14;GP6;VRK3;ZNF581;PTOV1;PPP1R12C;TRPM4;ZNF586;QPCTL;FAM83E;EPS8L1;RASIP1;TMEM160;PIH1D1;C19orf73;PNMAL1;TMEM143;ZNF444;ZNF331;KLK15;NLRP2;ZNF416;ZNF446;ZNF701;ZNF83;ZNF415;CABP5;SPHK2;MEIS3;CEACAM19;SLC17A7;NAT14;VN1R1;RCN3;ZNF304;TTYH1;PNMAL2;PRR12;ZNF471;USP29;PLEKHA4;MARK4;ZNF71;SCAF1;CACNG8;CACNG7;CACNG6;ZNF350;TSKS;ZNF667;ELSPBP1;LIN7B;HIF3A;ZNF649;ZSCAN18;CENPBD1P1;TSEN34;TRAPPC6A;MBOAT7;FKRP;ZSCAN5A;LENG1;LILRP2;LILRA6;ZNF329;TBC1D17;ZNF419;GEMIN7;ISOC2;MYH14;ZNF665;ZNF552;ZNF671;ZNF613;ZNF702P;ZNF606;ZNF614;FUZ;OPA3;RSPH6A;ZNF611;MED25;BCL2L12;GRWD1;CCDC8;ZNF541;SYT3;AKT1S1;ZNF528;BRSK1;SNORD35B;ZNF347;ZNF577;KMT5C;C19orf48;ZBTB45;ZNF587;FIZ1;GALP;SIGLEC10;SIGLEC12;ZNF628;KIR3DX1;ZNF551;ZNF616;ZNF766;EXOC3L2;ZNF468;ZNF160;CTU1;ZNF835;ZNF765;NLRP12;MYADM;ZNF845;CCDC114;LOC93429;ACPT;CGB5;CGB7;LRRC4B;LENG9;CGB8;GNG8;BIRC8;FAM71E1;RDH13;PTH2;ZIM3;SIGLEC11;CGB1;CGB2;LMTK3;LENG8;KIR3DL3;ZNF837;CLDND2;ZNF816;ZNF543;COX6B2;OSCAR;ZNF813;JOSD2;IZUMO2;CPT1C;ALDH16A1;NTN5;NLRP13;NLRP8;NLRP5;ZNF787;ZFP28;VSIG10L;C19orf84;SPACA6;ZNF480;ZNF534;ZNF578;ERVV-1;SMIM17;C19orf18;ZNF418;ZNF417;ZNF548;PPM1N;KLC3;IGSF23;TMEM190;TMC4;TPM3P9;ZNF524;ZNF784;CCDC155;DACT3;SIX5;IGFL2;NLRP4;ZNF542P;ZNF582;ZNF583;CDC42EP5;ZNF836;ZNF610;ZNF600;ZNF320;ZNF497;ZNF550;ZNF296;ZNF579;ZNF114;ZNF525;SPACA4;NLRP7;ADM5;ZNF584;ZSCAN4;NLRP11;TMEM86B;INAFM1;ZNF549;NAPSB;IL4I1;SSC5D;ZNF547;ZIK1;ZNF776;ZSCAN1;PPP1R37;NKPD1;TPRX1;MAMSTR;IZUMO1;EMC10;MGC45922;KLK9;SIGLEC17P;SIGLECL1;ZNF615;ZNF841;LOC284379;VSTM1;TMEM150B;FAM71E2;VN1R2;VN1R4;NLRP9;MYPOP;NANOS2;C19orf81;ZNF677;RFPL4A;ZSCAN5B;ZSCAN22;ZNF530;DNAAF3;LILRA5;IGFL1;C19orf68;ZNF773;ZNF582-AS1;CEACAM16;BLOC1S3;BHMG1;IGFL3;ZNF808;ZNF888;ZNF761;TMEM238;ZNF470;ZNF749;ZNF324B;ZNF818P;ZNF805;ZNF321P;LOC400706;SIGLEC16;LOC400710;ZNF880;ZNF772;IGLON5;MIRLET7E;MIR125A;MIR150;MIR99B;TARM1;MIR330;MIR371A;MIR372;MIR373;IGFL4;A1BG-AS1;DPRX;DUXA;ASPDH;MIR512-1;MIR512-2;MIR498;MIR520E;MIR515-1;MIR519E;MIR520F;MIR515-2;MIR519C;MIR520A;MIR526B;MIR519B;MIR525;MIR523;MIR518F;MIR520B;MIR518B;MIR526A1;MIR520C;MIR518C;MIR524;MIR517A;MIR519D;MIR521-2;MIR520D;MIR517B;MIR520G;MIR516B2;MIR526A2;MIR518E;MIR518A1;MIR518D;MIR516B1;MIR518A2;MIR517C;MIR520H;MIR521-1;MIR522;MIR519A1;MIR527;MIR516A1;MIR516A2;MIR519A2;KLKP1;LOC645553;FAM90A27P;SBK2;RNF225;SEC1P;SNORD23;SNORD88A;SNORD88B;SNORD88C;MIR642A;MIR643;CCDC61;CEACAM18;SHISA7;RFPL4AL1;LINC01530;ZNF814;MIR769;SIGLEC14;MIMT1;MIR935;SNAR-G1;SNAR-F;SNAR-A1;SNAR-A12;ZNF667-AS1;LOC100128398;LOC100129083;SBK3;BSPH1;MZF1-AS1;KIR2DS2;PEG3-AS1;SNAR-A3;SNAR-A5;SNAR-A7;SNAR-A11;SNAR-A4;SNAR-A6;SNAR-A8;SNAR-A10;SNAR-C2;SNAR-C4;SNAR-E;SNAR-B1;SNAR-C1;SNAR-C3;SNAR-D;SNAR-G2;SNAR-A14;ERVV-2;EML2-AS1;ZNF587B;MIR1283-2;MIR1323;MIR1283-1;MIR3191;MIR3190;MIR320E;MIR4324;MIR642B;NAPA-AS1;CARD8-AS1;PPP5D1;PTOV1-AS1;DACT3-AS1;GFY;ZNF865;ZNF816-ZNF321P;APOC4-APOC2;MIR4754;MIR4752;MIR371B;MIR4749;MIR4750;MIR4531;MIR4751;MIR5088;NUCB1-AS1;LOC101059948;ZNF350-AS1;LOC101928295;PTOV1-AS2;LOC101928517;ZNF649-AS1;LOC101928804;LOC101928886;ZIM2-AS1;SPACA6P-AS;MIR6088;MIR6799;MIR6800;MIR6802;MIR6804;MIR6805;MIR6806;MIR8074;MIR8085;MIR6807;MIR8061;MIR6798;MIR6803;MIR7975;MIR6801;ZNF528-AS1;LENG8-AS1;LOC105372419;LOC105372440;LOC105372441;LOC105372444;LOC105372476;LOC105372483;LOC105447645;PLA2G4C-AS1;GLTSCR2-AS1</t>
  </si>
  <si>
    <t>P004LH19</t>
  </si>
  <si>
    <t>P005LH19</t>
  </si>
  <si>
    <t>P010LH19</t>
  </si>
  <si>
    <t>P014LH19</t>
  </si>
  <si>
    <t>P019LH19</t>
  </si>
  <si>
    <t>P021LH19</t>
  </si>
  <si>
    <t>P033LH19</t>
  </si>
  <si>
    <t>P034LH19</t>
  </si>
  <si>
    <t>P035LH19</t>
  </si>
  <si>
    <t>P037LH19</t>
  </si>
  <si>
    <t>P038LH19</t>
  </si>
  <si>
    <t>P039LH19</t>
  </si>
  <si>
    <t>P040LH19</t>
  </si>
  <si>
    <t>P041LH19</t>
  </si>
  <si>
    <t>P042LH19</t>
  </si>
  <si>
    <t>P043LH19</t>
  </si>
  <si>
    <t>P045LH19</t>
  </si>
  <si>
    <t>P048LH19</t>
  </si>
  <si>
    <t>P049LH19</t>
  </si>
  <si>
    <t>P050LH19</t>
  </si>
  <si>
    <t>P051LH19</t>
  </si>
  <si>
    <t>P055LH19</t>
  </si>
  <si>
    <t>P058LH19</t>
  </si>
  <si>
    <t>P061LH19</t>
  </si>
  <si>
    <t>P063LH19</t>
  </si>
  <si>
    <t>P064LH19</t>
  </si>
  <si>
    <t>P067LH19</t>
  </si>
  <si>
    <t>P072LH19</t>
  </si>
  <si>
    <t>P073LH19</t>
  </si>
  <si>
    <t>P076LH19</t>
  </si>
  <si>
    <t>P077LH19</t>
  </si>
  <si>
    <t>P080LH19</t>
  </si>
  <si>
    <t>P081LH19</t>
  </si>
  <si>
    <t>P082LH19</t>
  </si>
  <si>
    <t>P083LH19</t>
  </si>
  <si>
    <t>P084LH19</t>
  </si>
  <si>
    <t>P085LH19</t>
  </si>
  <si>
    <t>P086LH19</t>
  </si>
  <si>
    <t>P088LH19</t>
  </si>
  <si>
    <t>P090LH19</t>
  </si>
  <si>
    <t>P092LH19</t>
  </si>
  <si>
    <t>P094LH19</t>
  </si>
  <si>
    <t>P098LH19</t>
  </si>
  <si>
    <t>P100LH19</t>
  </si>
  <si>
    <t>P103LH19</t>
  </si>
  <si>
    <t>P104LH19</t>
  </si>
  <si>
    <t>P105LH19</t>
  </si>
  <si>
    <t>Sample ID</t>
  </si>
  <si>
    <t xml:space="preserve">%  Genome Altered </t>
  </si>
  <si>
    <t>Ploidy</t>
  </si>
  <si>
    <t>Relapse (Yes/No)</t>
  </si>
  <si>
    <t>Z-score_%GA</t>
  </si>
  <si>
    <t>Z-score_Ploidy</t>
  </si>
  <si>
    <t>Genomic Instability score (GIS)</t>
  </si>
  <si>
    <t xml:space="preserve">Del_11q25   </t>
  </si>
  <si>
    <t xml:space="preserve">Del_2p13_2  </t>
  </si>
  <si>
    <t xml:space="preserve">Amp_2p11_2  </t>
  </si>
  <si>
    <t>Peak_2more</t>
  </si>
  <si>
    <t>Logit</t>
  </si>
  <si>
    <t>Probability</t>
  </si>
  <si>
    <t>067LH19</t>
  </si>
  <si>
    <t>Yes</t>
  </si>
  <si>
    <t>043LH19</t>
  </si>
  <si>
    <t>106LH19</t>
  </si>
  <si>
    <t>039LH19</t>
  </si>
  <si>
    <t>085LH19</t>
  </si>
  <si>
    <t>069LH19</t>
  </si>
  <si>
    <t>058LH19</t>
  </si>
  <si>
    <t>014LH19</t>
  </si>
  <si>
    <t>092LH19</t>
  </si>
  <si>
    <t>059LH19</t>
  </si>
  <si>
    <t>097LH19</t>
  </si>
  <si>
    <t>038LH19</t>
  </si>
  <si>
    <t>019LH19</t>
  </si>
  <si>
    <t>No</t>
  </si>
  <si>
    <t>061LH19</t>
  </si>
  <si>
    <t>005LH19</t>
  </si>
  <si>
    <t>083LH19</t>
  </si>
  <si>
    <t>103LH19</t>
  </si>
  <si>
    <t>080LH19</t>
  </si>
  <si>
    <t>006LH19</t>
  </si>
  <si>
    <t>040LH19</t>
  </si>
  <si>
    <t>037LH19</t>
  </si>
  <si>
    <t>090LH19</t>
  </si>
  <si>
    <t>082LH19</t>
  </si>
  <si>
    <t>027LH19</t>
  </si>
  <si>
    <t>055LH19</t>
  </si>
  <si>
    <t>035LH19</t>
  </si>
  <si>
    <t>013LH19</t>
  </si>
  <si>
    <t>017LH19</t>
  </si>
  <si>
    <t>036LH19</t>
  </si>
  <si>
    <t>042LH19</t>
  </si>
  <si>
    <t>064LH19</t>
  </si>
  <si>
    <t>068LH19</t>
  </si>
  <si>
    <t>066LH19</t>
  </si>
  <si>
    <t>094LH19</t>
  </si>
  <si>
    <t>063LH19</t>
  </si>
  <si>
    <t>050LH19</t>
  </si>
  <si>
    <t>072LH19</t>
  </si>
  <si>
    <t>051LH19</t>
  </si>
  <si>
    <t>088LH19</t>
  </si>
  <si>
    <t>104LH19</t>
  </si>
  <si>
    <t>021LH19</t>
  </si>
  <si>
    <t>053LH19</t>
  </si>
  <si>
    <t>041LH19</t>
  </si>
  <si>
    <t>078LH19</t>
  </si>
  <si>
    <t>100LH19</t>
  </si>
  <si>
    <t>079LH19</t>
  </si>
  <si>
    <t>011LH19</t>
  </si>
  <si>
    <t>049LH19</t>
  </si>
  <si>
    <t>077LH19</t>
  </si>
  <si>
    <t>054LH19</t>
  </si>
  <si>
    <t>084LH19</t>
  </si>
  <si>
    <t>096LH19</t>
  </si>
  <si>
    <t>073LH19</t>
  </si>
  <si>
    <t>004LH19</t>
  </si>
  <si>
    <t>020LH19</t>
  </si>
  <si>
    <t>033LH19</t>
  </si>
  <si>
    <t>105LH19</t>
  </si>
  <si>
    <t>098LH19</t>
  </si>
  <si>
    <t>086LH19</t>
  </si>
  <si>
    <t>076LH19</t>
  </si>
  <si>
    <t>010LH19</t>
  </si>
  <si>
    <t>081LH19</t>
  </si>
  <si>
    <t>031LH19</t>
  </si>
  <si>
    <t>048LH19</t>
  </si>
  <si>
    <t>Sample Name</t>
  </si>
  <si>
    <t>% GC</t>
  </si>
  <si>
    <t>Ins. size</t>
  </si>
  <si>
    <t>≥ 30X</t>
  </si>
  <si>
    <t>Mean cov</t>
  </si>
  <si>
    <t>% Aligned</t>
  </si>
  <si>
    <t>% Dups</t>
  </si>
  <si>
    <t>Error rate</t>
  </si>
  <si>
    <t>M Reads Mapped</t>
  </si>
  <si>
    <t>% Mapped</t>
  </si>
  <si>
    <t>% Proper Pairs</t>
  </si>
  <si>
    <t>M Total seqs</t>
  </si>
  <si>
    <t>% Duplication</t>
  </si>
  <si>
    <t>GC content</t>
  </si>
  <si>
    <t>% Passing filter reads</t>
  </si>
  <si>
    <t>% Adapter</t>
  </si>
  <si>
    <t>Read Length</t>
  </si>
  <si>
    <t>M Seqs</t>
  </si>
  <si>
    <t>P001LH19</t>
  </si>
  <si>
    <t>1.4X</t>
  </si>
  <si>
    <t>147 bp</t>
  </si>
  <si>
    <t>P003LH19</t>
  </si>
  <si>
    <t>148 bp</t>
  </si>
  <si>
    <t>25.2X</t>
  </si>
  <si>
    <t>140 bp</t>
  </si>
  <si>
    <t>18.3X</t>
  </si>
  <si>
    <t>146 bp</t>
  </si>
  <si>
    <t>P006LH19</t>
  </si>
  <si>
    <t>14.0X</t>
  </si>
  <si>
    <t>20.5X</t>
  </si>
  <si>
    <t>145 bp</t>
  </si>
  <si>
    <t>P011LH19</t>
  </si>
  <si>
    <t>7.3X</t>
  </si>
  <si>
    <t>P013LH19</t>
  </si>
  <si>
    <t>10.4X</t>
  </si>
  <si>
    <t>19.4X</t>
  </si>
  <si>
    <t>P017LH19</t>
  </si>
  <si>
    <t>14.8X</t>
  </si>
  <si>
    <t>142 bp</t>
  </si>
  <si>
    <t>9.0X</t>
  </si>
  <si>
    <t>P020LH19</t>
  </si>
  <si>
    <t>15.8X</t>
  </si>
  <si>
    <t>13.7X</t>
  </si>
  <si>
    <t>150 bp</t>
  </si>
  <si>
    <t>P025LH19</t>
  </si>
  <si>
    <t>0.2X</t>
  </si>
  <si>
    <t>P026LH19</t>
  </si>
  <si>
    <t>2.6X</t>
  </si>
  <si>
    <t>P027LH19</t>
  </si>
  <si>
    <t>7.7%</t>
  </si>
  <si>
    <t>9.3X</t>
  </si>
  <si>
    <t>P031LH19</t>
  </si>
  <si>
    <t>12.5%</t>
  </si>
  <si>
    <t>15.5X</t>
  </si>
  <si>
    <t>134 bp</t>
  </si>
  <si>
    <t>P032LH19</t>
  </si>
  <si>
    <t>1.3%</t>
  </si>
  <si>
    <t>1.9X</t>
  </si>
  <si>
    <t>21.7%</t>
  </si>
  <si>
    <t>39.2X</t>
  </si>
  <si>
    <t>143 bp</t>
  </si>
  <si>
    <t>8.5%</t>
  </si>
  <si>
    <t>15.7X</t>
  </si>
  <si>
    <t>10.5%</t>
  </si>
  <si>
    <t>12.0X</t>
  </si>
  <si>
    <t>149 bp</t>
  </si>
  <si>
    <t>P036LH19</t>
  </si>
  <si>
    <t>9.6%</t>
  </si>
  <si>
    <t>21.6X</t>
  </si>
  <si>
    <t>14.0%</t>
  </si>
  <si>
    <t>18.5X</t>
  </si>
  <si>
    <t>9.2%</t>
  </si>
  <si>
    <t>10.3X</t>
  </si>
  <si>
    <t>19.8%</t>
  </si>
  <si>
    <t>26.3X</t>
  </si>
  <si>
    <t>13.6%</t>
  </si>
  <si>
    <t>20.4X</t>
  </si>
  <si>
    <t>19.6X</t>
  </si>
  <si>
    <t>20.1X</t>
  </si>
  <si>
    <t>15.2X</t>
  </si>
  <si>
    <t>P044LH19</t>
  </si>
  <si>
    <t>5.8X</t>
  </si>
  <si>
    <t>14.9X</t>
  </si>
  <si>
    <t>P046LH19</t>
  </si>
  <si>
    <t>0.6X</t>
  </si>
  <si>
    <t>28.5X</t>
  </si>
  <si>
    <t>139 bp</t>
  </si>
  <si>
    <t>24.2X</t>
  </si>
  <si>
    <t>22.4X</t>
  </si>
  <si>
    <t>21.3X</t>
  </si>
  <si>
    <t>P052LH19</t>
  </si>
  <si>
    <t>1.7X</t>
  </si>
  <si>
    <t>P053LH19</t>
  </si>
  <si>
    <t>16.5X</t>
  </si>
  <si>
    <t>P054LH19</t>
  </si>
  <si>
    <t>20.3X</t>
  </si>
  <si>
    <t>141 bp</t>
  </si>
  <si>
    <t>P056LH19</t>
  </si>
  <si>
    <t>2.2X</t>
  </si>
  <si>
    <t>P059LH19</t>
  </si>
  <si>
    <t>10.9X</t>
  </si>
  <si>
    <t>25.0X</t>
  </si>
  <si>
    <t>10.6X</t>
  </si>
  <si>
    <t>P065LH19</t>
  </si>
  <si>
    <t>4.3X</t>
  </si>
  <si>
    <t>P066LH19</t>
  </si>
  <si>
    <t>8.5X</t>
  </si>
  <si>
    <t>26.4X</t>
  </si>
  <si>
    <t>P068LH19</t>
  </si>
  <si>
    <t>16.4X</t>
  </si>
  <si>
    <t>P069LH19</t>
  </si>
  <si>
    <t>11.0X</t>
  </si>
  <si>
    <t>14.4X</t>
  </si>
  <si>
    <t>13.8X</t>
  </si>
  <si>
    <t>19.2X</t>
  </si>
  <si>
    <t>22.9X</t>
  </si>
  <si>
    <t>P078LH19</t>
  </si>
  <si>
    <t>16.2X</t>
  </si>
  <si>
    <t>144 bp</t>
  </si>
  <si>
    <t>P079LH19</t>
  </si>
  <si>
    <t>35.3X</t>
  </si>
  <si>
    <t>15.6X</t>
  </si>
  <si>
    <t>29.5X</t>
  </si>
  <si>
    <t>21.4X</t>
  </si>
  <si>
    <t>25.6X</t>
  </si>
  <si>
    <t>11.1X</t>
  </si>
  <si>
    <t>137 bp</t>
  </si>
  <si>
    <t>8.7X</t>
  </si>
  <si>
    <t>12.4X</t>
  </si>
  <si>
    <t>21.0X</t>
  </si>
  <si>
    <t>16.7X</t>
  </si>
  <si>
    <t>P096LH19</t>
  </si>
  <si>
    <t>35.2X</t>
  </si>
  <si>
    <t>P097LH19</t>
  </si>
  <si>
    <t>37.2X</t>
  </si>
  <si>
    <t>17.7X</t>
  </si>
  <si>
    <t>21.8X</t>
  </si>
  <si>
    <t>18.4X</t>
  </si>
  <si>
    <t>41.4X</t>
  </si>
  <si>
    <t>20.9X</t>
  </si>
  <si>
    <t>P106LH19</t>
  </si>
  <si>
    <t>16.9X</t>
  </si>
  <si>
    <t>Supplementary Table S1. Summary of whole-genome sequencing quality metrics for HRS cells samples.</t>
  </si>
  <si>
    <t>Supplementary Table S2. Detected copy number alterations in the cohort.</t>
  </si>
  <si>
    <t>Supplementary Table S3. Genomic and clinical variables used in the development of the TRACE-HL relapse prediction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</si>
</sst>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21.7109375" customWidth="1"/>
    <col min="2" max="2" width="5.5703125" customWidth="1"/>
    <col min="3" max="3" width="8" customWidth="1"/>
    <col min="4" max="4" width="7.140625" customWidth="1"/>
    <col min="5" max="5" width="9.5703125" customWidth="1"/>
    <col min="6" max="6" width="9.85546875" customWidth="1"/>
    <col min="7" max="7" width="7" customWidth="1"/>
    <col min="8" max="8" width="8.85546875" customWidth="1"/>
    <col min="9" max="9" width="16.5703125" customWidth="1"/>
    <col min="10" max="10" width="9.7109375" customWidth="1"/>
    <col min="11" max="11" width="13.85546875" customWidth="1"/>
    <col min="12" max="12" width="12.140625" customWidth="1"/>
    <col min="13" max="13" width="13.28515625" customWidth="1"/>
    <col min="14" max="14" width="10" customWidth="1"/>
    <col min="15" max="15" width="20" customWidth="1"/>
    <col min="16" max="16" width="10.140625" customWidth="1"/>
    <col min="17" max="17" width="7.42578125" customWidth="1"/>
    <col min="18" max="18" width="5.5703125" customWidth="1"/>
    <col min="19" max="19" width="11.85546875" customWidth="1"/>
    <col min="20" max="20" width="7.42578125" customWidth="1"/>
    <col min="21" max="26" width="10.85546875" customWidth="1"/>
  </cols>
  <sheetData>
    <row r="1" spans="1:26" ht="14.25" customHeight="1" x14ac:dyDescent="0.25">
      <c r="A1" s="1" t="s">
        <v>436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2" t="s">
        <v>294</v>
      </c>
      <c r="B3" s="2" t="s">
        <v>295</v>
      </c>
      <c r="C3" s="2" t="s">
        <v>296</v>
      </c>
      <c r="D3" s="2" t="s">
        <v>297</v>
      </c>
      <c r="E3" s="2" t="s">
        <v>298</v>
      </c>
      <c r="F3" s="2" t="s">
        <v>299</v>
      </c>
      <c r="G3" s="2" t="s">
        <v>300</v>
      </c>
      <c r="H3" s="2" t="s">
        <v>301</v>
      </c>
      <c r="I3" s="2" t="s">
        <v>302</v>
      </c>
      <c r="J3" s="2" t="s">
        <v>303</v>
      </c>
      <c r="K3" s="2" t="s">
        <v>304</v>
      </c>
      <c r="L3" s="2" t="s">
        <v>305</v>
      </c>
      <c r="M3" s="2" t="s">
        <v>306</v>
      </c>
      <c r="N3" s="2" t="s">
        <v>307</v>
      </c>
      <c r="O3" s="2" t="s">
        <v>308</v>
      </c>
      <c r="P3" s="2" t="s">
        <v>309</v>
      </c>
      <c r="Q3" s="2" t="s">
        <v>300</v>
      </c>
      <c r="R3" s="2" t="s">
        <v>295</v>
      </c>
      <c r="S3" s="2" t="s">
        <v>310</v>
      </c>
      <c r="T3" s="2" t="s">
        <v>311</v>
      </c>
      <c r="U3" s="2"/>
      <c r="V3" s="2"/>
      <c r="W3" s="2"/>
      <c r="X3" s="2"/>
      <c r="Y3" s="2"/>
      <c r="Z3" s="2"/>
    </row>
    <row r="4" spans="1:26" ht="14.25" customHeight="1" x14ac:dyDescent="0.25">
      <c r="A4" s="4" t="s">
        <v>312</v>
      </c>
      <c r="B4" s="8">
        <v>0.43</v>
      </c>
      <c r="C4" s="4">
        <v>21</v>
      </c>
      <c r="D4" s="9">
        <v>8.9999999999999993E-3</v>
      </c>
      <c r="E4" s="4" t="s">
        <v>313</v>
      </c>
      <c r="F4" s="9">
        <v>0.28199999999999997</v>
      </c>
      <c r="G4" s="9">
        <v>0.68100000000000005</v>
      </c>
      <c r="H4" s="9">
        <v>6.8999999999999999E-3</v>
      </c>
      <c r="I4" s="4">
        <v>75.099999999999994</v>
      </c>
      <c r="J4" s="9">
        <v>0.28199999999999997</v>
      </c>
      <c r="K4" s="9">
        <v>0.27100000000000002</v>
      </c>
      <c r="L4" s="4">
        <v>266.60000000000002</v>
      </c>
      <c r="M4" s="9">
        <v>0.13700000000000001</v>
      </c>
      <c r="N4" s="9">
        <v>0.41799999999999998</v>
      </c>
      <c r="O4" s="9">
        <v>0.97699999999999998</v>
      </c>
      <c r="P4" s="9">
        <v>8.1000000000000003E-2</v>
      </c>
      <c r="Q4" s="9">
        <v>0.45200000000000001</v>
      </c>
      <c r="R4" s="8">
        <v>0.41</v>
      </c>
      <c r="S4" s="4" t="s">
        <v>314</v>
      </c>
      <c r="T4" s="4">
        <v>133.30000000000001</v>
      </c>
      <c r="U4" s="4"/>
      <c r="V4" s="4"/>
      <c r="W4" s="4"/>
      <c r="X4" s="4"/>
      <c r="Y4" s="4"/>
      <c r="Z4" s="4"/>
    </row>
    <row r="5" spans="1:26" ht="14.25" customHeight="1" x14ac:dyDescent="0.25">
      <c r="A5" s="4" t="s">
        <v>315</v>
      </c>
      <c r="B5" s="8">
        <v>0.44</v>
      </c>
      <c r="C5" s="4">
        <v>21</v>
      </c>
      <c r="D5" s="9">
        <v>5.0000000000000001E-3</v>
      </c>
      <c r="E5" s="4" t="s">
        <v>313</v>
      </c>
      <c r="F5" s="9">
        <v>0.246</v>
      </c>
      <c r="G5" s="9">
        <v>0.51900000000000002</v>
      </c>
      <c r="H5" s="9">
        <v>8.3000000000000001E-3</v>
      </c>
      <c r="I5" s="4">
        <v>59.9</v>
      </c>
      <c r="J5" s="9">
        <v>0.246</v>
      </c>
      <c r="K5" s="9">
        <v>0.23499999999999999</v>
      </c>
      <c r="L5" s="4">
        <v>243.9</v>
      </c>
      <c r="M5" s="9">
        <v>6.8000000000000005E-2</v>
      </c>
      <c r="N5" s="9">
        <v>0.42899999999999999</v>
      </c>
      <c r="O5" s="9">
        <v>0.96</v>
      </c>
      <c r="P5" s="9">
        <v>7.1999999999999995E-2</v>
      </c>
      <c r="Q5" s="9">
        <v>0.31900000000000001</v>
      </c>
      <c r="R5" s="8">
        <v>0.42</v>
      </c>
      <c r="S5" s="4" t="s">
        <v>316</v>
      </c>
      <c r="T5" s="4">
        <v>122</v>
      </c>
      <c r="U5" s="4"/>
      <c r="V5" s="4"/>
      <c r="W5" s="4"/>
      <c r="X5" s="4"/>
      <c r="Y5" s="4"/>
      <c r="Z5" s="4"/>
    </row>
    <row r="6" spans="1:26" ht="14.25" customHeight="1" x14ac:dyDescent="0.25">
      <c r="A6" s="4" t="s">
        <v>168</v>
      </c>
      <c r="B6" s="8">
        <v>0.41</v>
      </c>
      <c r="C6" s="4">
        <v>155</v>
      </c>
      <c r="D6" s="9">
        <v>0.19</v>
      </c>
      <c r="E6" s="4" t="s">
        <v>317</v>
      </c>
      <c r="F6" s="9">
        <v>0.96099999999999997</v>
      </c>
      <c r="G6" s="9">
        <v>0.56699999999999995</v>
      </c>
      <c r="H6" s="9">
        <v>7.0000000000000001E-3</v>
      </c>
      <c r="I6" s="4">
        <v>634.70000000000005</v>
      </c>
      <c r="J6" s="9">
        <v>0.96099999999999997</v>
      </c>
      <c r="K6" s="9">
        <v>0.94499999999999995</v>
      </c>
      <c r="L6" s="4">
        <v>660.7</v>
      </c>
      <c r="M6" s="9">
        <v>0.10199999999999999</v>
      </c>
      <c r="N6" s="9">
        <v>0.41799999999999998</v>
      </c>
      <c r="O6" s="9">
        <v>0.99199999999999999</v>
      </c>
      <c r="P6" s="9">
        <v>0.32900000000000001</v>
      </c>
      <c r="Q6" s="9">
        <v>0.32900000000000001</v>
      </c>
      <c r="R6" s="8">
        <v>0.41</v>
      </c>
      <c r="S6" s="4" t="s">
        <v>318</v>
      </c>
      <c r="T6" s="4">
        <v>330.3</v>
      </c>
      <c r="U6" s="4"/>
      <c r="V6" s="4"/>
      <c r="W6" s="4"/>
      <c r="X6" s="4"/>
      <c r="Y6" s="4"/>
      <c r="Z6" s="4"/>
    </row>
    <row r="7" spans="1:26" ht="14.25" customHeight="1" x14ac:dyDescent="0.25">
      <c r="A7" s="4" t="s">
        <v>169</v>
      </c>
      <c r="B7" s="8">
        <v>0.41</v>
      </c>
      <c r="C7" s="4">
        <v>260</v>
      </c>
      <c r="D7" s="9">
        <v>0.14099999999999999</v>
      </c>
      <c r="E7" s="4" t="s">
        <v>319</v>
      </c>
      <c r="F7" s="9">
        <v>0.94199999999999995</v>
      </c>
      <c r="G7" s="9">
        <v>0.48599999999999999</v>
      </c>
      <c r="H7" s="9">
        <v>7.3000000000000001E-3</v>
      </c>
      <c r="I7" s="4">
        <v>432.5</v>
      </c>
      <c r="J7" s="9">
        <v>0.94199999999999995</v>
      </c>
      <c r="K7" s="9">
        <v>0.93500000000000005</v>
      </c>
      <c r="L7" s="4">
        <v>459.2</v>
      </c>
      <c r="M7" s="9">
        <v>8.8999999999999996E-2</v>
      </c>
      <c r="N7" s="9">
        <v>0.41299999999999998</v>
      </c>
      <c r="O7" s="9">
        <v>0.98799999999999999</v>
      </c>
      <c r="P7" s="9">
        <v>0.12</v>
      </c>
      <c r="Q7" s="9">
        <v>5.2999999999999999E-2</v>
      </c>
      <c r="R7" s="8">
        <v>0.41</v>
      </c>
      <c r="S7" s="4" t="s">
        <v>320</v>
      </c>
      <c r="T7" s="4">
        <v>229.6</v>
      </c>
      <c r="U7" s="4"/>
      <c r="V7" s="4"/>
      <c r="W7" s="4"/>
      <c r="X7" s="4"/>
      <c r="Y7" s="4"/>
      <c r="Z7" s="4"/>
    </row>
    <row r="8" spans="1:26" ht="14.25" customHeight="1" x14ac:dyDescent="0.25">
      <c r="A8" s="4" t="s">
        <v>321</v>
      </c>
      <c r="B8" s="8">
        <v>0.42</v>
      </c>
      <c r="C8" s="4">
        <v>308</v>
      </c>
      <c r="D8" s="9">
        <v>7.5999999999999998E-2</v>
      </c>
      <c r="E8" s="4" t="s">
        <v>322</v>
      </c>
      <c r="F8" s="9">
        <v>0.68300000000000005</v>
      </c>
      <c r="G8" s="9">
        <v>0.877</v>
      </c>
      <c r="H8" s="9">
        <v>1.03E-2</v>
      </c>
      <c r="I8" s="4">
        <v>345.4</v>
      </c>
      <c r="J8" s="9">
        <v>0.68300000000000005</v>
      </c>
      <c r="K8" s="9">
        <v>0.67300000000000004</v>
      </c>
      <c r="L8" s="4">
        <v>505.7</v>
      </c>
      <c r="M8" s="9">
        <v>0.318</v>
      </c>
      <c r="N8" s="9">
        <v>0.432</v>
      </c>
      <c r="O8" s="9">
        <v>0.98099999999999998</v>
      </c>
      <c r="P8" s="9">
        <v>9.2999999999999999E-2</v>
      </c>
      <c r="Q8" s="9">
        <v>0.73699999999999999</v>
      </c>
      <c r="R8" s="8">
        <v>0.43</v>
      </c>
      <c r="S8" s="4" t="s">
        <v>314</v>
      </c>
      <c r="T8" s="4">
        <v>252.9</v>
      </c>
      <c r="U8" s="4"/>
      <c r="V8" s="4"/>
      <c r="W8" s="4"/>
      <c r="X8" s="4"/>
      <c r="Y8" s="4"/>
      <c r="Z8" s="4"/>
    </row>
    <row r="9" spans="1:26" ht="14.25" customHeight="1" x14ac:dyDescent="0.25">
      <c r="A9" s="4" t="s">
        <v>170</v>
      </c>
      <c r="B9" s="8">
        <v>0.41</v>
      </c>
      <c r="C9" s="4">
        <v>212</v>
      </c>
      <c r="D9" s="9">
        <v>0.14000000000000001</v>
      </c>
      <c r="E9" s="4" t="s">
        <v>323</v>
      </c>
      <c r="F9" s="9">
        <v>0.93200000000000005</v>
      </c>
      <c r="G9" s="9">
        <v>0.59299999999999997</v>
      </c>
      <c r="H9" s="9">
        <v>6.7000000000000002E-3</v>
      </c>
      <c r="I9" s="4">
        <v>486.9</v>
      </c>
      <c r="J9" s="9">
        <v>0.93100000000000005</v>
      </c>
      <c r="K9" s="9">
        <v>0.91700000000000004</v>
      </c>
      <c r="L9" s="4">
        <v>522.79999999999995</v>
      </c>
      <c r="M9" s="9">
        <v>0.122</v>
      </c>
      <c r="N9" s="9">
        <v>0.41199999999999998</v>
      </c>
      <c r="O9" s="9">
        <v>0.98899999999999999</v>
      </c>
      <c r="P9" s="9">
        <v>0.13100000000000001</v>
      </c>
      <c r="Q9" s="9">
        <v>5.8999999999999997E-2</v>
      </c>
      <c r="R9" s="8">
        <v>0.41</v>
      </c>
      <c r="S9" s="4" t="s">
        <v>324</v>
      </c>
      <c r="T9" s="4">
        <v>261.39999999999998</v>
      </c>
      <c r="U9" s="4"/>
      <c r="V9" s="4"/>
      <c r="W9" s="4"/>
      <c r="X9" s="4"/>
      <c r="Y9" s="4"/>
      <c r="Z9" s="4"/>
    </row>
    <row r="10" spans="1:26" ht="14.25" customHeight="1" x14ac:dyDescent="0.25">
      <c r="A10" s="4" t="s">
        <v>325</v>
      </c>
      <c r="B10" s="8">
        <v>0.42</v>
      </c>
      <c r="C10" s="4">
        <v>163</v>
      </c>
      <c r="D10" s="9">
        <v>6.6000000000000003E-2</v>
      </c>
      <c r="E10" s="4" t="s">
        <v>326</v>
      </c>
      <c r="F10" s="9">
        <v>0.503</v>
      </c>
      <c r="G10" s="9">
        <v>0.80900000000000005</v>
      </c>
      <c r="H10" s="9">
        <v>7.4999999999999997E-3</v>
      </c>
      <c r="I10" s="4">
        <v>193.8</v>
      </c>
      <c r="J10" s="9">
        <v>0.503</v>
      </c>
      <c r="K10" s="9">
        <v>0.48699999999999999</v>
      </c>
      <c r="L10" s="4">
        <v>385.7</v>
      </c>
      <c r="M10" s="9">
        <v>0.152</v>
      </c>
      <c r="N10" s="9">
        <v>0.42399999999999999</v>
      </c>
      <c r="O10" s="9">
        <v>0.96399999999999997</v>
      </c>
      <c r="P10" s="9">
        <v>0.105</v>
      </c>
      <c r="Q10" s="9">
        <v>0.59799999999999998</v>
      </c>
      <c r="R10" s="8">
        <v>0.42</v>
      </c>
      <c r="S10" s="4" t="s">
        <v>314</v>
      </c>
      <c r="T10" s="4">
        <v>192.8</v>
      </c>
      <c r="U10" s="4"/>
      <c r="V10" s="4"/>
      <c r="W10" s="4"/>
      <c r="X10" s="4"/>
      <c r="Y10" s="4"/>
      <c r="Z10" s="4"/>
    </row>
    <row r="11" spans="1:26" ht="14.25" customHeight="1" x14ac:dyDescent="0.25">
      <c r="A11" s="4" t="s">
        <v>327</v>
      </c>
      <c r="B11" s="8">
        <v>0.45</v>
      </c>
      <c r="C11" s="4">
        <v>137</v>
      </c>
      <c r="D11" s="9">
        <v>6.0999999999999999E-2</v>
      </c>
      <c r="E11" s="4" t="s">
        <v>328</v>
      </c>
      <c r="F11" s="9">
        <v>0.56100000000000005</v>
      </c>
      <c r="G11" s="9">
        <v>0.71199999999999997</v>
      </c>
      <c r="H11" s="9">
        <v>6.1999999999999998E-3</v>
      </c>
      <c r="I11" s="4">
        <v>317</v>
      </c>
      <c r="J11" s="9">
        <v>0.56000000000000005</v>
      </c>
      <c r="K11" s="9">
        <v>0.52600000000000002</v>
      </c>
      <c r="L11" s="4">
        <v>565.9</v>
      </c>
      <c r="M11" s="9">
        <v>0.108</v>
      </c>
      <c r="N11" s="9">
        <v>0.44900000000000001</v>
      </c>
      <c r="O11" s="9">
        <v>0.99</v>
      </c>
      <c r="P11" s="9">
        <v>0.14199999999999999</v>
      </c>
      <c r="Q11" s="9">
        <v>6.9000000000000006E-2</v>
      </c>
      <c r="R11" s="8">
        <v>0.44</v>
      </c>
      <c r="S11" s="4" t="s">
        <v>320</v>
      </c>
      <c r="T11" s="4">
        <v>282.89999999999998</v>
      </c>
      <c r="U11" s="4"/>
      <c r="V11" s="4"/>
      <c r="W11" s="4"/>
      <c r="X11" s="4"/>
      <c r="Y11" s="4"/>
      <c r="Z11" s="4"/>
    </row>
    <row r="12" spans="1:26" ht="14.25" customHeight="1" x14ac:dyDescent="0.25">
      <c r="A12" s="4" t="s">
        <v>171</v>
      </c>
      <c r="B12" s="8">
        <v>0.45</v>
      </c>
      <c r="C12" s="4">
        <v>183</v>
      </c>
      <c r="D12" s="9">
        <v>0.115</v>
      </c>
      <c r="E12" s="4" t="s">
        <v>329</v>
      </c>
      <c r="F12" s="9">
        <v>0.66400000000000003</v>
      </c>
      <c r="G12" s="9">
        <v>0.74399999999999999</v>
      </c>
      <c r="H12" s="9">
        <v>6.7000000000000002E-3</v>
      </c>
      <c r="I12" s="4">
        <v>497.6</v>
      </c>
      <c r="J12" s="9">
        <v>0.66300000000000003</v>
      </c>
      <c r="K12" s="9">
        <v>0.65300000000000002</v>
      </c>
      <c r="L12" s="4">
        <v>750.8</v>
      </c>
      <c r="M12" s="9">
        <v>0.112</v>
      </c>
      <c r="N12" s="9">
        <v>0.45700000000000002</v>
      </c>
      <c r="O12" s="9">
        <v>0.99099999999999999</v>
      </c>
      <c r="P12" s="9">
        <v>0.113</v>
      </c>
      <c r="Q12" s="9">
        <v>8.3000000000000004E-2</v>
      </c>
      <c r="R12" s="8">
        <v>0.45</v>
      </c>
      <c r="S12" s="4" t="s">
        <v>320</v>
      </c>
      <c r="T12" s="4">
        <v>375.4</v>
      </c>
      <c r="U12" s="4"/>
      <c r="V12" s="4"/>
      <c r="W12" s="4"/>
      <c r="X12" s="4"/>
      <c r="Y12" s="4"/>
      <c r="Z12" s="4"/>
    </row>
    <row r="13" spans="1:26" ht="14.25" customHeight="1" x14ac:dyDescent="0.25">
      <c r="A13" s="4" t="s">
        <v>330</v>
      </c>
      <c r="B13" s="8">
        <v>0.41</v>
      </c>
      <c r="C13" s="4">
        <v>300</v>
      </c>
      <c r="D13" s="9">
        <v>8.7999999999999995E-2</v>
      </c>
      <c r="E13" s="4" t="s">
        <v>331</v>
      </c>
      <c r="F13" s="9">
        <v>0.93600000000000005</v>
      </c>
      <c r="G13" s="9">
        <v>0.77400000000000002</v>
      </c>
      <c r="H13" s="9">
        <v>1.01E-2</v>
      </c>
      <c r="I13" s="4">
        <v>357.3</v>
      </c>
      <c r="J13" s="9">
        <v>0.93500000000000005</v>
      </c>
      <c r="K13" s="9">
        <v>0.92800000000000005</v>
      </c>
      <c r="L13" s="4">
        <v>381.9</v>
      </c>
      <c r="M13" s="9">
        <v>0.23400000000000001</v>
      </c>
      <c r="N13" s="9">
        <v>0.42</v>
      </c>
      <c r="O13" s="9">
        <v>0.98599999999999999</v>
      </c>
      <c r="P13" s="9">
        <v>0.20300000000000001</v>
      </c>
      <c r="Q13" s="9">
        <v>0.58899999999999997</v>
      </c>
      <c r="R13" s="8">
        <v>0.41</v>
      </c>
      <c r="S13" s="4" t="s">
        <v>332</v>
      </c>
      <c r="T13" s="4">
        <v>191</v>
      </c>
      <c r="U13" s="4"/>
      <c r="V13" s="4"/>
      <c r="W13" s="4"/>
      <c r="X13" s="4"/>
      <c r="Y13" s="4"/>
      <c r="Z13" s="4"/>
    </row>
    <row r="14" spans="1:26" ht="14.25" customHeight="1" x14ac:dyDescent="0.25">
      <c r="A14" s="4" t="s">
        <v>172</v>
      </c>
      <c r="B14" s="8">
        <v>0.41</v>
      </c>
      <c r="C14" s="4">
        <v>288</v>
      </c>
      <c r="D14" s="9">
        <v>4.2000000000000003E-2</v>
      </c>
      <c r="E14" s="4" t="s">
        <v>333</v>
      </c>
      <c r="F14" s="9">
        <v>0.45400000000000001</v>
      </c>
      <c r="G14" s="9">
        <v>0.68</v>
      </c>
      <c r="H14" s="9">
        <v>7.7999999999999996E-3</v>
      </c>
      <c r="I14" s="4">
        <v>244.7</v>
      </c>
      <c r="J14" s="9">
        <v>0.45300000000000001</v>
      </c>
      <c r="K14" s="9">
        <v>0.436</v>
      </c>
      <c r="L14" s="4">
        <v>540</v>
      </c>
      <c r="M14" s="9">
        <v>0.10100000000000001</v>
      </c>
      <c r="N14" s="9">
        <v>0.40300000000000002</v>
      </c>
      <c r="O14" s="9">
        <v>0.97799999999999998</v>
      </c>
      <c r="P14" s="9">
        <v>3.9E-2</v>
      </c>
      <c r="Q14" s="9">
        <v>0.39700000000000002</v>
      </c>
      <c r="R14" s="8">
        <v>0.4</v>
      </c>
      <c r="S14" s="4" t="s">
        <v>316</v>
      </c>
      <c r="T14" s="4">
        <v>270</v>
      </c>
      <c r="U14" s="4"/>
      <c r="V14" s="4"/>
      <c r="W14" s="4"/>
      <c r="X14" s="4"/>
      <c r="Y14" s="4"/>
      <c r="Z14" s="4"/>
    </row>
    <row r="15" spans="1:26" ht="14.25" customHeight="1" x14ac:dyDescent="0.25">
      <c r="A15" s="4" t="s">
        <v>334</v>
      </c>
      <c r="B15" s="8">
        <v>0.42</v>
      </c>
      <c r="C15" s="4">
        <v>257</v>
      </c>
      <c r="D15" s="9">
        <v>0.126</v>
      </c>
      <c r="E15" s="4" t="s">
        <v>335</v>
      </c>
      <c r="F15" s="9">
        <v>0.83299999999999996</v>
      </c>
      <c r="G15" s="9">
        <v>0.71399999999999997</v>
      </c>
      <c r="H15" s="9">
        <v>8.9999999999999993E-3</v>
      </c>
      <c r="I15" s="4">
        <v>387.1</v>
      </c>
      <c r="J15" s="9">
        <v>0.83299999999999996</v>
      </c>
      <c r="K15" s="9">
        <v>0.82399999999999995</v>
      </c>
      <c r="L15" s="4">
        <v>464.9</v>
      </c>
      <c r="M15" s="9">
        <v>0.249</v>
      </c>
      <c r="N15" s="9">
        <v>0.42599999999999999</v>
      </c>
      <c r="O15" s="9">
        <v>0.98699999999999999</v>
      </c>
      <c r="P15" s="9">
        <v>0.13200000000000001</v>
      </c>
      <c r="Q15" s="9">
        <v>0.54400000000000004</v>
      </c>
      <c r="R15" s="8">
        <v>0.42</v>
      </c>
      <c r="S15" s="4" t="s">
        <v>324</v>
      </c>
      <c r="T15" s="4">
        <v>232.4</v>
      </c>
      <c r="U15" s="4"/>
      <c r="V15" s="4"/>
      <c r="W15" s="4"/>
      <c r="X15" s="4"/>
      <c r="Y15" s="4"/>
      <c r="Z15" s="4"/>
    </row>
    <row r="16" spans="1:26" ht="14.25" customHeight="1" x14ac:dyDescent="0.25">
      <c r="A16" s="4" t="s">
        <v>173</v>
      </c>
      <c r="B16" s="8">
        <v>0.45</v>
      </c>
      <c r="C16" s="4">
        <v>356</v>
      </c>
      <c r="D16" s="9">
        <v>0.11600000000000001</v>
      </c>
      <c r="E16" s="4" t="s">
        <v>336</v>
      </c>
      <c r="F16" s="9">
        <v>0.96299999999999997</v>
      </c>
      <c r="G16" s="9">
        <v>0.55600000000000005</v>
      </c>
      <c r="H16" s="9">
        <v>0.01</v>
      </c>
      <c r="I16" s="4">
        <v>311.10000000000002</v>
      </c>
      <c r="J16" s="9">
        <v>0.96299999999999997</v>
      </c>
      <c r="K16" s="9">
        <v>0.95499999999999996</v>
      </c>
      <c r="L16" s="4">
        <v>323.10000000000002</v>
      </c>
      <c r="M16" s="9">
        <v>6.8000000000000005E-2</v>
      </c>
      <c r="N16" s="9">
        <v>0.45500000000000002</v>
      </c>
      <c r="O16" s="9">
        <v>0.96499999999999997</v>
      </c>
      <c r="P16" s="9">
        <v>0.02</v>
      </c>
      <c r="Q16" s="9">
        <v>0.221</v>
      </c>
      <c r="R16" s="8">
        <v>0.45</v>
      </c>
      <c r="S16" s="4" t="s">
        <v>337</v>
      </c>
      <c r="T16" s="4">
        <v>161.5</v>
      </c>
      <c r="U16" s="4"/>
      <c r="V16" s="4"/>
      <c r="W16" s="4"/>
      <c r="X16" s="4"/>
      <c r="Y16" s="4"/>
      <c r="Z16" s="4"/>
    </row>
    <row r="17" spans="1:26" ht="14.25" customHeight="1" x14ac:dyDescent="0.25">
      <c r="A17" s="4" t="s">
        <v>338</v>
      </c>
      <c r="B17" s="8">
        <v>0.64</v>
      </c>
      <c r="C17" s="4">
        <v>20</v>
      </c>
      <c r="D17" s="9">
        <v>0</v>
      </c>
      <c r="E17" s="4" t="s">
        <v>339</v>
      </c>
      <c r="F17" s="9">
        <v>0.06</v>
      </c>
      <c r="G17" s="9">
        <v>0.45200000000000001</v>
      </c>
      <c r="H17" s="9">
        <v>1.61E-2</v>
      </c>
      <c r="I17" s="4">
        <v>11.5</v>
      </c>
      <c r="J17" s="9">
        <v>0.06</v>
      </c>
      <c r="K17" s="9">
        <v>4.7E-2</v>
      </c>
      <c r="L17" s="4">
        <v>191.1</v>
      </c>
      <c r="M17" s="9">
        <v>3.7999999999999999E-2</v>
      </c>
      <c r="N17" s="9">
        <v>0.56100000000000005</v>
      </c>
      <c r="O17" s="9">
        <v>0.93100000000000005</v>
      </c>
      <c r="P17" s="9">
        <v>8.9999999999999993E-3</v>
      </c>
      <c r="Q17" s="9">
        <v>0.19600000000000001</v>
      </c>
      <c r="R17" s="8">
        <v>0.55000000000000004</v>
      </c>
      <c r="S17" s="4" t="s">
        <v>337</v>
      </c>
      <c r="T17" s="4">
        <v>95.5</v>
      </c>
      <c r="U17" s="4"/>
      <c r="V17" s="4"/>
      <c r="W17" s="4"/>
      <c r="X17" s="4"/>
      <c r="Y17" s="4"/>
      <c r="Z17" s="4"/>
    </row>
    <row r="18" spans="1:26" ht="14.25" customHeight="1" x14ac:dyDescent="0.25">
      <c r="A18" s="4" t="s">
        <v>340</v>
      </c>
      <c r="B18" s="8">
        <v>0.41</v>
      </c>
      <c r="C18" s="4">
        <v>82</v>
      </c>
      <c r="D18" s="9">
        <v>1.4999999999999999E-2</v>
      </c>
      <c r="E18" s="4" t="s">
        <v>341</v>
      </c>
      <c r="F18" s="9">
        <v>0.29799999999999999</v>
      </c>
      <c r="G18" s="9">
        <v>0.46</v>
      </c>
      <c r="H18" s="9">
        <v>6.7000000000000002E-3</v>
      </c>
      <c r="I18" s="4">
        <v>103.3</v>
      </c>
      <c r="J18" s="9">
        <v>0.29799999999999999</v>
      </c>
      <c r="K18" s="9">
        <v>0.29199999999999998</v>
      </c>
      <c r="L18" s="4">
        <v>346.6</v>
      </c>
      <c r="M18" s="9">
        <v>5.8000000000000003E-2</v>
      </c>
      <c r="N18" s="9">
        <v>0.42499999999999999</v>
      </c>
      <c r="O18" s="9">
        <v>0.98299999999999998</v>
      </c>
      <c r="P18" s="9">
        <v>5.3999999999999999E-2</v>
      </c>
      <c r="Q18" s="9">
        <v>3.3000000000000002E-2</v>
      </c>
      <c r="R18" s="8">
        <v>0.42</v>
      </c>
      <c r="S18" s="4" t="s">
        <v>316</v>
      </c>
      <c r="T18" s="4">
        <v>173.3</v>
      </c>
      <c r="U18" s="4"/>
      <c r="V18" s="4"/>
      <c r="W18" s="4"/>
      <c r="X18" s="4"/>
      <c r="Y18" s="4"/>
      <c r="Z18" s="4"/>
    </row>
    <row r="19" spans="1:26" ht="14.25" customHeight="1" x14ac:dyDescent="0.25">
      <c r="A19" s="4" t="s">
        <v>342</v>
      </c>
      <c r="B19" s="8">
        <v>0.43</v>
      </c>
      <c r="C19" s="4">
        <v>182</v>
      </c>
      <c r="D19" s="5" t="s">
        <v>343</v>
      </c>
      <c r="E19" s="4" t="s">
        <v>344</v>
      </c>
      <c r="F19" s="9">
        <v>0.61799999999999999</v>
      </c>
      <c r="G19" s="9">
        <v>0.76700000000000002</v>
      </c>
      <c r="H19" s="9">
        <v>7.1000000000000004E-3</v>
      </c>
      <c r="I19" s="4">
        <v>231.7</v>
      </c>
      <c r="J19" s="9">
        <v>0.61799999999999999</v>
      </c>
      <c r="K19" s="9">
        <v>0.59899999999999998</v>
      </c>
      <c r="L19" s="4">
        <v>375.2</v>
      </c>
      <c r="M19" s="9">
        <v>0.186</v>
      </c>
      <c r="N19" s="9">
        <v>0.42199999999999999</v>
      </c>
      <c r="O19" s="9">
        <v>0.97399999999999998</v>
      </c>
      <c r="P19" s="9">
        <v>0.123</v>
      </c>
      <c r="Q19" s="9">
        <v>0.13400000000000001</v>
      </c>
      <c r="R19" s="8">
        <v>0.42</v>
      </c>
      <c r="S19" s="4" t="s">
        <v>320</v>
      </c>
      <c r="T19" s="4">
        <v>187.6</v>
      </c>
      <c r="U19" s="4"/>
      <c r="V19" s="4"/>
      <c r="W19" s="4"/>
      <c r="X19" s="4"/>
      <c r="Y19" s="4"/>
      <c r="Z19" s="4"/>
    </row>
    <row r="20" spans="1:26" ht="14.25" customHeight="1" x14ac:dyDescent="0.25">
      <c r="A20" s="4" t="s">
        <v>345</v>
      </c>
      <c r="B20" s="8">
        <v>0.42</v>
      </c>
      <c r="C20" s="4">
        <v>148</v>
      </c>
      <c r="D20" s="5" t="s">
        <v>346</v>
      </c>
      <c r="E20" s="4" t="s">
        <v>347</v>
      </c>
      <c r="F20" s="9">
        <v>0.98199999999999998</v>
      </c>
      <c r="G20" s="9">
        <v>0.80700000000000005</v>
      </c>
      <c r="H20" s="9">
        <v>9.4000000000000004E-3</v>
      </c>
      <c r="I20" s="4">
        <v>400.8</v>
      </c>
      <c r="J20" s="9">
        <v>0.98099999999999998</v>
      </c>
      <c r="K20" s="9">
        <v>0.96899999999999997</v>
      </c>
      <c r="L20" s="4">
        <v>408.4</v>
      </c>
      <c r="M20" s="9">
        <v>0.26900000000000002</v>
      </c>
      <c r="N20" s="9">
        <v>0.42199999999999999</v>
      </c>
      <c r="O20" s="9">
        <v>0.98799999999999999</v>
      </c>
      <c r="P20" s="9">
        <v>0.4</v>
      </c>
      <c r="Q20" s="9">
        <v>0.72399999999999998</v>
      </c>
      <c r="R20" s="8">
        <v>0.42</v>
      </c>
      <c r="S20" s="4" t="s">
        <v>348</v>
      </c>
      <c r="T20" s="4">
        <v>204.2</v>
      </c>
      <c r="U20" s="4"/>
      <c r="V20" s="4"/>
      <c r="W20" s="4"/>
      <c r="X20" s="4"/>
      <c r="Y20" s="4"/>
      <c r="Z20" s="4"/>
    </row>
    <row r="21" spans="1:26" ht="14.25" customHeight="1" x14ac:dyDescent="0.25">
      <c r="A21" s="4" t="s">
        <v>349</v>
      </c>
      <c r="B21" s="8">
        <v>0.44</v>
      </c>
      <c r="C21" s="4">
        <v>153</v>
      </c>
      <c r="D21" s="5" t="s">
        <v>350</v>
      </c>
      <c r="E21" s="4" t="s">
        <v>351</v>
      </c>
      <c r="F21" s="9">
        <v>0.218</v>
      </c>
      <c r="G21" s="9">
        <v>0.81399999999999995</v>
      </c>
      <c r="H21" s="9">
        <v>8.6999999999999994E-3</v>
      </c>
      <c r="I21" s="4">
        <v>56.3</v>
      </c>
      <c r="J21" s="9">
        <v>0.218</v>
      </c>
      <c r="K21" s="9">
        <v>0.20599999999999999</v>
      </c>
      <c r="L21" s="4">
        <v>258.39999999999998</v>
      </c>
      <c r="M21" s="9">
        <v>0.11799999999999999</v>
      </c>
      <c r="N21" s="9">
        <v>0.501</v>
      </c>
      <c r="O21" s="9">
        <v>0.95599999999999996</v>
      </c>
      <c r="P21" s="9">
        <v>4.1000000000000002E-2</v>
      </c>
      <c r="Q21" s="9">
        <v>0.55500000000000005</v>
      </c>
      <c r="R21" s="8">
        <v>0.49</v>
      </c>
      <c r="S21" s="4" t="s">
        <v>316</v>
      </c>
      <c r="T21" s="4">
        <v>129.19999999999999</v>
      </c>
      <c r="U21" s="4"/>
      <c r="V21" s="4"/>
      <c r="W21" s="4"/>
      <c r="X21" s="4"/>
      <c r="Y21" s="4"/>
      <c r="Z21" s="4"/>
    </row>
    <row r="22" spans="1:26" ht="14.25" customHeight="1" x14ac:dyDescent="0.25">
      <c r="A22" s="4" t="s">
        <v>174</v>
      </c>
      <c r="B22" s="8">
        <v>0.44</v>
      </c>
      <c r="C22" s="4">
        <v>160</v>
      </c>
      <c r="D22" s="5" t="s">
        <v>352</v>
      </c>
      <c r="E22" s="4" t="s">
        <v>353</v>
      </c>
      <c r="F22" s="9">
        <v>0.85899999999999999</v>
      </c>
      <c r="G22" s="9">
        <v>0.68300000000000005</v>
      </c>
      <c r="H22" s="9">
        <v>6.4000000000000003E-3</v>
      </c>
      <c r="I22" s="4">
        <v>1005.7</v>
      </c>
      <c r="J22" s="9">
        <v>0.85799999999999998</v>
      </c>
      <c r="K22" s="9">
        <v>0.84</v>
      </c>
      <c r="L22" s="4">
        <v>1172.3</v>
      </c>
      <c r="M22" s="9">
        <v>0.11799999999999999</v>
      </c>
      <c r="N22" s="9">
        <v>0.45300000000000001</v>
      </c>
      <c r="O22" s="9">
        <v>0.99199999999999999</v>
      </c>
      <c r="P22" s="9">
        <v>0.22700000000000001</v>
      </c>
      <c r="Q22" s="9">
        <v>0.23799999999999999</v>
      </c>
      <c r="R22" s="8">
        <v>0.45</v>
      </c>
      <c r="S22" s="4" t="s">
        <v>354</v>
      </c>
      <c r="T22" s="4">
        <v>586.1</v>
      </c>
      <c r="U22" s="4"/>
      <c r="V22" s="4"/>
      <c r="W22" s="4"/>
      <c r="X22" s="4"/>
      <c r="Y22" s="4"/>
      <c r="Z22" s="4"/>
    </row>
    <row r="23" spans="1:26" ht="14.25" customHeight="1" x14ac:dyDescent="0.25">
      <c r="A23" s="4" t="s">
        <v>175</v>
      </c>
      <c r="B23" s="8">
        <v>0.45</v>
      </c>
      <c r="C23" s="4">
        <v>167</v>
      </c>
      <c r="D23" s="5" t="s">
        <v>355</v>
      </c>
      <c r="E23" s="4" t="s">
        <v>356</v>
      </c>
      <c r="F23" s="9">
        <v>0.81100000000000005</v>
      </c>
      <c r="G23" s="9">
        <v>0.73599999999999999</v>
      </c>
      <c r="H23" s="9">
        <v>6.4000000000000003E-3</v>
      </c>
      <c r="I23" s="4">
        <v>420.6</v>
      </c>
      <c r="J23" s="9">
        <v>0.81100000000000005</v>
      </c>
      <c r="K23" s="9">
        <v>0.76100000000000001</v>
      </c>
      <c r="L23" s="4">
        <v>518.79999999999995</v>
      </c>
      <c r="M23" s="9">
        <v>0.115</v>
      </c>
      <c r="N23" s="9">
        <v>0.47599999999999998</v>
      </c>
      <c r="O23" s="9">
        <v>0.99199999999999999</v>
      </c>
      <c r="P23" s="9">
        <v>0.189</v>
      </c>
      <c r="Q23" s="9">
        <v>0.14499999999999999</v>
      </c>
      <c r="R23" s="8">
        <v>0.47</v>
      </c>
      <c r="S23" s="4" t="s">
        <v>354</v>
      </c>
      <c r="T23" s="4">
        <v>259.39999999999998</v>
      </c>
      <c r="U23" s="4"/>
      <c r="V23" s="4"/>
      <c r="W23" s="4"/>
      <c r="X23" s="4"/>
      <c r="Y23" s="4"/>
      <c r="Z23" s="4"/>
    </row>
    <row r="24" spans="1:26" ht="14.25" customHeight="1" x14ac:dyDescent="0.25">
      <c r="A24" s="4" t="s">
        <v>176</v>
      </c>
      <c r="B24" s="8">
        <v>0.42</v>
      </c>
      <c r="C24" s="4">
        <v>389</v>
      </c>
      <c r="D24" s="5" t="s">
        <v>357</v>
      </c>
      <c r="E24" s="4" t="s">
        <v>358</v>
      </c>
      <c r="F24" s="9">
        <v>0.995</v>
      </c>
      <c r="G24" s="9">
        <v>0.42199999999999999</v>
      </c>
      <c r="H24" s="9">
        <v>9.7999999999999997E-3</v>
      </c>
      <c r="I24" s="4">
        <v>270.3</v>
      </c>
      <c r="J24" s="9">
        <v>0.995</v>
      </c>
      <c r="K24" s="9">
        <v>0.98199999999999998</v>
      </c>
      <c r="L24" s="4">
        <v>271.7</v>
      </c>
      <c r="M24" s="9">
        <v>5.0999999999999997E-2</v>
      </c>
      <c r="N24" s="9">
        <v>0.41799999999999998</v>
      </c>
      <c r="O24" s="9">
        <v>0.96099999999999997</v>
      </c>
      <c r="P24" s="9">
        <v>2.5999999999999999E-2</v>
      </c>
      <c r="Q24" s="9">
        <v>0.157</v>
      </c>
      <c r="R24" s="8">
        <v>0.41</v>
      </c>
      <c r="S24" s="4" t="s">
        <v>359</v>
      </c>
      <c r="T24" s="4">
        <v>135.80000000000001</v>
      </c>
      <c r="U24" s="4"/>
      <c r="V24" s="4"/>
      <c r="W24" s="4"/>
      <c r="X24" s="4"/>
      <c r="Y24" s="4"/>
      <c r="Z24" s="4"/>
    </row>
    <row r="25" spans="1:26" ht="14.25" customHeight="1" x14ac:dyDescent="0.25">
      <c r="A25" s="4" t="s">
        <v>360</v>
      </c>
      <c r="B25" s="8">
        <v>0.42</v>
      </c>
      <c r="C25" s="4">
        <v>316</v>
      </c>
      <c r="D25" s="5" t="s">
        <v>361</v>
      </c>
      <c r="E25" s="4" t="s">
        <v>362</v>
      </c>
      <c r="F25" s="9">
        <v>0.93899999999999995</v>
      </c>
      <c r="G25" s="9">
        <v>0.89200000000000002</v>
      </c>
      <c r="H25" s="9">
        <v>9.2999999999999992E-3</v>
      </c>
      <c r="I25" s="4">
        <v>493</v>
      </c>
      <c r="J25" s="9">
        <v>0.93899999999999995</v>
      </c>
      <c r="K25" s="9">
        <v>0.93300000000000005</v>
      </c>
      <c r="L25" s="4">
        <v>525.29999999999995</v>
      </c>
      <c r="M25" s="9">
        <v>0.34</v>
      </c>
      <c r="N25" s="9">
        <v>0.42799999999999999</v>
      </c>
      <c r="O25" s="9">
        <v>0.98699999999999999</v>
      </c>
      <c r="P25" s="9">
        <v>5.8000000000000003E-2</v>
      </c>
      <c r="Q25" s="9">
        <v>0.72699999999999998</v>
      </c>
      <c r="R25" s="8">
        <v>0.42</v>
      </c>
      <c r="S25" s="4" t="s">
        <v>316</v>
      </c>
      <c r="T25" s="4">
        <v>262.60000000000002</v>
      </c>
      <c r="U25" s="4"/>
      <c r="V25" s="4"/>
      <c r="W25" s="4"/>
      <c r="X25" s="4"/>
      <c r="Y25" s="4"/>
      <c r="Z25" s="4"/>
    </row>
    <row r="26" spans="1:26" ht="14.25" customHeight="1" x14ac:dyDescent="0.25">
      <c r="A26" s="4" t="s">
        <v>177</v>
      </c>
      <c r="B26" s="8">
        <v>0.42</v>
      </c>
      <c r="C26" s="4">
        <v>282</v>
      </c>
      <c r="D26" s="5" t="s">
        <v>363</v>
      </c>
      <c r="E26" s="4" t="s">
        <v>364</v>
      </c>
      <c r="F26" s="9">
        <v>0.94699999999999995</v>
      </c>
      <c r="G26" s="9">
        <v>0.63300000000000001</v>
      </c>
      <c r="H26" s="9">
        <v>7.4999999999999997E-3</v>
      </c>
      <c r="I26" s="4">
        <v>428.8</v>
      </c>
      <c r="J26" s="9">
        <v>0.94699999999999995</v>
      </c>
      <c r="K26" s="9">
        <v>0.94</v>
      </c>
      <c r="L26" s="4">
        <v>452.7</v>
      </c>
      <c r="M26" s="9">
        <v>9.7000000000000003E-2</v>
      </c>
      <c r="N26" s="9">
        <v>0.42099999999999999</v>
      </c>
      <c r="O26" s="9">
        <v>0.98499999999999999</v>
      </c>
      <c r="P26" s="9">
        <v>7.0999999999999994E-2</v>
      </c>
      <c r="Q26" s="9">
        <v>0.03</v>
      </c>
      <c r="R26" s="8">
        <v>0.42</v>
      </c>
      <c r="S26" s="4" t="s">
        <v>316</v>
      </c>
      <c r="T26" s="4">
        <v>226.3</v>
      </c>
      <c r="U26" s="4"/>
      <c r="V26" s="4"/>
      <c r="W26" s="4"/>
      <c r="X26" s="4"/>
      <c r="Y26" s="4"/>
      <c r="Z26" s="4"/>
    </row>
    <row r="27" spans="1:26" ht="14.25" customHeight="1" x14ac:dyDescent="0.25">
      <c r="A27" s="4" t="s">
        <v>178</v>
      </c>
      <c r="B27" s="8">
        <v>0.42</v>
      </c>
      <c r="C27" s="4">
        <v>361</v>
      </c>
      <c r="D27" s="5" t="s">
        <v>365</v>
      </c>
      <c r="E27" s="4" t="s">
        <v>366</v>
      </c>
      <c r="F27" s="9">
        <v>0.86</v>
      </c>
      <c r="G27" s="9">
        <v>0.49099999999999999</v>
      </c>
      <c r="H27" s="9">
        <v>8.8000000000000005E-3</v>
      </c>
      <c r="I27" s="4">
        <v>236.7</v>
      </c>
      <c r="J27" s="9">
        <v>0.85899999999999999</v>
      </c>
      <c r="K27" s="9">
        <v>0.85199999999999998</v>
      </c>
      <c r="L27" s="4">
        <v>275.5</v>
      </c>
      <c r="M27" s="9">
        <v>6.3E-2</v>
      </c>
      <c r="N27" s="9">
        <v>0.42599999999999999</v>
      </c>
      <c r="O27" s="9">
        <v>0.96899999999999997</v>
      </c>
      <c r="P27" s="9">
        <v>1.7000000000000001E-2</v>
      </c>
      <c r="Q27" s="9">
        <v>0.20100000000000001</v>
      </c>
      <c r="R27" s="8">
        <v>0.42</v>
      </c>
      <c r="S27" s="4" t="s">
        <v>337</v>
      </c>
      <c r="T27" s="4">
        <v>137.69999999999999</v>
      </c>
      <c r="U27" s="4"/>
      <c r="V27" s="4"/>
      <c r="W27" s="4"/>
      <c r="X27" s="4"/>
      <c r="Y27" s="4"/>
      <c r="Z27" s="4"/>
    </row>
    <row r="28" spans="1:26" ht="14.25" customHeight="1" x14ac:dyDescent="0.25">
      <c r="A28" s="4" t="s">
        <v>179</v>
      </c>
      <c r="B28" s="8">
        <v>0.42</v>
      </c>
      <c r="C28" s="4">
        <v>190</v>
      </c>
      <c r="D28" s="5" t="s">
        <v>367</v>
      </c>
      <c r="E28" s="4" t="s">
        <v>368</v>
      </c>
      <c r="F28" s="9">
        <v>0.98599999999999999</v>
      </c>
      <c r="G28" s="9">
        <v>0.56399999999999995</v>
      </c>
      <c r="H28" s="9">
        <v>7.0000000000000001E-3</v>
      </c>
      <c r="I28" s="4">
        <v>616.20000000000005</v>
      </c>
      <c r="J28" s="9">
        <v>0.98599999999999999</v>
      </c>
      <c r="K28" s="9">
        <v>0.97</v>
      </c>
      <c r="L28" s="4">
        <v>624.79999999999995</v>
      </c>
      <c r="M28" s="9">
        <v>0.114</v>
      </c>
      <c r="N28" s="9">
        <v>0.42599999999999999</v>
      </c>
      <c r="O28" s="9">
        <v>0.99</v>
      </c>
      <c r="P28" s="9">
        <v>0.17599999999999999</v>
      </c>
      <c r="Q28" s="9">
        <v>0.11799999999999999</v>
      </c>
      <c r="R28" s="8">
        <v>0.42</v>
      </c>
      <c r="S28" s="4" t="s">
        <v>320</v>
      </c>
      <c r="T28" s="4">
        <v>312.39999999999998</v>
      </c>
      <c r="U28" s="4"/>
      <c r="V28" s="4"/>
      <c r="W28" s="4"/>
      <c r="X28" s="4"/>
      <c r="Y28" s="4"/>
      <c r="Z28" s="4"/>
    </row>
    <row r="29" spans="1:26" ht="14.25" customHeight="1" x14ac:dyDescent="0.25">
      <c r="A29" s="4" t="s">
        <v>180</v>
      </c>
      <c r="B29" s="8">
        <v>0.41</v>
      </c>
      <c r="C29" s="4">
        <v>239</v>
      </c>
      <c r="D29" s="5" t="s">
        <v>369</v>
      </c>
      <c r="E29" s="4" t="s">
        <v>370</v>
      </c>
      <c r="F29" s="9">
        <v>0.80800000000000005</v>
      </c>
      <c r="G29" s="9">
        <v>0.79200000000000004</v>
      </c>
      <c r="H29" s="9">
        <v>7.4999999999999997E-3</v>
      </c>
      <c r="I29" s="4">
        <v>519.4</v>
      </c>
      <c r="J29" s="9">
        <v>0.80800000000000005</v>
      </c>
      <c r="K29" s="9">
        <v>0.79800000000000004</v>
      </c>
      <c r="L29" s="4">
        <v>643.1</v>
      </c>
      <c r="M29" s="9">
        <v>0.20200000000000001</v>
      </c>
      <c r="N29" s="9">
        <v>0.42</v>
      </c>
      <c r="O29" s="9">
        <v>0.98599999999999999</v>
      </c>
      <c r="P29" s="9">
        <v>0.11700000000000001</v>
      </c>
      <c r="Q29" s="9">
        <v>0.17</v>
      </c>
      <c r="R29" s="8">
        <v>0.41</v>
      </c>
      <c r="S29" s="4" t="s">
        <v>320</v>
      </c>
      <c r="T29" s="4">
        <v>321.5</v>
      </c>
      <c r="U29" s="4"/>
      <c r="V29" s="4"/>
      <c r="W29" s="4"/>
      <c r="X29" s="4"/>
      <c r="Y29" s="4"/>
      <c r="Z29" s="4"/>
    </row>
    <row r="30" spans="1:26" ht="14.25" customHeight="1" x14ac:dyDescent="0.25">
      <c r="A30" s="4" t="s">
        <v>181</v>
      </c>
      <c r="B30" s="8">
        <v>0.42</v>
      </c>
      <c r="C30" s="4">
        <v>183</v>
      </c>
      <c r="D30" s="9">
        <v>0.158</v>
      </c>
      <c r="E30" s="4" t="s">
        <v>371</v>
      </c>
      <c r="F30" s="9">
        <v>0.877</v>
      </c>
      <c r="G30" s="9">
        <v>0.58699999999999997</v>
      </c>
      <c r="H30" s="9">
        <v>7.4000000000000003E-3</v>
      </c>
      <c r="I30" s="4">
        <v>489.2</v>
      </c>
      <c r="J30" s="9">
        <v>0.877</v>
      </c>
      <c r="K30" s="9">
        <v>0.871</v>
      </c>
      <c r="L30" s="4">
        <v>557.79999999999995</v>
      </c>
      <c r="M30" s="9">
        <v>0.107</v>
      </c>
      <c r="N30" s="9">
        <v>0.42699999999999999</v>
      </c>
      <c r="O30" s="9">
        <v>0.98699999999999999</v>
      </c>
      <c r="P30" s="9">
        <v>0.22600000000000001</v>
      </c>
      <c r="Q30" s="9">
        <v>7.2999999999999995E-2</v>
      </c>
      <c r="R30" s="8">
        <v>0.42</v>
      </c>
      <c r="S30" s="4" t="s">
        <v>354</v>
      </c>
      <c r="T30" s="4">
        <v>278.89999999999998</v>
      </c>
      <c r="U30" s="4"/>
      <c r="V30" s="4"/>
      <c r="W30" s="4"/>
      <c r="X30" s="4"/>
      <c r="Y30" s="4"/>
      <c r="Z30" s="4"/>
    </row>
    <row r="31" spans="1:26" ht="14.25" customHeight="1" x14ac:dyDescent="0.25">
      <c r="A31" s="4" t="s">
        <v>182</v>
      </c>
      <c r="B31" s="8">
        <v>0.44</v>
      </c>
      <c r="C31" s="4">
        <v>289</v>
      </c>
      <c r="D31" s="9">
        <v>0.158</v>
      </c>
      <c r="E31" s="4" t="s">
        <v>372</v>
      </c>
      <c r="F31" s="9">
        <v>0.92700000000000005</v>
      </c>
      <c r="G31" s="9">
        <v>0.58899999999999997</v>
      </c>
      <c r="H31" s="9">
        <v>9.1999999999999998E-3</v>
      </c>
      <c r="I31" s="4">
        <v>464.5</v>
      </c>
      <c r="J31" s="9">
        <v>0.92700000000000005</v>
      </c>
      <c r="K31" s="9">
        <v>0.92100000000000004</v>
      </c>
      <c r="L31" s="4">
        <v>500.9</v>
      </c>
      <c r="M31" s="9">
        <v>8.4000000000000005E-2</v>
      </c>
      <c r="N31" s="9">
        <v>0.45500000000000002</v>
      </c>
      <c r="O31" s="9">
        <v>0.97299999999999998</v>
      </c>
      <c r="P31" s="9">
        <v>7.1999999999999995E-2</v>
      </c>
      <c r="Q31" s="9">
        <v>0.29099999999999998</v>
      </c>
      <c r="R31" s="8">
        <v>0.45</v>
      </c>
      <c r="S31" s="4" t="s">
        <v>316</v>
      </c>
      <c r="T31" s="4">
        <v>250.4</v>
      </c>
      <c r="U31" s="4"/>
      <c r="V31" s="4"/>
      <c r="W31" s="4"/>
      <c r="X31" s="4"/>
      <c r="Y31" s="4"/>
      <c r="Z31" s="4"/>
    </row>
    <row r="32" spans="1:26" ht="14.25" customHeight="1" x14ac:dyDescent="0.25">
      <c r="A32" s="4" t="s">
        <v>183</v>
      </c>
      <c r="B32" s="8">
        <v>0.42</v>
      </c>
      <c r="C32" s="4">
        <v>204</v>
      </c>
      <c r="D32" s="9">
        <v>0.12</v>
      </c>
      <c r="E32" s="4" t="s">
        <v>373</v>
      </c>
      <c r="F32" s="9">
        <v>0.92700000000000005</v>
      </c>
      <c r="G32" s="9">
        <v>0.66700000000000004</v>
      </c>
      <c r="H32" s="9">
        <v>7.4999999999999997E-3</v>
      </c>
      <c r="I32" s="4">
        <v>384.1</v>
      </c>
      <c r="J32" s="9">
        <v>0.92700000000000005</v>
      </c>
      <c r="K32" s="9">
        <v>0.92100000000000004</v>
      </c>
      <c r="L32" s="4">
        <v>414.5</v>
      </c>
      <c r="M32" s="9">
        <v>0.13600000000000001</v>
      </c>
      <c r="N32" s="9">
        <v>0.42599999999999999</v>
      </c>
      <c r="O32" s="9">
        <v>0.98899999999999999</v>
      </c>
      <c r="P32" s="9">
        <v>0.25</v>
      </c>
      <c r="Q32" s="9">
        <v>0.21</v>
      </c>
      <c r="R32" s="8">
        <v>0.42</v>
      </c>
      <c r="S32" s="4" t="s">
        <v>318</v>
      </c>
      <c r="T32" s="4">
        <v>207.3</v>
      </c>
      <c r="U32" s="4"/>
      <c r="V32" s="4"/>
      <c r="W32" s="4"/>
      <c r="X32" s="4"/>
      <c r="Y32" s="4"/>
      <c r="Z32" s="4"/>
    </row>
    <row r="33" spans="1:26" ht="14.25" customHeight="1" x14ac:dyDescent="0.25">
      <c r="A33" s="4" t="s">
        <v>374</v>
      </c>
      <c r="B33" s="8">
        <v>0.4</v>
      </c>
      <c r="C33" s="4">
        <v>190</v>
      </c>
      <c r="D33" s="9">
        <v>2.1000000000000001E-2</v>
      </c>
      <c r="E33" s="4" t="s">
        <v>375</v>
      </c>
      <c r="F33" s="9">
        <v>0.35799999999999998</v>
      </c>
      <c r="G33" s="9">
        <v>0.871</v>
      </c>
      <c r="H33" s="9">
        <v>0.01</v>
      </c>
      <c r="I33" s="4">
        <v>210</v>
      </c>
      <c r="J33" s="9">
        <v>0.35799999999999998</v>
      </c>
      <c r="K33" s="9">
        <v>0.35099999999999998</v>
      </c>
      <c r="L33" s="4">
        <v>586.9</v>
      </c>
      <c r="M33" s="9">
        <v>0.35899999999999999</v>
      </c>
      <c r="N33" s="9">
        <v>0.39500000000000002</v>
      </c>
      <c r="O33" s="9">
        <v>0.98399999999999999</v>
      </c>
      <c r="P33" s="9">
        <v>0.03</v>
      </c>
      <c r="Q33" s="9">
        <v>0.76600000000000001</v>
      </c>
      <c r="R33" s="8">
        <v>0.39</v>
      </c>
      <c r="S33" s="4" t="s">
        <v>359</v>
      </c>
      <c r="T33" s="4">
        <v>293.5</v>
      </c>
      <c r="U33" s="4"/>
      <c r="V33" s="4"/>
      <c r="W33" s="4"/>
      <c r="X33" s="4"/>
      <c r="Y33" s="4"/>
      <c r="Z33" s="4"/>
    </row>
    <row r="34" spans="1:26" ht="14.25" customHeight="1" x14ac:dyDescent="0.25">
      <c r="A34" s="4" t="s">
        <v>184</v>
      </c>
      <c r="B34" s="8">
        <v>0.41</v>
      </c>
      <c r="C34" s="4">
        <v>376</v>
      </c>
      <c r="D34" s="9">
        <v>3.2000000000000001E-2</v>
      </c>
      <c r="E34" s="4" t="s">
        <v>376</v>
      </c>
      <c r="F34" s="9">
        <v>0.86499999999999999</v>
      </c>
      <c r="G34" s="9">
        <v>0.92</v>
      </c>
      <c r="H34" s="9">
        <v>1.01E-2</v>
      </c>
      <c r="I34" s="4">
        <v>339.9</v>
      </c>
      <c r="J34" s="9">
        <v>0.86499999999999999</v>
      </c>
      <c r="K34" s="9">
        <v>0.85599999999999998</v>
      </c>
      <c r="L34" s="4">
        <v>393</v>
      </c>
      <c r="M34" s="9">
        <v>0.34200000000000003</v>
      </c>
      <c r="N34" s="9">
        <v>0.41699999999999998</v>
      </c>
      <c r="O34" s="9">
        <v>0.98399999999999999</v>
      </c>
      <c r="P34" s="9">
        <v>0.01</v>
      </c>
      <c r="Q34" s="9">
        <v>0.76400000000000001</v>
      </c>
      <c r="R34" s="8">
        <v>0.41</v>
      </c>
      <c r="S34" s="4" t="s">
        <v>337</v>
      </c>
      <c r="T34" s="4">
        <v>196.5</v>
      </c>
      <c r="U34" s="4"/>
      <c r="V34" s="4"/>
      <c r="W34" s="4"/>
      <c r="X34" s="4"/>
      <c r="Y34" s="4"/>
      <c r="Z34" s="4"/>
    </row>
    <row r="35" spans="1:26" ht="14.25" customHeight="1" x14ac:dyDescent="0.25">
      <c r="A35" s="4" t="s">
        <v>377</v>
      </c>
      <c r="B35" s="8">
        <v>0.46</v>
      </c>
      <c r="C35" s="4">
        <v>20</v>
      </c>
      <c r="D35" s="9">
        <v>3.0000000000000001E-3</v>
      </c>
      <c r="E35" s="4" t="s">
        <v>378</v>
      </c>
      <c r="F35" s="9">
        <v>0.129</v>
      </c>
      <c r="G35" s="9">
        <v>0.71399999999999997</v>
      </c>
      <c r="H35" s="9">
        <v>9.7000000000000003E-3</v>
      </c>
      <c r="I35" s="4">
        <v>37.9</v>
      </c>
      <c r="J35" s="9">
        <v>0.129</v>
      </c>
      <c r="K35" s="9">
        <v>0.122</v>
      </c>
      <c r="L35" s="4">
        <v>294.2</v>
      </c>
      <c r="M35" s="9">
        <v>7.0000000000000007E-2</v>
      </c>
      <c r="N35" s="9">
        <v>0.39900000000000002</v>
      </c>
      <c r="O35" s="9">
        <v>0.95399999999999996</v>
      </c>
      <c r="P35" s="9">
        <v>1.2E-2</v>
      </c>
      <c r="Q35" s="9">
        <v>0.10299999999999999</v>
      </c>
      <c r="R35" s="8">
        <v>0.4</v>
      </c>
      <c r="S35" s="4" t="s">
        <v>337</v>
      </c>
      <c r="T35" s="4">
        <v>147.1</v>
      </c>
      <c r="U35" s="4"/>
      <c r="V35" s="4"/>
      <c r="W35" s="4"/>
      <c r="X35" s="4"/>
      <c r="Y35" s="4"/>
      <c r="Z35" s="4"/>
    </row>
    <row r="36" spans="1:26" ht="14.25" customHeight="1" x14ac:dyDescent="0.25">
      <c r="A36" s="4" t="s">
        <v>185</v>
      </c>
      <c r="B36" s="8">
        <v>0.44</v>
      </c>
      <c r="C36" s="4">
        <v>151</v>
      </c>
      <c r="D36" s="9">
        <v>0.159</v>
      </c>
      <c r="E36" s="4" t="s">
        <v>379</v>
      </c>
      <c r="F36" s="9">
        <v>0.94399999999999995</v>
      </c>
      <c r="G36" s="9">
        <v>0.68600000000000005</v>
      </c>
      <c r="H36" s="9">
        <v>6.4000000000000003E-3</v>
      </c>
      <c r="I36" s="4">
        <v>742.2</v>
      </c>
      <c r="J36" s="9">
        <v>0.94399999999999995</v>
      </c>
      <c r="K36" s="9">
        <v>0.91</v>
      </c>
      <c r="L36" s="4">
        <v>786.4</v>
      </c>
      <c r="M36" s="9">
        <v>9.2999999999999999E-2</v>
      </c>
      <c r="N36" s="9">
        <v>0.46</v>
      </c>
      <c r="O36" s="9">
        <v>0.99199999999999999</v>
      </c>
      <c r="P36" s="9">
        <v>0.307</v>
      </c>
      <c r="Q36" s="9">
        <v>0.11899999999999999</v>
      </c>
      <c r="R36" s="8">
        <v>0.46</v>
      </c>
      <c r="S36" s="4" t="s">
        <v>380</v>
      </c>
      <c r="T36" s="4">
        <v>393.2</v>
      </c>
      <c r="U36" s="4"/>
      <c r="V36" s="4"/>
      <c r="W36" s="4"/>
      <c r="X36" s="4"/>
      <c r="Y36" s="4"/>
      <c r="Z36" s="4"/>
    </row>
    <row r="37" spans="1:26" ht="14.25" customHeight="1" x14ac:dyDescent="0.25">
      <c r="A37" s="4" t="s">
        <v>186</v>
      </c>
      <c r="B37" s="8">
        <v>0.44</v>
      </c>
      <c r="C37" s="4">
        <v>167</v>
      </c>
      <c r="D37" s="9">
        <v>0.13900000000000001</v>
      </c>
      <c r="E37" s="4" t="s">
        <v>381</v>
      </c>
      <c r="F37" s="9">
        <v>0.871</v>
      </c>
      <c r="G37" s="9">
        <v>0.72899999999999998</v>
      </c>
      <c r="H37" s="9">
        <v>6.1999999999999998E-3</v>
      </c>
      <c r="I37" s="4">
        <v>607.4</v>
      </c>
      <c r="J37" s="9">
        <v>0.871</v>
      </c>
      <c r="K37" s="9">
        <v>0.85799999999999998</v>
      </c>
      <c r="L37" s="4">
        <v>697.5</v>
      </c>
      <c r="M37" s="9">
        <v>0.1</v>
      </c>
      <c r="N37" s="9">
        <v>0.45</v>
      </c>
      <c r="O37" s="9">
        <v>0.99199999999999999</v>
      </c>
      <c r="P37" s="9">
        <v>0.19900000000000001</v>
      </c>
      <c r="Q37" s="9">
        <v>0.152</v>
      </c>
      <c r="R37" s="8">
        <v>0.45</v>
      </c>
      <c r="S37" s="4" t="s">
        <v>324</v>
      </c>
      <c r="T37" s="4">
        <v>348.8</v>
      </c>
      <c r="U37" s="4"/>
      <c r="V37" s="4"/>
      <c r="W37" s="4"/>
      <c r="X37" s="4"/>
      <c r="Y37" s="4"/>
      <c r="Z37" s="4"/>
    </row>
    <row r="38" spans="1:26" ht="14.25" customHeight="1" x14ac:dyDescent="0.25">
      <c r="A38" s="4" t="s">
        <v>187</v>
      </c>
      <c r="B38" s="8">
        <v>0.45</v>
      </c>
      <c r="C38" s="4">
        <v>187</v>
      </c>
      <c r="D38" s="9">
        <v>0.17699999999999999</v>
      </c>
      <c r="E38" s="4" t="s">
        <v>382</v>
      </c>
      <c r="F38" s="9">
        <v>0.96</v>
      </c>
      <c r="G38" s="9">
        <v>0.46400000000000002</v>
      </c>
      <c r="H38" s="9">
        <v>7.6E-3</v>
      </c>
      <c r="I38" s="4">
        <v>543.20000000000005</v>
      </c>
      <c r="J38" s="9">
        <v>0.96</v>
      </c>
      <c r="K38" s="9">
        <v>0.95299999999999996</v>
      </c>
      <c r="L38" s="4">
        <v>565.9</v>
      </c>
      <c r="M38" s="9">
        <v>6.9000000000000006E-2</v>
      </c>
      <c r="N38" s="9">
        <v>0.46400000000000002</v>
      </c>
      <c r="O38" s="9">
        <v>0.98599999999999999</v>
      </c>
      <c r="P38" s="9">
        <v>0.22</v>
      </c>
      <c r="Q38" s="9">
        <v>0.2</v>
      </c>
      <c r="R38" s="8">
        <v>0.46</v>
      </c>
      <c r="S38" s="4" t="s">
        <v>354</v>
      </c>
      <c r="T38" s="4">
        <v>283</v>
      </c>
      <c r="U38" s="4"/>
      <c r="V38" s="4"/>
      <c r="W38" s="4"/>
      <c r="X38" s="4"/>
      <c r="Y38" s="4"/>
      <c r="Z38" s="4"/>
    </row>
    <row r="39" spans="1:26" ht="14.25" customHeight="1" x14ac:dyDescent="0.25">
      <c r="A39" s="4" t="s">
        <v>188</v>
      </c>
      <c r="B39" s="8">
        <v>0.44</v>
      </c>
      <c r="C39" s="4">
        <v>306</v>
      </c>
      <c r="D39" s="9">
        <v>0.17899999999999999</v>
      </c>
      <c r="E39" s="4" t="s">
        <v>383</v>
      </c>
      <c r="F39" s="9">
        <v>0.93899999999999995</v>
      </c>
      <c r="G39" s="9">
        <v>0.497</v>
      </c>
      <c r="H39" s="9">
        <v>8.8000000000000005E-3</v>
      </c>
      <c r="I39" s="4">
        <v>491.9</v>
      </c>
      <c r="J39" s="9">
        <v>0.93899999999999995</v>
      </c>
      <c r="K39" s="9">
        <v>0.93200000000000005</v>
      </c>
      <c r="L39" s="4">
        <v>524.1</v>
      </c>
      <c r="M39" s="9">
        <v>6.7000000000000004E-2</v>
      </c>
      <c r="N39" s="9">
        <v>0.45500000000000002</v>
      </c>
      <c r="O39" s="9">
        <v>0.97799999999999998</v>
      </c>
      <c r="P39" s="9">
        <v>0.05</v>
      </c>
      <c r="Q39" s="9">
        <v>0.187</v>
      </c>
      <c r="R39" s="8">
        <v>0.45</v>
      </c>
      <c r="S39" s="4" t="s">
        <v>359</v>
      </c>
      <c r="T39" s="4">
        <v>262.10000000000002</v>
      </c>
      <c r="U39" s="4"/>
      <c r="V39" s="4"/>
      <c r="W39" s="4"/>
      <c r="X39" s="4"/>
      <c r="Y39" s="4"/>
      <c r="Z39" s="4"/>
    </row>
    <row r="40" spans="1:26" ht="14.25" customHeight="1" x14ac:dyDescent="0.25">
      <c r="A40" s="4" t="s">
        <v>384</v>
      </c>
      <c r="B40" s="8">
        <v>0.42</v>
      </c>
      <c r="C40" s="4">
        <v>208</v>
      </c>
      <c r="D40" s="9">
        <v>8.0000000000000002E-3</v>
      </c>
      <c r="E40" s="4" t="s">
        <v>385</v>
      </c>
      <c r="F40" s="9">
        <v>0.92600000000000005</v>
      </c>
      <c r="G40" s="9">
        <v>0.34699999999999998</v>
      </c>
      <c r="H40" s="9">
        <v>9.5999999999999992E-3</v>
      </c>
      <c r="I40" s="4">
        <v>40.4</v>
      </c>
      <c r="J40" s="9">
        <v>0.92500000000000004</v>
      </c>
      <c r="K40" s="9">
        <v>0.90800000000000003</v>
      </c>
      <c r="L40" s="4">
        <v>43.7</v>
      </c>
      <c r="M40" s="9">
        <v>0.108</v>
      </c>
      <c r="N40" s="9">
        <v>0.42299999999999999</v>
      </c>
      <c r="O40" s="9">
        <v>0.98499999999999999</v>
      </c>
      <c r="P40" s="9">
        <v>0.155</v>
      </c>
      <c r="Q40" s="9">
        <v>0.18</v>
      </c>
      <c r="R40" s="8">
        <v>0.42</v>
      </c>
      <c r="S40" s="4" t="s">
        <v>324</v>
      </c>
      <c r="T40" s="4">
        <v>21.8</v>
      </c>
      <c r="U40" s="4"/>
      <c r="V40" s="4"/>
      <c r="W40" s="4"/>
      <c r="X40" s="4"/>
      <c r="Y40" s="4"/>
      <c r="Z40" s="4"/>
    </row>
    <row r="41" spans="1:26" ht="14.25" customHeight="1" x14ac:dyDescent="0.25">
      <c r="A41" s="4" t="s">
        <v>386</v>
      </c>
      <c r="B41" s="8">
        <v>0.42</v>
      </c>
      <c r="C41" s="4">
        <v>215</v>
      </c>
      <c r="D41" s="9">
        <v>0.107</v>
      </c>
      <c r="E41" s="4" t="s">
        <v>387</v>
      </c>
      <c r="F41" s="9">
        <v>0.90600000000000003</v>
      </c>
      <c r="G41" s="9">
        <v>0.78900000000000003</v>
      </c>
      <c r="H41" s="9">
        <v>9.1999999999999998E-3</v>
      </c>
      <c r="I41" s="4">
        <v>418.5</v>
      </c>
      <c r="J41" s="9">
        <v>0.90500000000000003</v>
      </c>
      <c r="K41" s="9">
        <v>0.89300000000000002</v>
      </c>
      <c r="L41" s="4">
        <v>462.2</v>
      </c>
      <c r="M41" s="9">
        <v>0.27100000000000002</v>
      </c>
      <c r="N41" s="9">
        <v>0.42599999999999999</v>
      </c>
      <c r="O41" s="9">
        <v>0.98799999999999999</v>
      </c>
      <c r="P41" s="9">
        <v>0.249</v>
      </c>
      <c r="Q41" s="9">
        <v>0.64700000000000002</v>
      </c>
      <c r="R41" s="8">
        <v>0.42</v>
      </c>
      <c r="S41" s="4" t="s">
        <v>380</v>
      </c>
      <c r="T41" s="4">
        <v>231.1</v>
      </c>
      <c r="U41" s="4"/>
      <c r="V41" s="4"/>
      <c r="W41" s="4"/>
      <c r="X41" s="4"/>
      <c r="Y41" s="4"/>
      <c r="Z41" s="4"/>
    </row>
    <row r="42" spans="1:26" ht="14.25" customHeight="1" x14ac:dyDescent="0.25">
      <c r="A42" s="4" t="s">
        <v>388</v>
      </c>
      <c r="B42" s="8">
        <v>0.42</v>
      </c>
      <c r="C42" s="4">
        <v>169</v>
      </c>
      <c r="D42" s="9">
        <v>0.14399999999999999</v>
      </c>
      <c r="E42" s="4" t="s">
        <v>370</v>
      </c>
      <c r="F42" s="9">
        <v>0.91200000000000003</v>
      </c>
      <c r="G42" s="9">
        <v>0.76600000000000001</v>
      </c>
      <c r="H42" s="9">
        <v>9.4000000000000004E-3</v>
      </c>
      <c r="I42" s="4">
        <v>518.1</v>
      </c>
      <c r="J42" s="9">
        <v>0.91200000000000003</v>
      </c>
      <c r="K42" s="9">
        <v>0.9</v>
      </c>
      <c r="L42" s="4">
        <v>568.20000000000005</v>
      </c>
      <c r="M42" s="9">
        <v>0.26400000000000001</v>
      </c>
      <c r="N42" s="9">
        <v>0.42699999999999999</v>
      </c>
      <c r="O42" s="9">
        <v>0.98799999999999999</v>
      </c>
      <c r="P42" s="9">
        <v>0.28799999999999998</v>
      </c>
      <c r="Q42" s="9">
        <v>0.629</v>
      </c>
      <c r="R42" s="8">
        <v>0.42</v>
      </c>
      <c r="S42" s="4" t="s">
        <v>380</v>
      </c>
      <c r="T42" s="4">
        <v>284.10000000000002</v>
      </c>
      <c r="U42" s="4"/>
      <c r="V42" s="4"/>
      <c r="W42" s="4"/>
      <c r="X42" s="4"/>
      <c r="Y42" s="4"/>
      <c r="Z42" s="4"/>
    </row>
    <row r="43" spans="1:26" ht="14.25" customHeight="1" x14ac:dyDescent="0.25">
      <c r="A43" s="4" t="s">
        <v>189</v>
      </c>
      <c r="B43" s="8">
        <v>0.42</v>
      </c>
      <c r="C43" s="4">
        <v>175</v>
      </c>
      <c r="D43" s="9">
        <v>0.153</v>
      </c>
      <c r="E43" s="4" t="s">
        <v>389</v>
      </c>
      <c r="F43" s="9">
        <v>0.877</v>
      </c>
      <c r="G43" s="9">
        <v>0.71899999999999997</v>
      </c>
      <c r="H43" s="9">
        <v>7.1000000000000004E-3</v>
      </c>
      <c r="I43" s="4">
        <v>513.1</v>
      </c>
      <c r="J43" s="9">
        <v>0.877</v>
      </c>
      <c r="K43" s="9">
        <v>0.86</v>
      </c>
      <c r="L43" s="4">
        <v>585.29999999999995</v>
      </c>
      <c r="M43" s="9">
        <v>0.154</v>
      </c>
      <c r="N43" s="9">
        <v>0.42</v>
      </c>
      <c r="O43" s="9">
        <v>0.98799999999999999</v>
      </c>
      <c r="P43" s="9">
        <v>0.24</v>
      </c>
      <c r="Q43" s="9">
        <v>0.52400000000000002</v>
      </c>
      <c r="R43" s="8">
        <v>0.42</v>
      </c>
      <c r="S43" s="4" t="s">
        <v>390</v>
      </c>
      <c r="T43" s="4">
        <v>292.7</v>
      </c>
      <c r="U43" s="4"/>
      <c r="V43" s="4"/>
      <c r="W43" s="4"/>
      <c r="X43" s="4"/>
      <c r="Y43" s="4"/>
      <c r="Z43" s="4"/>
    </row>
    <row r="44" spans="1:26" ht="14.25" customHeight="1" x14ac:dyDescent="0.25">
      <c r="A44" s="4" t="s">
        <v>391</v>
      </c>
      <c r="B44" s="8">
        <v>0.42</v>
      </c>
      <c r="C44" s="4">
        <v>20</v>
      </c>
      <c r="D44" s="9">
        <v>1.0999999999999999E-2</v>
      </c>
      <c r="E44" s="4" t="s">
        <v>392</v>
      </c>
      <c r="F44" s="9">
        <v>0.33700000000000002</v>
      </c>
      <c r="G44" s="9">
        <v>0.747</v>
      </c>
      <c r="H44" s="9">
        <v>8.0000000000000002E-3</v>
      </c>
      <c r="I44" s="4">
        <v>123.8</v>
      </c>
      <c r="J44" s="9">
        <v>0.33600000000000002</v>
      </c>
      <c r="K44" s="9">
        <v>0.32200000000000001</v>
      </c>
      <c r="L44" s="4">
        <v>368.2</v>
      </c>
      <c r="M44" s="9">
        <v>0.182</v>
      </c>
      <c r="N44" s="9">
        <v>0.46500000000000002</v>
      </c>
      <c r="O44" s="9">
        <v>0.98</v>
      </c>
      <c r="P44" s="9">
        <v>7.0999999999999994E-2</v>
      </c>
      <c r="Q44" s="9">
        <v>0.56499999999999995</v>
      </c>
      <c r="R44" s="8">
        <v>0.46</v>
      </c>
      <c r="S44" s="4" t="s">
        <v>316</v>
      </c>
      <c r="T44" s="4">
        <v>184.1</v>
      </c>
      <c r="U44" s="4"/>
      <c r="V44" s="4"/>
      <c r="W44" s="4"/>
      <c r="X44" s="4"/>
      <c r="Y44" s="4"/>
      <c r="Z44" s="4"/>
    </row>
    <row r="45" spans="1:26" ht="14.25" customHeight="1" x14ac:dyDescent="0.25">
      <c r="A45" s="4" t="s">
        <v>190</v>
      </c>
      <c r="B45" s="8">
        <v>0.42</v>
      </c>
      <c r="C45" s="4">
        <v>196</v>
      </c>
      <c r="D45" s="9">
        <v>4.3999999999999997E-2</v>
      </c>
      <c r="E45" s="4" t="s">
        <v>375</v>
      </c>
      <c r="F45" s="9">
        <v>0.46700000000000003</v>
      </c>
      <c r="G45" s="9">
        <v>0.72599999999999998</v>
      </c>
      <c r="H45" s="9">
        <v>7.3000000000000001E-3</v>
      </c>
      <c r="I45" s="4">
        <v>158.30000000000001</v>
      </c>
      <c r="J45" s="9">
        <v>0.46600000000000003</v>
      </c>
      <c r="K45" s="9">
        <v>0.45400000000000001</v>
      </c>
      <c r="L45" s="4">
        <v>339.7</v>
      </c>
      <c r="M45" s="9">
        <v>0.17399999999999999</v>
      </c>
      <c r="N45" s="9">
        <v>0.46500000000000002</v>
      </c>
      <c r="O45" s="9">
        <v>0.98099999999999998</v>
      </c>
      <c r="P45" s="9">
        <v>6.6000000000000003E-2</v>
      </c>
      <c r="Q45" s="9">
        <v>0.13300000000000001</v>
      </c>
      <c r="R45" s="8">
        <v>0.46</v>
      </c>
      <c r="S45" s="4" t="s">
        <v>314</v>
      </c>
      <c r="T45" s="4">
        <v>169.9</v>
      </c>
      <c r="U45" s="4"/>
      <c r="V45" s="4"/>
      <c r="W45" s="4"/>
      <c r="X45" s="4"/>
      <c r="Y45" s="4"/>
      <c r="Z45" s="4"/>
    </row>
    <row r="46" spans="1:26" ht="14.25" customHeight="1" x14ac:dyDescent="0.25">
      <c r="A46" s="4" t="s">
        <v>393</v>
      </c>
      <c r="B46" s="8">
        <v>0.42</v>
      </c>
      <c r="C46" s="4">
        <v>329</v>
      </c>
      <c r="D46" s="9">
        <v>8.5999999999999993E-2</v>
      </c>
      <c r="E46" s="4" t="s">
        <v>394</v>
      </c>
      <c r="F46" s="9">
        <v>0.72599999999999998</v>
      </c>
      <c r="G46" s="9">
        <v>0.63800000000000001</v>
      </c>
      <c r="H46" s="9">
        <v>8.5000000000000006E-3</v>
      </c>
      <c r="I46" s="4">
        <v>258.2</v>
      </c>
      <c r="J46" s="9">
        <v>0.72599999999999998</v>
      </c>
      <c r="K46" s="9">
        <v>0.71899999999999997</v>
      </c>
      <c r="L46" s="4">
        <v>355.8</v>
      </c>
      <c r="M46" s="9">
        <v>0.09</v>
      </c>
      <c r="N46" s="9">
        <v>0.434</v>
      </c>
      <c r="O46" s="9">
        <v>0.97299999999999998</v>
      </c>
      <c r="P46" s="9">
        <v>3.7999999999999999E-2</v>
      </c>
      <c r="Q46" s="9">
        <v>0.08</v>
      </c>
      <c r="R46" s="8">
        <v>0.43</v>
      </c>
      <c r="S46" s="4" t="s">
        <v>359</v>
      </c>
      <c r="T46" s="4">
        <v>177.9</v>
      </c>
      <c r="U46" s="4"/>
      <c r="V46" s="4"/>
      <c r="W46" s="4"/>
      <c r="X46" s="4"/>
      <c r="Y46" s="4"/>
      <c r="Z46" s="4"/>
    </row>
    <row r="47" spans="1:26" ht="14.25" customHeight="1" x14ac:dyDescent="0.25">
      <c r="A47" s="4" t="s">
        <v>191</v>
      </c>
      <c r="B47" s="8">
        <v>0.42</v>
      </c>
      <c r="C47" s="4">
        <v>232</v>
      </c>
      <c r="D47" s="9">
        <v>0.16800000000000001</v>
      </c>
      <c r="E47" s="4" t="s">
        <v>395</v>
      </c>
      <c r="F47" s="9">
        <v>0.95</v>
      </c>
      <c r="G47" s="9">
        <v>0.76200000000000001</v>
      </c>
      <c r="H47" s="9">
        <v>8.0000000000000002E-3</v>
      </c>
      <c r="I47" s="4">
        <v>588.29999999999995</v>
      </c>
      <c r="J47" s="9">
        <v>0.95</v>
      </c>
      <c r="K47" s="9">
        <v>0.94299999999999995</v>
      </c>
      <c r="L47" s="4">
        <v>619.4</v>
      </c>
      <c r="M47" s="9">
        <v>0.15</v>
      </c>
      <c r="N47" s="9">
        <v>0.42399999999999999</v>
      </c>
      <c r="O47" s="9">
        <v>0.98299999999999998</v>
      </c>
      <c r="P47" s="9">
        <v>0.14299999999999999</v>
      </c>
      <c r="Q47" s="9">
        <v>0.123</v>
      </c>
      <c r="R47" s="8">
        <v>0.42</v>
      </c>
      <c r="S47" s="4" t="s">
        <v>320</v>
      </c>
      <c r="T47" s="4">
        <v>309.7</v>
      </c>
      <c r="U47" s="4"/>
      <c r="V47" s="4"/>
      <c r="W47" s="4"/>
      <c r="X47" s="4"/>
      <c r="Y47" s="4"/>
      <c r="Z47" s="4"/>
    </row>
    <row r="48" spans="1:26" ht="14.25" customHeight="1" x14ac:dyDescent="0.25">
      <c r="A48" s="4" t="s">
        <v>192</v>
      </c>
      <c r="B48" s="8">
        <v>0.44</v>
      </c>
      <c r="C48" s="4">
        <v>370</v>
      </c>
      <c r="D48" s="9">
        <v>7.9000000000000001E-2</v>
      </c>
      <c r="E48" s="4" t="s">
        <v>396</v>
      </c>
      <c r="F48" s="9">
        <v>0.71699999999999997</v>
      </c>
      <c r="G48" s="9">
        <v>0.629</v>
      </c>
      <c r="H48" s="9">
        <v>9.2999999999999992E-3</v>
      </c>
      <c r="I48" s="4">
        <v>247.1</v>
      </c>
      <c r="J48" s="9">
        <v>0.71699999999999997</v>
      </c>
      <c r="K48" s="9">
        <v>0.70899999999999996</v>
      </c>
      <c r="L48" s="4">
        <v>344.7</v>
      </c>
      <c r="M48" s="9">
        <v>9.6000000000000002E-2</v>
      </c>
      <c r="N48" s="9">
        <v>0.47699999999999998</v>
      </c>
      <c r="O48" s="9">
        <v>0.96699999999999997</v>
      </c>
      <c r="P48" s="9">
        <v>4.3999999999999997E-2</v>
      </c>
      <c r="Q48" s="9">
        <v>0.3</v>
      </c>
      <c r="R48" s="8">
        <v>0.47</v>
      </c>
      <c r="S48" s="4" t="s">
        <v>359</v>
      </c>
      <c r="T48" s="4">
        <v>172.4</v>
      </c>
      <c r="U48" s="4"/>
      <c r="V48" s="4"/>
      <c r="W48" s="4"/>
      <c r="X48" s="4"/>
      <c r="Y48" s="4"/>
      <c r="Z48" s="4"/>
    </row>
    <row r="49" spans="1:26" ht="14.25" customHeight="1" x14ac:dyDescent="0.25">
      <c r="A49" s="4" t="s">
        <v>193</v>
      </c>
      <c r="B49" s="8">
        <v>0.44</v>
      </c>
      <c r="C49" s="4">
        <v>356</v>
      </c>
      <c r="D49" s="9">
        <v>0.161</v>
      </c>
      <c r="E49" s="4" t="s">
        <v>362</v>
      </c>
      <c r="F49" s="9">
        <v>0.94899999999999995</v>
      </c>
      <c r="G49" s="9">
        <v>0.57999999999999996</v>
      </c>
      <c r="H49" s="9">
        <v>9.4999999999999998E-3</v>
      </c>
      <c r="I49" s="4">
        <v>490.8</v>
      </c>
      <c r="J49" s="9">
        <v>0.94899999999999995</v>
      </c>
      <c r="K49" s="9">
        <v>0.94199999999999995</v>
      </c>
      <c r="L49" s="4">
        <v>517.1</v>
      </c>
      <c r="M49" s="9">
        <v>7.0999999999999994E-2</v>
      </c>
      <c r="N49" s="9">
        <v>0.44900000000000001</v>
      </c>
      <c r="O49" s="9">
        <v>0.97</v>
      </c>
      <c r="P49" s="9">
        <v>1.4E-2</v>
      </c>
      <c r="Q49" s="9">
        <v>0.215</v>
      </c>
      <c r="R49" s="8">
        <v>0.44</v>
      </c>
      <c r="S49" s="4" t="s">
        <v>337</v>
      </c>
      <c r="T49" s="4">
        <v>258.5</v>
      </c>
      <c r="U49" s="4"/>
      <c r="V49" s="4"/>
      <c r="W49" s="4"/>
      <c r="X49" s="4"/>
      <c r="Y49" s="4"/>
      <c r="Z49" s="4"/>
    </row>
    <row r="50" spans="1:26" ht="14.25" customHeight="1" x14ac:dyDescent="0.25">
      <c r="A50" s="4" t="s">
        <v>397</v>
      </c>
      <c r="B50" s="8">
        <v>0.42</v>
      </c>
      <c r="C50" s="4">
        <v>309</v>
      </c>
      <c r="D50" s="9">
        <v>1.7999999999999999E-2</v>
      </c>
      <c r="E50" s="4" t="s">
        <v>398</v>
      </c>
      <c r="F50" s="9">
        <v>0.55500000000000005</v>
      </c>
      <c r="G50" s="9">
        <v>0.82799999999999996</v>
      </c>
      <c r="H50" s="9">
        <v>9.7999999999999997E-3</v>
      </c>
      <c r="I50" s="4">
        <v>110.3</v>
      </c>
      <c r="J50" s="9">
        <v>0.55500000000000005</v>
      </c>
      <c r="K50" s="9">
        <v>0.53300000000000003</v>
      </c>
      <c r="L50" s="4">
        <v>198.8</v>
      </c>
      <c r="M50" s="9">
        <v>0.26600000000000001</v>
      </c>
      <c r="N50" s="9">
        <v>0.45600000000000002</v>
      </c>
      <c r="O50" s="9">
        <v>0.98399999999999999</v>
      </c>
      <c r="P50" s="9">
        <v>3.9E-2</v>
      </c>
      <c r="Q50" s="9">
        <v>0.63900000000000001</v>
      </c>
      <c r="R50" s="8">
        <v>0.45</v>
      </c>
      <c r="S50" s="4" t="s">
        <v>359</v>
      </c>
      <c r="T50" s="4">
        <v>99.4</v>
      </c>
      <c r="U50" s="4"/>
      <c r="V50" s="4"/>
      <c r="W50" s="4"/>
      <c r="X50" s="4"/>
      <c r="Y50" s="4"/>
      <c r="Z50" s="4"/>
    </row>
    <row r="51" spans="1:26" ht="14.25" customHeight="1" x14ac:dyDescent="0.25">
      <c r="A51" s="4" t="s">
        <v>399</v>
      </c>
      <c r="B51" s="8">
        <v>0.46</v>
      </c>
      <c r="C51" s="4">
        <v>101</v>
      </c>
      <c r="D51" s="9">
        <v>5.1999999999999998E-2</v>
      </c>
      <c r="E51" s="4" t="s">
        <v>400</v>
      </c>
      <c r="F51" s="9">
        <v>0.501</v>
      </c>
      <c r="G51" s="9">
        <v>0.68200000000000005</v>
      </c>
      <c r="H51" s="9">
        <v>6.7000000000000002E-3</v>
      </c>
      <c r="I51" s="4">
        <v>310.3</v>
      </c>
      <c r="J51" s="9">
        <v>0.5</v>
      </c>
      <c r="K51" s="9">
        <v>0.47699999999999998</v>
      </c>
      <c r="L51" s="4">
        <v>621.1</v>
      </c>
      <c r="M51" s="9">
        <v>9.2999999999999999E-2</v>
      </c>
      <c r="N51" s="9">
        <v>0.441</v>
      </c>
      <c r="O51" s="9">
        <v>0.99199999999999999</v>
      </c>
      <c r="P51" s="9">
        <v>0.13800000000000001</v>
      </c>
      <c r="Q51" s="9">
        <v>0.127</v>
      </c>
      <c r="R51" s="8">
        <v>0.44</v>
      </c>
      <c r="S51" s="4" t="s">
        <v>324</v>
      </c>
      <c r="T51" s="4">
        <v>310.5</v>
      </c>
      <c r="U51" s="4"/>
      <c r="V51" s="4"/>
      <c r="W51" s="4"/>
      <c r="X51" s="4"/>
      <c r="Y51" s="4"/>
      <c r="Z51" s="4"/>
    </row>
    <row r="52" spans="1:26" ht="14.25" customHeight="1" x14ac:dyDescent="0.25">
      <c r="A52" s="4" t="s">
        <v>194</v>
      </c>
      <c r="B52" s="8">
        <v>0.43</v>
      </c>
      <c r="C52" s="4">
        <v>190</v>
      </c>
      <c r="D52" s="9">
        <v>0.19700000000000001</v>
      </c>
      <c r="E52" s="4" t="s">
        <v>401</v>
      </c>
      <c r="F52" s="9">
        <v>0.98599999999999999</v>
      </c>
      <c r="G52" s="9">
        <v>0.55500000000000005</v>
      </c>
      <c r="H52" s="9">
        <v>6.8999999999999999E-3</v>
      </c>
      <c r="I52" s="4">
        <v>622.5</v>
      </c>
      <c r="J52" s="9">
        <v>0.98599999999999999</v>
      </c>
      <c r="K52" s="9">
        <v>0.97899999999999998</v>
      </c>
      <c r="L52" s="4">
        <v>631.20000000000005</v>
      </c>
      <c r="M52" s="9">
        <v>0.10100000000000001</v>
      </c>
      <c r="N52" s="9">
        <v>0.43</v>
      </c>
      <c r="O52" s="9">
        <v>0.99199999999999999</v>
      </c>
      <c r="P52" s="9">
        <v>0.19800000000000001</v>
      </c>
      <c r="Q52" s="9">
        <v>0.29099999999999998</v>
      </c>
      <c r="R52" s="8">
        <v>0.43</v>
      </c>
      <c r="S52" s="4" t="s">
        <v>324</v>
      </c>
      <c r="T52" s="4">
        <v>315.60000000000002</v>
      </c>
      <c r="U52" s="4"/>
      <c r="V52" s="4"/>
      <c r="W52" s="4"/>
      <c r="X52" s="4"/>
      <c r="Y52" s="4"/>
      <c r="Z52" s="4"/>
    </row>
    <row r="53" spans="1:26" ht="14.25" customHeight="1" x14ac:dyDescent="0.25">
      <c r="A53" s="4" t="s">
        <v>402</v>
      </c>
      <c r="B53" s="8">
        <v>0.42</v>
      </c>
      <c r="C53" s="4">
        <v>199</v>
      </c>
      <c r="D53" s="9">
        <v>0.10199999999999999</v>
      </c>
      <c r="E53" s="4" t="s">
        <v>403</v>
      </c>
      <c r="F53" s="9">
        <v>0.83599999999999997</v>
      </c>
      <c r="G53" s="9">
        <v>0.78400000000000003</v>
      </c>
      <c r="H53" s="9">
        <v>9.4000000000000004E-3</v>
      </c>
      <c r="I53" s="4">
        <v>387.8</v>
      </c>
      <c r="J53" s="9">
        <v>0.83599999999999997</v>
      </c>
      <c r="K53" s="9">
        <v>0.81899999999999995</v>
      </c>
      <c r="L53" s="4">
        <v>464.1</v>
      </c>
      <c r="M53" s="9">
        <v>0.28100000000000003</v>
      </c>
      <c r="N53" s="9">
        <v>0.432</v>
      </c>
      <c r="O53" s="9">
        <v>0.98599999999999999</v>
      </c>
      <c r="P53" s="9">
        <v>0.13900000000000001</v>
      </c>
      <c r="Q53" s="9">
        <v>0.64400000000000002</v>
      </c>
      <c r="R53" s="8">
        <v>0.43</v>
      </c>
      <c r="S53" s="4" t="s">
        <v>320</v>
      </c>
      <c r="T53" s="4">
        <v>232.1</v>
      </c>
      <c r="U53" s="4"/>
      <c r="V53" s="4"/>
      <c r="W53" s="4"/>
      <c r="X53" s="4"/>
      <c r="Y53" s="4"/>
      <c r="Z53" s="4"/>
    </row>
    <row r="54" spans="1:26" ht="14.25" customHeight="1" x14ac:dyDescent="0.25">
      <c r="A54" s="4" t="s">
        <v>404</v>
      </c>
      <c r="B54" s="8">
        <v>0.43</v>
      </c>
      <c r="C54" s="4">
        <v>467</v>
      </c>
      <c r="D54" s="9">
        <v>8.5000000000000006E-2</v>
      </c>
      <c r="E54" s="4" t="s">
        <v>405</v>
      </c>
      <c r="F54" s="9">
        <v>0.98699999999999999</v>
      </c>
      <c r="G54" s="9">
        <v>0.78300000000000003</v>
      </c>
      <c r="H54" s="9">
        <v>1.15E-2</v>
      </c>
      <c r="I54" s="4">
        <v>246.3</v>
      </c>
      <c r="J54" s="9">
        <v>0.98699999999999999</v>
      </c>
      <c r="K54" s="9">
        <v>0.96599999999999997</v>
      </c>
      <c r="L54" s="4">
        <v>249.5</v>
      </c>
      <c r="M54" s="9">
        <v>9.6000000000000002E-2</v>
      </c>
      <c r="N54" s="9">
        <v>0.42899999999999999</v>
      </c>
      <c r="O54" s="9">
        <v>0.93700000000000006</v>
      </c>
      <c r="P54" s="9">
        <v>6.0000000000000001E-3</v>
      </c>
      <c r="Q54" s="9">
        <v>0.48599999999999999</v>
      </c>
      <c r="R54" s="8">
        <v>0.42</v>
      </c>
      <c r="S54" s="4" t="s">
        <v>337</v>
      </c>
      <c r="T54" s="4">
        <v>124.8</v>
      </c>
      <c r="U54" s="4"/>
      <c r="V54" s="4"/>
      <c r="W54" s="4"/>
      <c r="X54" s="4"/>
      <c r="Y54" s="4"/>
      <c r="Z54" s="4"/>
    </row>
    <row r="55" spans="1:26" ht="14.25" customHeight="1" x14ac:dyDescent="0.25">
      <c r="A55" s="4" t="s">
        <v>195</v>
      </c>
      <c r="B55" s="8">
        <v>0.41</v>
      </c>
      <c r="C55" s="4">
        <v>371</v>
      </c>
      <c r="D55" s="9">
        <v>0.13</v>
      </c>
      <c r="E55" s="4" t="s">
        <v>406</v>
      </c>
      <c r="F55" s="9">
        <v>0.96099999999999997</v>
      </c>
      <c r="G55" s="9">
        <v>0.434</v>
      </c>
      <c r="H55" s="9">
        <v>9.1000000000000004E-3</v>
      </c>
      <c r="I55" s="4">
        <v>325.60000000000002</v>
      </c>
      <c r="J55" s="9">
        <v>0.96099999999999997</v>
      </c>
      <c r="K55" s="9">
        <v>0.95099999999999996</v>
      </c>
      <c r="L55" s="4">
        <v>339</v>
      </c>
      <c r="M55" s="9">
        <v>6.9000000000000006E-2</v>
      </c>
      <c r="N55" s="9">
        <v>0.41499999999999998</v>
      </c>
      <c r="O55" s="9">
        <v>0.97399999999999998</v>
      </c>
      <c r="P55" s="9">
        <v>0.02</v>
      </c>
      <c r="Q55" s="9">
        <v>0.16800000000000001</v>
      </c>
      <c r="R55" s="8">
        <v>0.41</v>
      </c>
      <c r="S55" s="4" t="s">
        <v>359</v>
      </c>
      <c r="T55" s="4">
        <v>169.5</v>
      </c>
      <c r="U55" s="4"/>
      <c r="V55" s="4"/>
      <c r="W55" s="4"/>
      <c r="X55" s="4"/>
      <c r="Y55" s="4"/>
      <c r="Z55" s="4"/>
    </row>
    <row r="56" spans="1:26" ht="14.25" customHeight="1" x14ac:dyDescent="0.25">
      <c r="A56" s="4" t="s">
        <v>196</v>
      </c>
      <c r="B56" s="8">
        <v>0.42</v>
      </c>
      <c r="C56" s="4">
        <v>311</v>
      </c>
      <c r="D56" s="9">
        <v>0.126</v>
      </c>
      <c r="E56" s="4" t="s">
        <v>407</v>
      </c>
      <c r="F56" s="9">
        <v>0.98</v>
      </c>
      <c r="G56" s="9">
        <v>0.498</v>
      </c>
      <c r="H56" s="9">
        <v>8.6999999999999994E-3</v>
      </c>
      <c r="I56" s="4">
        <v>321.2</v>
      </c>
      <c r="J56" s="9">
        <v>0.98</v>
      </c>
      <c r="K56" s="9">
        <v>0.97199999999999998</v>
      </c>
      <c r="L56" s="4">
        <v>327.7</v>
      </c>
      <c r="M56" s="9">
        <v>0.1</v>
      </c>
      <c r="N56" s="9">
        <v>0.42099999999999999</v>
      </c>
      <c r="O56" s="9">
        <v>0.97699999999999998</v>
      </c>
      <c r="P56" s="9">
        <v>0.12</v>
      </c>
      <c r="Q56" s="9">
        <v>5.0999999999999997E-2</v>
      </c>
      <c r="R56" s="8">
        <v>0.42</v>
      </c>
      <c r="S56" s="4" t="s">
        <v>320</v>
      </c>
      <c r="T56" s="4">
        <v>163.9</v>
      </c>
      <c r="U56" s="4"/>
      <c r="V56" s="4"/>
      <c r="W56" s="4"/>
      <c r="X56" s="4"/>
      <c r="Y56" s="4"/>
      <c r="Z56" s="4"/>
    </row>
    <row r="57" spans="1:26" ht="14.25" customHeight="1" x14ac:dyDescent="0.25">
      <c r="A57" s="4" t="s">
        <v>197</v>
      </c>
      <c r="B57" s="8">
        <v>0.42</v>
      </c>
      <c r="C57" s="4">
        <v>233</v>
      </c>
      <c r="D57" s="9">
        <v>0.17</v>
      </c>
      <c r="E57" s="4" t="s">
        <v>408</v>
      </c>
      <c r="F57" s="9">
        <v>0.98799999999999999</v>
      </c>
      <c r="G57" s="9">
        <v>0.42399999999999999</v>
      </c>
      <c r="H57" s="9">
        <v>7.9000000000000008E-3</v>
      </c>
      <c r="I57" s="4">
        <v>467.5</v>
      </c>
      <c r="J57" s="9">
        <v>0.98799999999999999</v>
      </c>
      <c r="K57" s="9">
        <v>0.98099999999999998</v>
      </c>
      <c r="L57" s="4">
        <v>473</v>
      </c>
      <c r="M57" s="9">
        <v>7.0999999999999994E-2</v>
      </c>
      <c r="N57" s="9">
        <v>0.42099999999999999</v>
      </c>
      <c r="O57" s="9">
        <v>0.98499999999999999</v>
      </c>
      <c r="P57" s="9">
        <v>0.223</v>
      </c>
      <c r="Q57" s="9">
        <v>0.18099999999999999</v>
      </c>
      <c r="R57" s="8">
        <v>0.42</v>
      </c>
      <c r="S57" s="4" t="s">
        <v>390</v>
      </c>
      <c r="T57" s="4">
        <v>236.5</v>
      </c>
      <c r="U57" s="4"/>
      <c r="V57" s="4"/>
      <c r="W57" s="4"/>
      <c r="X57" s="4"/>
      <c r="Y57" s="4"/>
      <c r="Z57" s="4"/>
    </row>
    <row r="58" spans="1:26" ht="14.25" customHeight="1" x14ac:dyDescent="0.25">
      <c r="A58" s="4" t="s">
        <v>198</v>
      </c>
      <c r="B58" s="8">
        <v>0.42</v>
      </c>
      <c r="C58" s="4">
        <v>206</v>
      </c>
      <c r="D58" s="9">
        <v>0.161</v>
      </c>
      <c r="E58" s="4" t="s">
        <v>409</v>
      </c>
      <c r="F58" s="9">
        <v>0.86599999999999999</v>
      </c>
      <c r="G58" s="9">
        <v>0.69399999999999995</v>
      </c>
      <c r="H58" s="9">
        <v>6.7000000000000002E-3</v>
      </c>
      <c r="I58" s="4">
        <v>536.1</v>
      </c>
      <c r="J58" s="9">
        <v>0.86599999999999999</v>
      </c>
      <c r="K58" s="9">
        <v>0.85399999999999998</v>
      </c>
      <c r="L58" s="4">
        <v>618.9</v>
      </c>
      <c r="M58" s="9">
        <v>0.124</v>
      </c>
      <c r="N58" s="9">
        <v>0.434</v>
      </c>
      <c r="O58" s="9">
        <v>0.98599999999999999</v>
      </c>
      <c r="P58" s="9">
        <v>9.5000000000000001E-2</v>
      </c>
      <c r="Q58" s="9">
        <v>7.0000000000000007E-2</v>
      </c>
      <c r="R58" s="8">
        <v>0.43</v>
      </c>
      <c r="S58" s="4" t="s">
        <v>316</v>
      </c>
      <c r="T58" s="4">
        <v>309.5</v>
      </c>
      <c r="U58" s="4"/>
      <c r="V58" s="4"/>
      <c r="W58" s="4"/>
      <c r="X58" s="4"/>
      <c r="Y58" s="4"/>
      <c r="Z58" s="4"/>
    </row>
    <row r="59" spans="1:26" ht="14.25" customHeight="1" x14ac:dyDescent="0.25">
      <c r="A59" s="4" t="s">
        <v>410</v>
      </c>
      <c r="B59" s="8">
        <v>0.42</v>
      </c>
      <c r="C59" s="4">
        <v>194</v>
      </c>
      <c r="D59" s="9">
        <v>0.129</v>
      </c>
      <c r="E59" s="4" t="s">
        <v>411</v>
      </c>
      <c r="F59" s="9">
        <v>0.90500000000000003</v>
      </c>
      <c r="G59" s="9">
        <v>0.65800000000000003</v>
      </c>
      <c r="H59" s="9">
        <v>8.9999999999999993E-3</v>
      </c>
      <c r="I59" s="4">
        <v>387.5</v>
      </c>
      <c r="J59" s="9">
        <v>0.90500000000000003</v>
      </c>
      <c r="K59" s="9">
        <v>0.877</v>
      </c>
      <c r="L59" s="4">
        <v>428.4</v>
      </c>
      <c r="M59" s="9">
        <v>0.219</v>
      </c>
      <c r="N59" s="9">
        <v>0.432</v>
      </c>
      <c r="O59" s="9">
        <v>0.98599999999999999</v>
      </c>
      <c r="P59" s="9">
        <v>0.17299999999999999</v>
      </c>
      <c r="Q59" s="9">
        <v>0.49</v>
      </c>
      <c r="R59" s="8">
        <v>0.43</v>
      </c>
      <c r="S59" s="4" t="s">
        <v>412</v>
      </c>
      <c r="T59" s="4">
        <v>214.2</v>
      </c>
      <c r="U59" s="4"/>
      <c r="V59" s="4"/>
      <c r="W59" s="4"/>
      <c r="X59" s="4"/>
      <c r="Y59" s="4"/>
      <c r="Z59" s="4"/>
    </row>
    <row r="60" spans="1:26" ht="14.25" customHeight="1" x14ac:dyDescent="0.25">
      <c r="A60" s="4" t="s">
        <v>413</v>
      </c>
      <c r="B60" s="8">
        <v>0.43</v>
      </c>
      <c r="C60" s="4">
        <v>173</v>
      </c>
      <c r="D60" s="9">
        <v>0.20699999999999999</v>
      </c>
      <c r="E60" s="4" t="s">
        <v>414</v>
      </c>
      <c r="F60" s="9">
        <v>0.98899999999999999</v>
      </c>
      <c r="G60" s="9">
        <v>0.83299999999999996</v>
      </c>
      <c r="H60" s="9">
        <v>7.0000000000000001E-3</v>
      </c>
      <c r="I60" s="4">
        <v>847.4</v>
      </c>
      <c r="J60" s="9">
        <v>0.98899999999999999</v>
      </c>
      <c r="K60" s="9">
        <v>0.98</v>
      </c>
      <c r="L60" s="4">
        <v>857.3</v>
      </c>
      <c r="M60" s="9">
        <v>0.21199999999999999</v>
      </c>
      <c r="N60" s="9">
        <v>0.43</v>
      </c>
      <c r="O60" s="9">
        <v>0.99199999999999999</v>
      </c>
      <c r="P60" s="9">
        <v>0.254</v>
      </c>
      <c r="Q60" s="9">
        <v>0.16700000000000001</v>
      </c>
      <c r="R60" s="8">
        <v>0.42</v>
      </c>
      <c r="S60" s="4" t="s">
        <v>354</v>
      </c>
      <c r="T60" s="4">
        <v>428.6</v>
      </c>
      <c r="U60" s="4"/>
      <c r="V60" s="4"/>
      <c r="W60" s="4"/>
      <c r="X60" s="4"/>
      <c r="Y60" s="4"/>
      <c r="Z60" s="4"/>
    </row>
    <row r="61" spans="1:26" ht="14.25" customHeight="1" x14ac:dyDescent="0.25">
      <c r="A61" s="4" t="s">
        <v>199</v>
      </c>
      <c r="B61" s="8">
        <v>0.43</v>
      </c>
      <c r="C61" s="4">
        <v>202</v>
      </c>
      <c r="D61" s="9">
        <v>0.124</v>
      </c>
      <c r="E61" s="4" t="s">
        <v>415</v>
      </c>
      <c r="F61" s="9">
        <v>0.998</v>
      </c>
      <c r="G61" s="9">
        <v>0.61599999999999999</v>
      </c>
      <c r="H61" s="9">
        <v>7.1000000000000004E-3</v>
      </c>
      <c r="I61" s="4">
        <v>367.5</v>
      </c>
      <c r="J61" s="9">
        <v>0.998</v>
      </c>
      <c r="K61" s="9">
        <v>0.99299999999999999</v>
      </c>
      <c r="L61" s="4">
        <v>368.3</v>
      </c>
      <c r="M61" s="9">
        <v>0.129</v>
      </c>
      <c r="N61" s="9">
        <v>0.42799999999999999</v>
      </c>
      <c r="O61" s="9">
        <v>0.99299999999999999</v>
      </c>
      <c r="P61" s="9">
        <v>0.20499999999999999</v>
      </c>
      <c r="Q61" s="9">
        <v>5.3999999999999999E-2</v>
      </c>
      <c r="R61" s="8">
        <v>0.42</v>
      </c>
      <c r="S61" s="4" t="s">
        <v>412</v>
      </c>
      <c r="T61" s="4">
        <v>184.2</v>
      </c>
      <c r="U61" s="4"/>
      <c r="V61" s="4"/>
      <c r="W61" s="4"/>
      <c r="X61" s="4"/>
      <c r="Y61" s="4"/>
      <c r="Z61" s="4"/>
    </row>
    <row r="62" spans="1:26" ht="14.25" customHeight="1" x14ac:dyDescent="0.25">
      <c r="A62" s="4" t="s">
        <v>200</v>
      </c>
      <c r="B62" s="8">
        <v>0.41</v>
      </c>
      <c r="C62" s="4">
        <v>182</v>
      </c>
      <c r="D62" s="9">
        <v>0.20100000000000001</v>
      </c>
      <c r="E62" s="4" t="s">
        <v>416</v>
      </c>
      <c r="F62" s="9">
        <v>0.98099999999999998</v>
      </c>
      <c r="G62" s="9">
        <v>0.72</v>
      </c>
      <c r="H62" s="9">
        <v>6.7999999999999996E-3</v>
      </c>
      <c r="I62" s="4">
        <v>705.4</v>
      </c>
      <c r="J62" s="9">
        <v>0.98099999999999998</v>
      </c>
      <c r="K62" s="9">
        <v>0.97199999999999998</v>
      </c>
      <c r="L62" s="4">
        <v>718.9</v>
      </c>
      <c r="M62" s="9">
        <v>0.151</v>
      </c>
      <c r="N62" s="9">
        <v>0.41899999999999998</v>
      </c>
      <c r="O62" s="9">
        <v>0.99299999999999999</v>
      </c>
      <c r="P62" s="9">
        <v>0.22900000000000001</v>
      </c>
      <c r="Q62" s="9">
        <v>0.113</v>
      </c>
      <c r="R62" s="8">
        <v>0.41</v>
      </c>
      <c r="S62" s="4" t="s">
        <v>354</v>
      </c>
      <c r="T62" s="4">
        <v>359.4</v>
      </c>
      <c r="U62" s="4"/>
      <c r="V62" s="4"/>
      <c r="W62" s="4"/>
      <c r="X62" s="4"/>
      <c r="Y62" s="4"/>
      <c r="Z62" s="4"/>
    </row>
    <row r="63" spans="1:26" ht="14.25" customHeight="1" x14ac:dyDescent="0.25">
      <c r="A63" s="4" t="s">
        <v>201</v>
      </c>
      <c r="B63" s="8">
        <v>0.42</v>
      </c>
      <c r="C63" s="4">
        <v>237</v>
      </c>
      <c r="D63" s="9">
        <v>0.13100000000000001</v>
      </c>
      <c r="E63" s="4" t="s">
        <v>417</v>
      </c>
      <c r="F63" s="9">
        <v>0.95599999999999996</v>
      </c>
      <c r="G63" s="9">
        <v>0.85</v>
      </c>
      <c r="H63" s="9">
        <v>7.4000000000000003E-3</v>
      </c>
      <c r="I63" s="4">
        <v>503.4</v>
      </c>
      <c r="J63" s="9">
        <v>0.95599999999999996</v>
      </c>
      <c r="K63" s="9">
        <v>0.95</v>
      </c>
      <c r="L63" s="4">
        <v>526.4</v>
      </c>
      <c r="M63" s="9">
        <v>0.24199999999999999</v>
      </c>
      <c r="N63" s="9">
        <v>0.42099999999999999</v>
      </c>
      <c r="O63" s="9">
        <v>0.98599999999999999</v>
      </c>
      <c r="P63" s="9">
        <v>0.14000000000000001</v>
      </c>
      <c r="Q63" s="9">
        <v>0.13700000000000001</v>
      </c>
      <c r="R63" s="8">
        <v>0.42</v>
      </c>
      <c r="S63" s="4" t="s">
        <v>320</v>
      </c>
      <c r="T63" s="4">
        <v>263.2</v>
      </c>
      <c r="U63" s="4"/>
      <c r="V63" s="4"/>
      <c r="W63" s="4"/>
      <c r="X63" s="4"/>
      <c r="Y63" s="4"/>
      <c r="Z63" s="4"/>
    </row>
    <row r="64" spans="1:26" ht="14.25" customHeight="1" x14ac:dyDescent="0.25">
      <c r="A64" s="4" t="s">
        <v>202</v>
      </c>
      <c r="B64" s="8">
        <v>0.42</v>
      </c>
      <c r="C64" s="4">
        <v>217</v>
      </c>
      <c r="D64" s="9">
        <v>0.157</v>
      </c>
      <c r="E64" s="4" t="s">
        <v>418</v>
      </c>
      <c r="F64" s="9">
        <v>0.98799999999999999</v>
      </c>
      <c r="G64" s="9">
        <v>0.81399999999999995</v>
      </c>
      <c r="H64" s="9">
        <v>6.4000000000000003E-3</v>
      </c>
      <c r="I64" s="4">
        <v>594.20000000000005</v>
      </c>
      <c r="J64" s="9">
        <v>0.98799999999999999</v>
      </c>
      <c r="K64" s="9">
        <v>0.97299999999999998</v>
      </c>
      <c r="L64" s="4">
        <v>601.4</v>
      </c>
      <c r="M64" s="9">
        <v>0.20499999999999999</v>
      </c>
      <c r="N64" s="9">
        <v>0.42299999999999999</v>
      </c>
      <c r="O64" s="9">
        <v>0.99299999999999999</v>
      </c>
      <c r="P64" s="9">
        <v>0.1</v>
      </c>
      <c r="Q64" s="9">
        <v>7.6999999999999999E-2</v>
      </c>
      <c r="R64" s="8">
        <v>0.42</v>
      </c>
      <c r="S64" s="4" t="s">
        <v>314</v>
      </c>
      <c r="T64" s="4">
        <v>300.7</v>
      </c>
      <c r="U64" s="4"/>
      <c r="V64" s="4"/>
      <c r="W64" s="4"/>
      <c r="X64" s="4"/>
      <c r="Y64" s="4"/>
      <c r="Z64" s="4"/>
    </row>
    <row r="65" spans="1:26" ht="14.25" customHeight="1" x14ac:dyDescent="0.25">
      <c r="A65" s="4" t="s">
        <v>203</v>
      </c>
      <c r="B65" s="8">
        <v>0.41</v>
      </c>
      <c r="C65" s="4">
        <v>285</v>
      </c>
      <c r="D65" s="9">
        <v>0.104</v>
      </c>
      <c r="E65" s="4" t="s">
        <v>419</v>
      </c>
      <c r="F65" s="9">
        <v>0.84899999999999998</v>
      </c>
      <c r="G65" s="9">
        <v>0.35399999999999998</v>
      </c>
      <c r="H65" s="9">
        <v>7.7999999999999996E-3</v>
      </c>
      <c r="I65" s="4">
        <v>270.39999999999998</v>
      </c>
      <c r="J65" s="9">
        <v>0.84899999999999998</v>
      </c>
      <c r="K65" s="9">
        <v>0.84199999999999997</v>
      </c>
      <c r="L65" s="4">
        <v>318.5</v>
      </c>
      <c r="M65" s="9">
        <v>8.1000000000000003E-2</v>
      </c>
      <c r="N65" s="9">
        <v>0.41699999999999998</v>
      </c>
      <c r="O65" s="9">
        <v>0.98599999999999999</v>
      </c>
      <c r="P65" s="9">
        <v>0.109</v>
      </c>
      <c r="Q65" s="9">
        <v>0.14899999999999999</v>
      </c>
      <c r="R65" s="8">
        <v>0.41</v>
      </c>
      <c r="S65" s="4" t="s">
        <v>320</v>
      </c>
      <c r="T65" s="4">
        <v>159.19999999999999</v>
      </c>
      <c r="U65" s="4"/>
      <c r="V65" s="4"/>
      <c r="W65" s="4"/>
      <c r="X65" s="4"/>
      <c r="Y65" s="4"/>
      <c r="Z65" s="4"/>
    </row>
    <row r="66" spans="1:26" ht="14.25" customHeight="1" x14ac:dyDescent="0.25">
      <c r="A66" s="4" t="s">
        <v>204</v>
      </c>
      <c r="B66" s="8">
        <v>0.43</v>
      </c>
      <c r="C66" s="4">
        <v>128</v>
      </c>
      <c r="D66" s="9">
        <v>0.114</v>
      </c>
      <c r="E66" s="4" t="s">
        <v>415</v>
      </c>
      <c r="F66" s="9">
        <v>0.78400000000000003</v>
      </c>
      <c r="G66" s="9">
        <v>0.61599999999999999</v>
      </c>
      <c r="H66" s="9">
        <v>6.7999999999999996E-3</v>
      </c>
      <c r="I66" s="4">
        <v>450</v>
      </c>
      <c r="J66" s="9">
        <v>0.78300000000000003</v>
      </c>
      <c r="K66" s="9">
        <v>0.76500000000000001</v>
      </c>
      <c r="L66" s="4">
        <v>574.6</v>
      </c>
      <c r="M66" s="9">
        <v>0.126</v>
      </c>
      <c r="N66" s="9">
        <v>0.44400000000000001</v>
      </c>
      <c r="O66" s="9">
        <v>0.98899999999999999</v>
      </c>
      <c r="P66" s="9">
        <v>0.34699999999999998</v>
      </c>
      <c r="Q66" s="9">
        <v>0.06</v>
      </c>
      <c r="R66" s="8">
        <v>0.44</v>
      </c>
      <c r="S66" s="4" t="s">
        <v>420</v>
      </c>
      <c r="T66" s="4">
        <v>287.3</v>
      </c>
      <c r="U66" s="4"/>
      <c r="V66" s="4"/>
      <c r="W66" s="4"/>
      <c r="X66" s="4"/>
      <c r="Y66" s="4"/>
      <c r="Z66" s="4"/>
    </row>
    <row r="67" spans="1:26" ht="14.25" customHeight="1" x14ac:dyDescent="0.25">
      <c r="A67" s="4" t="s">
        <v>205</v>
      </c>
      <c r="B67" s="8">
        <v>0.42</v>
      </c>
      <c r="C67" s="4">
        <v>283</v>
      </c>
      <c r="D67" s="9">
        <v>7.2999999999999995E-2</v>
      </c>
      <c r="E67" s="4" t="s">
        <v>421</v>
      </c>
      <c r="F67" s="9">
        <v>0.69</v>
      </c>
      <c r="G67" s="9">
        <v>0.53100000000000003</v>
      </c>
      <c r="H67" s="9">
        <v>8.3999999999999995E-3</v>
      </c>
      <c r="I67" s="4">
        <v>212.6</v>
      </c>
      <c r="J67" s="9">
        <v>0.69</v>
      </c>
      <c r="K67" s="9">
        <v>0.68300000000000005</v>
      </c>
      <c r="L67" s="4">
        <v>308.10000000000002</v>
      </c>
      <c r="M67" s="9">
        <v>7.1999999999999995E-2</v>
      </c>
      <c r="N67" s="9">
        <v>0.43</v>
      </c>
      <c r="O67" s="9">
        <v>0.97299999999999998</v>
      </c>
      <c r="P67" s="9">
        <v>5.2999999999999999E-2</v>
      </c>
      <c r="Q67" s="9">
        <v>0.25900000000000001</v>
      </c>
      <c r="R67" s="8">
        <v>0.42</v>
      </c>
      <c r="S67" s="4" t="s">
        <v>359</v>
      </c>
      <c r="T67" s="4">
        <v>154.1</v>
      </c>
      <c r="U67" s="4"/>
      <c r="V67" s="4"/>
      <c r="W67" s="4"/>
      <c r="X67" s="4"/>
      <c r="Y67" s="4"/>
      <c r="Z67" s="4"/>
    </row>
    <row r="68" spans="1:26" ht="14.25" customHeight="1" x14ac:dyDescent="0.25">
      <c r="A68" s="4" t="s">
        <v>206</v>
      </c>
      <c r="B68" s="8">
        <v>0.42</v>
      </c>
      <c r="C68" s="4">
        <v>187</v>
      </c>
      <c r="D68" s="9">
        <v>0.109</v>
      </c>
      <c r="E68" s="4" t="s">
        <v>422</v>
      </c>
      <c r="F68" s="9">
        <v>0.86599999999999999</v>
      </c>
      <c r="G68" s="9">
        <v>0.41599999999999998</v>
      </c>
      <c r="H68" s="9">
        <v>6.7999999999999996E-3</v>
      </c>
      <c r="I68" s="4">
        <v>306.3</v>
      </c>
      <c r="J68" s="9">
        <v>0.86499999999999999</v>
      </c>
      <c r="K68" s="9">
        <v>0.85799999999999998</v>
      </c>
      <c r="L68" s="4">
        <v>354</v>
      </c>
      <c r="M68" s="9">
        <v>8.7999999999999995E-2</v>
      </c>
      <c r="N68" s="9">
        <v>0.42599999999999999</v>
      </c>
      <c r="O68" s="9">
        <v>0.99</v>
      </c>
      <c r="P68" s="9">
        <v>0.189</v>
      </c>
      <c r="Q68" s="9">
        <v>2.5000000000000001E-2</v>
      </c>
      <c r="R68" s="8">
        <v>0.42</v>
      </c>
      <c r="S68" s="4" t="s">
        <v>412</v>
      </c>
      <c r="T68" s="4">
        <v>177</v>
      </c>
      <c r="U68" s="4"/>
      <c r="V68" s="4"/>
      <c r="W68" s="4"/>
      <c r="X68" s="4"/>
      <c r="Y68" s="4"/>
      <c r="Z68" s="4"/>
    </row>
    <row r="69" spans="1:26" ht="14.25" customHeight="1" x14ac:dyDescent="0.25">
      <c r="A69" s="4" t="s">
        <v>207</v>
      </c>
      <c r="B69" s="8">
        <v>0.42</v>
      </c>
      <c r="C69" s="4">
        <v>220</v>
      </c>
      <c r="D69" s="9">
        <v>0.17399999999999999</v>
      </c>
      <c r="E69" s="4" t="s">
        <v>423</v>
      </c>
      <c r="F69" s="9">
        <v>0.89400000000000002</v>
      </c>
      <c r="G69" s="9">
        <v>0.49</v>
      </c>
      <c r="H69" s="9">
        <v>6.8999999999999999E-3</v>
      </c>
      <c r="I69" s="4">
        <v>491.8</v>
      </c>
      <c r="J69" s="9">
        <v>0.89400000000000002</v>
      </c>
      <c r="K69" s="9">
        <v>0.88700000000000001</v>
      </c>
      <c r="L69" s="4">
        <v>550.20000000000005</v>
      </c>
      <c r="M69" s="9">
        <v>0.106</v>
      </c>
      <c r="N69" s="9">
        <v>0.42799999999999999</v>
      </c>
      <c r="O69" s="9">
        <v>0.98699999999999999</v>
      </c>
      <c r="P69" s="9">
        <v>9.6000000000000002E-2</v>
      </c>
      <c r="Q69" s="9">
        <v>3.2000000000000001E-2</v>
      </c>
      <c r="R69" s="8">
        <v>0.42</v>
      </c>
      <c r="S69" s="4" t="s">
        <v>316</v>
      </c>
      <c r="T69" s="4">
        <v>275.10000000000002</v>
      </c>
      <c r="U69" s="4"/>
      <c r="V69" s="4"/>
      <c r="W69" s="4"/>
      <c r="X69" s="4"/>
      <c r="Y69" s="4"/>
      <c r="Z69" s="4"/>
    </row>
    <row r="70" spans="1:26" ht="14.25" customHeight="1" x14ac:dyDescent="0.25">
      <c r="A70" s="4" t="s">
        <v>208</v>
      </c>
      <c r="B70" s="8">
        <v>0.42</v>
      </c>
      <c r="C70" s="4">
        <v>268</v>
      </c>
      <c r="D70" s="9">
        <v>0.152</v>
      </c>
      <c r="E70" s="4" t="s">
        <v>424</v>
      </c>
      <c r="F70" s="9">
        <v>0.99299999999999999</v>
      </c>
      <c r="G70" s="9">
        <v>0.35799999999999998</v>
      </c>
      <c r="H70" s="9">
        <v>6.6E-3</v>
      </c>
      <c r="I70" s="4">
        <v>379.3</v>
      </c>
      <c r="J70" s="9">
        <v>0.99299999999999999</v>
      </c>
      <c r="K70" s="9">
        <v>0.98699999999999999</v>
      </c>
      <c r="L70" s="4">
        <v>381.8</v>
      </c>
      <c r="M70" s="9">
        <v>8.5999999999999993E-2</v>
      </c>
      <c r="N70" s="9">
        <v>0.41699999999999998</v>
      </c>
      <c r="O70" s="9">
        <v>0.99199999999999999</v>
      </c>
      <c r="P70" s="9">
        <v>4.2000000000000003E-2</v>
      </c>
      <c r="Q70" s="9">
        <v>0.12</v>
      </c>
      <c r="R70" s="8">
        <v>0.41</v>
      </c>
      <c r="S70" s="4" t="s">
        <v>359</v>
      </c>
      <c r="T70" s="4">
        <v>190.9</v>
      </c>
      <c r="U70" s="4"/>
      <c r="V70" s="4"/>
      <c r="W70" s="4"/>
      <c r="X70" s="4"/>
      <c r="Y70" s="4"/>
      <c r="Z70" s="4"/>
    </row>
    <row r="71" spans="1:26" ht="14.25" customHeight="1" x14ac:dyDescent="0.25">
      <c r="A71" s="4" t="s">
        <v>209</v>
      </c>
      <c r="B71" s="8">
        <v>0.41</v>
      </c>
      <c r="C71" s="4">
        <v>280</v>
      </c>
      <c r="D71" s="9">
        <v>8.6999999999999994E-2</v>
      </c>
      <c r="E71" s="4" t="s">
        <v>328</v>
      </c>
      <c r="F71" s="9">
        <v>0.59799999999999998</v>
      </c>
      <c r="G71" s="9">
        <v>0.57899999999999996</v>
      </c>
      <c r="H71" s="9">
        <v>7.7000000000000002E-3</v>
      </c>
      <c r="I71" s="4">
        <v>268.3</v>
      </c>
      <c r="J71" s="9">
        <v>0.59699999999999998</v>
      </c>
      <c r="K71" s="9">
        <v>0.58899999999999997</v>
      </c>
      <c r="L71" s="4">
        <v>449.4</v>
      </c>
      <c r="M71" s="9">
        <v>9.4E-2</v>
      </c>
      <c r="N71" s="9">
        <v>0.39900000000000002</v>
      </c>
      <c r="O71" s="9">
        <v>0.97599999999999998</v>
      </c>
      <c r="P71" s="9">
        <v>6.4000000000000001E-2</v>
      </c>
      <c r="Q71" s="9">
        <v>5.7000000000000002E-2</v>
      </c>
      <c r="R71" s="8">
        <v>0.4</v>
      </c>
      <c r="S71" s="4" t="s">
        <v>316</v>
      </c>
      <c r="T71" s="4">
        <v>224.7</v>
      </c>
      <c r="U71" s="4"/>
      <c r="V71" s="4"/>
      <c r="W71" s="4"/>
      <c r="X71" s="4"/>
      <c r="Y71" s="4"/>
      <c r="Z71" s="4"/>
    </row>
    <row r="72" spans="1:26" ht="14.25" customHeight="1" x14ac:dyDescent="0.25">
      <c r="A72" s="4" t="s">
        <v>425</v>
      </c>
      <c r="B72" s="8">
        <v>0.43</v>
      </c>
      <c r="C72" s="4">
        <v>177</v>
      </c>
      <c r="D72" s="9">
        <v>0.214</v>
      </c>
      <c r="E72" s="4" t="s">
        <v>426</v>
      </c>
      <c r="F72" s="9">
        <v>0.98799999999999999</v>
      </c>
      <c r="G72" s="9">
        <v>0.83</v>
      </c>
      <c r="H72" s="9">
        <v>7.4999999999999997E-3</v>
      </c>
      <c r="I72" s="4">
        <v>854.1</v>
      </c>
      <c r="J72" s="9">
        <v>0.98799999999999999</v>
      </c>
      <c r="K72" s="9">
        <v>0.97899999999999998</v>
      </c>
      <c r="L72" s="4">
        <v>864.6</v>
      </c>
      <c r="M72" s="9">
        <v>0.189</v>
      </c>
      <c r="N72" s="9">
        <v>0.42899999999999999</v>
      </c>
      <c r="O72" s="9">
        <v>0.99099999999999999</v>
      </c>
      <c r="P72" s="9">
        <v>0.27700000000000002</v>
      </c>
      <c r="Q72" s="9">
        <v>0.57599999999999996</v>
      </c>
      <c r="R72" s="8">
        <v>0.42</v>
      </c>
      <c r="S72" s="4" t="s">
        <v>390</v>
      </c>
      <c r="T72" s="4">
        <v>432.3</v>
      </c>
      <c r="U72" s="4"/>
      <c r="V72" s="4"/>
      <c r="W72" s="4"/>
      <c r="X72" s="4"/>
      <c r="Y72" s="4"/>
      <c r="Z72" s="4"/>
    </row>
    <row r="73" spans="1:26" ht="14.25" customHeight="1" x14ac:dyDescent="0.25">
      <c r="A73" s="4" t="s">
        <v>427</v>
      </c>
      <c r="B73" s="8">
        <v>0.42</v>
      </c>
      <c r="C73" s="4">
        <v>228</v>
      </c>
      <c r="D73" s="9">
        <v>0.214</v>
      </c>
      <c r="E73" s="4" t="s">
        <v>428</v>
      </c>
      <c r="F73" s="9">
        <v>0.98499999999999999</v>
      </c>
      <c r="G73" s="9">
        <v>0.80500000000000005</v>
      </c>
      <c r="H73" s="9">
        <v>6.4999999999999997E-3</v>
      </c>
      <c r="I73" s="4">
        <v>858</v>
      </c>
      <c r="J73" s="9">
        <v>0.98499999999999999</v>
      </c>
      <c r="K73" s="9">
        <v>0.97399999999999998</v>
      </c>
      <c r="L73" s="4">
        <v>871.3</v>
      </c>
      <c r="M73" s="9">
        <v>0.16800000000000001</v>
      </c>
      <c r="N73" s="9">
        <v>0.42199999999999999</v>
      </c>
      <c r="O73" s="9">
        <v>0.99099999999999999</v>
      </c>
      <c r="P73" s="9">
        <v>7.9000000000000001E-2</v>
      </c>
      <c r="Q73" s="9">
        <v>0.53900000000000003</v>
      </c>
      <c r="R73" s="8">
        <v>0.42</v>
      </c>
      <c r="S73" s="4" t="s">
        <v>314</v>
      </c>
      <c r="T73" s="4">
        <v>435.6</v>
      </c>
      <c r="U73" s="4"/>
      <c r="V73" s="4"/>
      <c r="W73" s="4"/>
      <c r="X73" s="4"/>
      <c r="Y73" s="4"/>
      <c r="Z73" s="4"/>
    </row>
    <row r="74" spans="1:26" ht="14.25" customHeight="1" x14ac:dyDescent="0.25">
      <c r="A74" s="4" t="s">
        <v>210</v>
      </c>
      <c r="B74" s="8">
        <v>0.44</v>
      </c>
      <c r="C74" s="4">
        <v>199</v>
      </c>
      <c r="D74" s="9">
        <v>0.13200000000000001</v>
      </c>
      <c r="E74" s="4" t="s">
        <v>429</v>
      </c>
      <c r="F74" s="9">
        <v>0.81</v>
      </c>
      <c r="G74" s="9">
        <v>0.60099999999999998</v>
      </c>
      <c r="H74" s="9">
        <v>6.1000000000000004E-3</v>
      </c>
      <c r="I74" s="4">
        <v>431.7</v>
      </c>
      <c r="J74" s="9">
        <v>0.80900000000000005</v>
      </c>
      <c r="K74" s="9">
        <v>0.79700000000000004</v>
      </c>
      <c r="L74" s="4">
        <v>533.5</v>
      </c>
      <c r="M74" s="9">
        <v>9.2999999999999999E-2</v>
      </c>
      <c r="N74" s="9">
        <v>0.44700000000000001</v>
      </c>
      <c r="O74" s="9">
        <v>0.99199999999999999</v>
      </c>
      <c r="P74" s="9">
        <v>8.7999999999999995E-2</v>
      </c>
      <c r="Q74" s="9">
        <v>5.0999999999999997E-2</v>
      </c>
      <c r="R74" s="8">
        <v>0.44</v>
      </c>
      <c r="S74" s="4" t="s">
        <v>314</v>
      </c>
      <c r="T74" s="4">
        <v>266.8</v>
      </c>
      <c r="U74" s="4"/>
      <c r="V74" s="4"/>
      <c r="W74" s="4"/>
      <c r="X74" s="4"/>
      <c r="Y74" s="4"/>
      <c r="Z74" s="4"/>
    </row>
    <row r="75" spans="1:26" ht="14.25" customHeight="1" x14ac:dyDescent="0.25">
      <c r="A75" s="4" t="s">
        <v>211</v>
      </c>
      <c r="B75" s="8">
        <v>0.45</v>
      </c>
      <c r="C75" s="4">
        <v>159</v>
      </c>
      <c r="D75" s="9">
        <v>0.183</v>
      </c>
      <c r="E75" s="4" t="s">
        <v>430</v>
      </c>
      <c r="F75" s="9">
        <v>0.99299999999999999</v>
      </c>
      <c r="G75" s="9">
        <v>0.33900000000000002</v>
      </c>
      <c r="H75" s="9">
        <v>6.4000000000000003E-3</v>
      </c>
      <c r="I75" s="4">
        <v>554.20000000000005</v>
      </c>
      <c r="J75" s="9">
        <v>0.99299999999999999</v>
      </c>
      <c r="K75" s="9">
        <v>0.98399999999999999</v>
      </c>
      <c r="L75" s="4">
        <v>558.1</v>
      </c>
      <c r="M75" s="9">
        <v>5.8999999999999997E-2</v>
      </c>
      <c r="N75" s="9">
        <v>0.45700000000000002</v>
      </c>
      <c r="O75" s="9">
        <v>0.99199999999999999</v>
      </c>
      <c r="P75" s="9">
        <v>0.32200000000000001</v>
      </c>
      <c r="Q75" s="9">
        <v>8.9999999999999993E-3</v>
      </c>
      <c r="R75" s="8">
        <v>0.45</v>
      </c>
      <c r="S75" s="4" t="s">
        <v>380</v>
      </c>
      <c r="T75" s="4">
        <v>279</v>
      </c>
      <c r="U75" s="4"/>
      <c r="V75" s="4"/>
      <c r="W75" s="4"/>
      <c r="X75" s="4"/>
      <c r="Y75" s="4"/>
      <c r="Z75" s="4"/>
    </row>
    <row r="76" spans="1:26" ht="14.25" customHeight="1" x14ac:dyDescent="0.25">
      <c r="A76" s="4" t="s">
        <v>212</v>
      </c>
      <c r="B76" s="8">
        <v>0.42</v>
      </c>
      <c r="C76" s="4">
        <v>282</v>
      </c>
      <c r="D76" s="9">
        <v>0.159</v>
      </c>
      <c r="E76" s="4" t="s">
        <v>431</v>
      </c>
      <c r="F76" s="9">
        <v>0.93100000000000005</v>
      </c>
      <c r="G76" s="9">
        <v>0.54300000000000004</v>
      </c>
      <c r="H76" s="9">
        <v>7.3000000000000001E-3</v>
      </c>
      <c r="I76" s="4">
        <v>419.8</v>
      </c>
      <c r="J76" s="9">
        <v>0.93100000000000005</v>
      </c>
      <c r="K76" s="9">
        <v>0.92500000000000004</v>
      </c>
      <c r="L76" s="4">
        <v>451</v>
      </c>
      <c r="M76" s="9">
        <v>0.10199999999999999</v>
      </c>
      <c r="N76" s="9">
        <v>0.42699999999999999</v>
      </c>
      <c r="O76" s="9">
        <v>0.98599999999999999</v>
      </c>
      <c r="P76" s="9">
        <v>0.03</v>
      </c>
      <c r="Q76" s="9">
        <v>0.25900000000000001</v>
      </c>
      <c r="R76" s="8">
        <v>0.42</v>
      </c>
      <c r="S76" s="4" t="s">
        <v>359</v>
      </c>
      <c r="T76" s="4">
        <v>225.5</v>
      </c>
      <c r="U76" s="4"/>
      <c r="V76" s="4"/>
      <c r="W76" s="4"/>
      <c r="X76" s="4"/>
      <c r="Y76" s="4"/>
      <c r="Z76" s="4"/>
    </row>
    <row r="77" spans="1:26" ht="14.25" customHeight="1" x14ac:dyDescent="0.25">
      <c r="A77" s="4" t="s">
        <v>213</v>
      </c>
      <c r="B77" s="8">
        <v>0.42</v>
      </c>
      <c r="C77" s="4">
        <v>173</v>
      </c>
      <c r="D77" s="9">
        <v>0.26800000000000002</v>
      </c>
      <c r="E77" s="4" t="s">
        <v>432</v>
      </c>
      <c r="F77" s="9">
        <v>0.98699999999999999</v>
      </c>
      <c r="G77" s="9">
        <v>0.77</v>
      </c>
      <c r="H77" s="9">
        <v>7.1999999999999998E-3</v>
      </c>
      <c r="I77" s="4">
        <v>1018.6</v>
      </c>
      <c r="J77" s="9">
        <v>0.98699999999999999</v>
      </c>
      <c r="K77" s="9">
        <v>0.97899999999999998</v>
      </c>
      <c r="L77" s="4">
        <v>1032.2</v>
      </c>
      <c r="M77" s="9">
        <v>0.16600000000000001</v>
      </c>
      <c r="N77" s="9">
        <v>0.42399999999999999</v>
      </c>
      <c r="O77" s="9">
        <v>0.99199999999999999</v>
      </c>
      <c r="P77" s="9">
        <v>0.29699999999999999</v>
      </c>
      <c r="Q77" s="9">
        <v>6.9000000000000006E-2</v>
      </c>
      <c r="R77" s="8">
        <v>0.42</v>
      </c>
      <c r="S77" s="4" t="s">
        <v>380</v>
      </c>
      <c r="T77" s="4">
        <v>516.1</v>
      </c>
      <c r="U77" s="4"/>
      <c r="V77" s="4"/>
      <c r="W77" s="4"/>
      <c r="X77" s="4"/>
      <c r="Y77" s="4"/>
      <c r="Z77" s="4"/>
    </row>
    <row r="78" spans="1:26" ht="14.25" customHeight="1" x14ac:dyDescent="0.25">
      <c r="A78" s="4" t="s">
        <v>214</v>
      </c>
      <c r="B78" s="8">
        <v>0.42</v>
      </c>
      <c r="C78" s="4">
        <v>188</v>
      </c>
      <c r="D78" s="9">
        <v>0.191</v>
      </c>
      <c r="E78" s="4" t="s">
        <v>433</v>
      </c>
      <c r="F78" s="9">
        <v>0.95199999999999996</v>
      </c>
      <c r="G78" s="9">
        <v>0.24299999999999999</v>
      </c>
      <c r="H78" s="9">
        <v>6.7000000000000002E-3</v>
      </c>
      <c r="I78" s="4">
        <v>501.3</v>
      </c>
      <c r="J78" s="9">
        <v>0.95099999999999996</v>
      </c>
      <c r="K78" s="9">
        <v>0.94499999999999995</v>
      </c>
      <c r="L78" s="4">
        <v>526.9</v>
      </c>
      <c r="M78" s="9">
        <v>5.8000000000000003E-2</v>
      </c>
      <c r="N78" s="9">
        <v>0.42499999999999999</v>
      </c>
      <c r="O78" s="9">
        <v>0.99199999999999999</v>
      </c>
      <c r="P78" s="9">
        <v>0.20599999999999999</v>
      </c>
      <c r="Q78" s="9">
        <v>1.4999999999999999E-2</v>
      </c>
      <c r="R78" s="8">
        <v>0.42</v>
      </c>
      <c r="S78" s="4" t="s">
        <v>412</v>
      </c>
      <c r="T78" s="4">
        <v>263.5</v>
      </c>
      <c r="U78" s="4"/>
      <c r="V78" s="4"/>
      <c r="W78" s="4"/>
      <c r="X78" s="4"/>
      <c r="Y78" s="4"/>
      <c r="Z78" s="4"/>
    </row>
    <row r="79" spans="1:26" ht="14.25" customHeight="1" x14ac:dyDescent="0.25">
      <c r="A79" s="4" t="s">
        <v>434</v>
      </c>
      <c r="B79" s="8">
        <v>0.42</v>
      </c>
      <c r="C79" s="4">
        <v>302</v>
      </c>
      <c r="D79" s="9">
        <v>0.14099999999999999</v>
      </c>
      <c r="E79" s="4" t="s">
        <v>435</v>
      </c>
      <c r="F79" s="9">
        <v>0.90900000000000003</v>
      </c>
      <c r="G79" s="9">
        <v>0.747</v>
      </c>
      <c r="H79" s="9">
        <v>7.7000000000000002E-3</v>
      </c>
      <c r="I79" s="4">
        <v>386.2</v>
      </c>
      <c r="J79" s="9">
        <v>0.90900000000000003</v>
      </c>
      <c r="K79" s="9">
        <v>0.90300000000000002</v>
      </c>
      <c r="L79" s="4">
        <v>424.7</v>
      </c>
      <c r="M79" s="9">
        <v>0.13</v>
      </c>
      <c r="N79" s="9">
        <v>0.42599999999999999</v>
      </c>
      <c r="O79" s="9">
        <v>0.98499999999999999</v>
      </c>
      <c r="P79" s="9">
        <v>6.2E-2</v>
      </c>
      <c r="Q79" s="9">
        <v>0.46500000000000002</v>
      </c>
      <c r="R79" s="8">
        <v>0.42</v>
      </c>
      <c r="S79" s="4" t="s">
        <v>316</v>
      </c>
      <c r="T79" s="4">
        <v>212.4</v>
      </c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0"/>
  <sheetViews>
    <sheetView workbookViewId="0">
      <selection activeCell="A2" sqref="A2"/>
    </sheetView>
  </sheetViews>
  <sheetFormatPr defaultColWidth="14.42578125" defaultRowHeight="15" customHeight="1" x14ac:dyDescent="0.25"/>
  <cols>
    <col min="1" max="1" width="20.5703125" customWidth="1"/>
    <col min="2" max="2" width="12.85546875" customWidth="1"/>
    <col min="3" max="3" width="9.42578125" customWidth="1"/>
    <col min="4" max="4" width="24.7109375" customWidth="1"/>
    <col min="5" max="5" width="10.85546875" customWidth="1"/>
    <col min="6" max="6" width="255.7109375" customWidth="1"/>
    <col min="7" max="26" width="8.7109375" customWidth="1"/>
  </cols>
  <sheetData>
    <row r="1" spans="1:6" ht="14.25" customHeight="1" x14ac:dyDescent="0.25">
      <c r="A1" s="1" t="s">
        <v>437</v>
      </c>
    </row>
    <row r="2" spans="1:6" ht="14.25" customHeight="1" x14ac:dyDescent="0.25"/>
    <row r="3" spans="1:6" ht="14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14.25" customHeight="1" x14ac:dyDescent="0.25">
      <c r="A4" s="4" t="s">
        <v>6</v>
      </c>
      <c r="B4" s="4">
        <v>5</v>
      </c>
      <c r="C4" s="4" t="s">
        <v>7</v>
      </c>
      <c r="D4" s="5">
        <v>9.0909090909090899</v>
      </c>
      <c r="E4" s="5">
        <v>5.1095000000000002E-2</v>
      </c>
      <c r="F4" s="6" t="s">
        <v>8</v>
      </c>
    </row>
    <row r="5" spans="1:6" ht="14.25" customHeight="1" x14ac:dyDescent="0.25">
      <c r="A5" s="4" t="s">
        <v>9</v>
      </c>
      <c r="B5" s="4">
        <v>19</v>
      </c>
      <c r="C5" s="4" t="s">
        <v>10</v>
      </c>
      <c r="D5" s="5">
        <v>9.0909090909090899</v>
      </c>
      <c r="E5" s="5">
        <v>8.9415999999999995E-2</v>
      </c>
      <c r="F5" s="6" t="s">
        <v>11</v>
      </c>
    </row>
    <row r="6" spans="1:6" ht="14.25" customHeight="1" x14ac:dyDescent="0.25">
      <c r="A6" s="4" t="s">
        <v>9</v>
      </c>
      <c r="B6" s="4">
        <v>14</v>
      </c>
      <c r="C6" s="4" t="s">
        <v>12</v>
      </c>
      <c r="D6" s="5">
        <v>10.6060606060606</v>
      </c>
      <c r="E6" s="5">
        <v>3.8321000000000001E-2</v>
      </c>
      <c r="F6" s="6" t="s">
        <v>13</v>
      </c>
    </row>
    <row r="7" spans="1:6" ht="14.25" customHeight="1" x14ac:dyDescent="0.25">
      <c r="A7" s="4" t="s">
        <v>6</v>
      </c>
      <c r="B7" s="4">
        <v>5</v>
      </c>
      <c r="C7" s="4" t="s">
        <v>14</v>
      </c>
      <c r="D7" s="5">
        <v>12.1212121212121</v>
      </c>
      <c r="E7" s="5">
        <v>6.3867999999999994E-2</v>
      </c>
      <c r="F7" s="6" t="s">
        <v>15</v>
      </c>
    </row>
    <row r="8" spans="1:6" ht="14.25" customHeight="1" x14ac:dyDescent="0.25">
      <c r="A8" s="4" t="s">
        <v>6</v>
      </c>
      <c r="B8" s="4">
        <v>3</v>
      </c>
      <c r="C8" s="4" t="s">
        <v>16</v>
      </c>
      <c r="D8" s="5">
        <v>13.636363636363599</v>
      </c>
      <c r="E8" s="5">
        <v>2.5547E-2</v>
      </c>
      <c r="F8" s="6" t="s">
        <v>17</v>
      </c>
    </row>
    <row r="9" spans="1:6" ht="14.25" customHeight="1" x14ac:dyDescent="0.25">
      <c r="A9" s="4" t="s">
        <v>9</v>
      </c>
      <c r="B9" s="4">
        <v>16</v>
      </c>
      <c r="C9" s="4" t="s">
        <v>18</v>
      </c>
      <c r="D9" s="5">
        <v>13.636363636363599</v>
      </c>
      <c r="E9" s="5">
        <v>0.96839399999999998</v>
      </c>
      <c r="F9" s="6" t="s">
        <v>19</v>
      </c>
    </row>
    <row r="10" spans="1:6" ht="14.25" customHeight="1" x14ac:dyDescent="0.25">
      <c r="A10" s="4" t="s">
        <v>9</v>
      </c>
      <c r="B10" s="4">
        <v>16</v>
      </c>
      <c r="C10" s="4" t="s">
        <v>20</v>
      </c>
      <c r="D10" s="5">
        <v>13.636363636363599</v>
      </c>
      <c r="E10" s="5">
        <v>8.9416999999999996E-2</v>
      </c>
      <c r="F10" s="6" t="s">
        <v>21</v>
      </c>
    </row>
    <row r="11" spans="1:6" ht="14.25" customHeight="1" x14ac:dyDescent="0.25">
      <c r="A11" s="4" t="s">
        <v>9</v>
      </c>
      <c r="B11" s="4">
        <v>17</v>
      </c>
      <c r="C11" s="4" t="s">
        <v>22</v>
      </c>
      <c r="D11" s="5">
        <v>13.636363636363599</v>
      </c>
      <c r="E11" s="5">
        <v>0.10538400000000001</v>
      </c>
      <c r="F11" s="6" t="s">
        <v>23</v>
      </c>
    </row>
    <row r="12" spans="1:6" ht="14.25" customHeight="1" x14ac:dyDescent="0.25">
      <c r="A12" s="4" t="s">
        <v>9</v>
      </c>
      <c r="B12" s="4">
        <v>1</v>
      </c>
      <c r="C12" s="4" t="s">
        <v>24</v>
      </c>
      <c r="D12" s="5">
        <v>15.1515151515152</v>
      </c>
      <c r="E12" s="5">
        <v>9.3480999999999995E-2</v>
      </c>
      <c r="F12" s="6" t="s">
        <v>25</v>
      </c>
    </row>
    <row r="13" spans="1:6" ht="14.25" customHeight="1" x14ac:dyDescent="0.25">
      <c r="A13" s="4" t="s">
        <v>9</v>
      </c>
      <c r="B13" s="4">
        <v>1</v>
      </c>
      <c r="C13" s="4" t="s">
        <v>26</v>
      </c>
      <c r="D13" s="5">
        <v>15.1515151515152</v>
      </c>
      <c r="E13" s="5">
        <v>0.140513</v>
      </c>
      <c r="F13" s="6" t="s">
        <v>27</v>
      </c>
    </row>
    <row r="14" spans="1:6" ht="14.25" customHeight="1" x14ac:dyDescent="0.25">
      <c r="A14" s="4" t="s">
        <v>9</v>
      </c>
      <c r="B14" s="4">
        <v>2</v>
      </c>
      <c r="C14" s="4" t="s">
        <v>28</v>
      </c>
      <c r="D14" s="5">
        <v>15.1515151515152</v>
      </c>
      <c r="E14" s="5">
        <v>1.11453</v>
      </c>
      <c r="F14" s="6" t="s">
        <v>29</v>
      </c>
    </row>
    <row r="15" spans="1:6" ht="14.25" customHeight="1" x14ac:dyDescent="0.25">
      <c r="A15" s="4" t="s">
        <v>6</v>
      </c>
      <c r="B15" s="4">
        <v>2</v>
      </c>
      <c r="C15" s="4" t="s">
        <v>30</v>
      </c>
      <c r="D15" s="5">
        <v>15.1515151515152</v>
      </c>
      <c r="E15" s="5">
        <v>9.2609999999999998E-2</v>
      </c>
      <c r="F15" s="6" t="s">
        <v>31</v>
      </c>
    </row>
    <row r="16" spans="1:6" ht="14.25" customHeight="1" x14ac:dyDescent="0.25">
      <c r="A16" s="4" t="s">
        <v>9</v>
      </c>
      <c r="B16" s="4">
        <v>6</v>
      </c>
      <c r="C16" s="4" t="s">
        <v>32</v>
      </c>
      <c r="D16" s="5">
        <v>15.1515151515152</v>
      </c>
      <c r="E16" s="5">
        <v>0.19393099999999999</v>
      </c>
      <c r="F16" s="6" t="s">
        <v>33</v>
      </c>
    </row>
    <row r="17" spans="1:6" ht="14.25" customHeight="1" x14ac:dyDescent="0.25">
      <c r="A17" s="4" t="s">
        <v>9</v>
      </c>
      <c r="B17" s="4">
        <v>6</v>
      </c>
      <c r="C17" s="4" t="s">
        <v>34</v>
      </c>
      <c r="D17" s="5">
        <v>15.1515151515152</v>
      </c>
      <c r="E17" s="5">
        <v>0.24696299999999999</v>
      </c>
      <c r="F17" s="6" t="s">
        <v>35</v>
      </c>
    </row>
    <row r="18" spans="1:6" ht="14.25" customHeight="1" x14ac:dyDescent="0.25">
      <c r="A18" s="4" t="s">
        <v>9</v>
      </c>
      <c r="B18" s="4">
        <v>9</v>
      </c>
      <c r="C18" s="4" t="s">
        <v>36</v>
      </c>
      <c r="D18" s="5">
        <v>15.1515151515152</v>
      </c>
      <c r="E18" s="5">
        <v>0.114965</v>
      </c>
      <c r="F18" s="6" t="s">
        <v>37</v>
      </c>
    </row>
    <row r="19" spans="1:6" ht="14.25" customHeight="1" x14ac:dyDescent="0.25">
      <c r="A19" s="4" t="s">
        <v>9</v>
      </c>
      <c r="B19" s="4">
        <v>9</v>
      </c>
      <c r="C19" s="4" t="s">
        <v>36</v>
      </c>
      <c r="D19" s="5">
        <v>15.1515151515152</v>
      </c>
      <c r="E19" s="5">
        <v>0.27144600000000002</v>
      </c>
      <c r="F19" s="6" t="s">
        <v>38</v>
      </c>
    </row>
    <row r="20" spans="1:6" ht="14.25" customHeight="1" x14ac:dyDescent="0.25">
      <c r="A20" s="4" t="s">
        <v>6</v>
      </c>
      <c r="B20" s="4">
        <v>10</v>
      </c>
      <c r="C20" s="4" t="s">
        <v>39</v>
      </c>
      <c r="D20" s="5">
        <v>15.1515151515152</v>
      </c>
      <c r="E20" s="5">
        <v>6.3868999999999995E-2</v>
      </c>
      <c r="F20" s="6" t="s">
        <v>40</v>
      </c>
    </row>
    <row r="21" spans="1:6" ht="14.25" customHeight="1" x14ac:dyDescent="0.25">
      <c r="A21" s="4" t="s">
        <v>9</v>
      </c>
      <c r="B21" s="4">
        <v>13</v>
      </c>
      <c r="C21" s="4" t="s">
        <v>20</v>
      </c>
      <c r="D21" s="5">
        <v>15.1515151515152</v>
      </c>
      <c r="E21" s="5">
        <v>6.7061999999999997E-2</v>
      </c>
      <c r="F21" s="6" t="s">
        <v>41</v>
      </c>
    </row>
    <row r="22" spans="1:6" ht="14.25" customHeight="1" x14ac:dyDescent="0.25">
      <c r="A22" s="4" t="s">
        <v>9</v>
      </c>
      <c r="B22" s="4">
        <v>15</v>
      </c>
      <c r="C22" s="4" t="s">
        <v>42</v>
      </c>
      <c r="D22" s="5">
        <v>15.1515151515152</v>
      </c>
      <c r="E22" s="5">
        <v>6.8126999999999993E-2</v>
      </c>
      <c r="F22" s="6" t="s">
        <v>43</v>
      </c>
    </row>
    <row r="23" spans="1:6" ht="14.25" customHeight="1" x14ac:dyDescent="0.25">
      <c r="A23" s="4" t="s">
        <v>9</v>
      </c>
      <c r="B23" s="4">
        <v>15</v>
      </c>
      <c r="C23" s="4" t="s">
        <v>44</v>
      </c>
      <c r="D23" s="5">
        <v>15.1515151515152</v>
      </c>
      <c r="E23" s="5">
        <v>5.1094000000000001E-2</v>
      </c>
      <c r="F23" s="6" t="s">
        <v>45</v>
      </c>
    </row>
    <row r="24" spans="1:6" ht="14.25" customHeight="1" x14ac:dyDescent="0.25">
      <c r="A24" s="4" t="s">
        <v>9</v>
      </c>
      <c r="B24" s="4">
        <v>16</v>
      </c>
      <c r="C24" s="4" t="s">
        <v>46</v>
      </c>
      <c r="D24" s="5">
        <v>15.1515151515152</v>
      </c>
      <c r="E24" s="5">
        <v>0.191609</v>
      </c>
      <c r="F24" s="6" t="s">
        <v>47</v>
      </c>
    </row>
    <row r="25" spans="1:6" ht="14.25" customHeight="1" x14ac:dyDescent="0.25">
      <c r="A25" s="4" t="s">
        <v>9</v>
      </c>
      <c r="B25" s="4">
        <v>2</v>
      </c>
      <c r="C25" s="4" t="s">
        <v>48</v>
      </c>
      <c r="D25" s="5">
        <v>16.6666666666667</v>
      </c>
      <c r="E25" s="5">
        <v>0.16925399999999999</v>
      </c>
      <c r="F25" s="6" t="s">
        <v>49</v>
      </c>
    </row>
    <row r="26" spans="1:6" ht="14.25" customHeight="1" x14ac:dyDescent="0.25">
      <c r="A26" s="4" t="s">
        <v>9</v>
      </c>
      <c r="B26" s="4">
        <v>2</v>
      </c>
      <c r="C26" s="4" t="s">
        <v>50</v>
      </c>
      <c r="D26" s="5">
        <v>16.6666666666667</v>
      </c>
      <c r="E26" s="5">
        <v>0.12773799999999999</v>
      </c>
      <c r="F26" s="6" t="s">
        <v>51</v>
      </c>
    </row>
    <row r="27" spans="1:6" ht="14.25" customHeight="1" x14ac:dyDescent="0.25">
      <c r="A27" s="4" t="s">
        <v>9</v>
      </c>
      <c r="B27" s="4">
        <v>10</v>
      </c>
      <c r="C27" s="4" t="s">
        <v>52</v>
      </c>
      <c r="D27" s="5">
        <v>16.6666666666667</v>
      </c>
      <c r="E27" s="5">
        <v>0.242705</v>
      </c>
      <c r="F27" s="6" t="s">
        <v>53</v>
      </c>
    </row>
    <row r="28" spans="1:6" ht="14.25" customHeight="1" x14ac:dyDescent="0.25">
      <c r="A28" s="4" t="s">
        <v>9</v>
      </c>
      <c r="B28" s="4">
        <v>17</v>
      </c>
      <c r="C28" s="4" t="s">
        <v>54</v>
      </c>
      <c r="D28" s="5">
        <v>16.6666666666667</v>
      </c>
      <c r="E28" s="5">
        <v>1.2952809999999999</v>
      </c>
      <c r="F28" s="6" t="s">
        <v>55</v>
      </c>
    </row>
    <row r="29" spans="1:6" ht="14.25" customHeight="1" x14ac:dyDescent="0.25">
      <c r="A29" s="4" t="s">
        <v>9</v>
      </c>
      <c r="B29" s="4">
        <v>1</v>
      </c>
      <c r="C29" s="4" t="s">
        <v>56</v>
      </c>
      <c r="D29" s="5">
        <v>18.181818181818201</v>
      </c>
      <c r="E29" s="5">
        <v>0.140513</v>
      </c>
      <c r="F29" s="6" t="s">
        <v>57</v>
      </c>
    </row>
    <row r="30" spans="1:6" ht="14.25" customHeight="1" x14ac:dyDescent="0.25">
      <c r="A30" s="4" t="s">
        <v>9</v>
      </c>
      <c r="B30" s="4">
        <v>2</v>
      </c>
      <c r="C30" s="4" t="s">
        <v>58</v>
      </c>
      <c r="D30" s="5">
        <v>18.181818181818201</v>
      </c>
      <c r="E30" s="5">
        <v>0.31934899999999999</v>
      </c>
      <c r="F30" s="6" t="s">
        <v>59</v>
      </c>
    </row>
    <row r="31" spans="1:6" ht="14.25" customHeight="1" x14ac:dyDescent="0.25">
      <c r="A31" s="4" t="s">
        <v>6</v>
      </c>
      <c r="B31" s="4">
        <v>7</v>
      </c>
      <c r="C31" s="4" t="s">
        <v>60</v>
      </c>
      <c r="D31" s="5">
        <v>18.181818181818201</v>
      </c>
      <c r="E31" s="5">
        <v>2.5547E-2</v>
      </c>
      <c r="F31" s="6" t="s">
        <v>61</v>
      </c>
    </row>
    <row r="32" spans="1:6" ht="14.25" customHeight="1" x14ac:dyDescent="0.25">
      <c r="A32" s="4" t="s">
        <v>9</v>
      </c>
      <c r="B32" s="4">
        <v>13</v>
      </c>
      <c r="C32" s="4" t="s">
        <v>62</v>
      </c>
      <c r="D32" s="5">
        <v>18.181818181818201</v>
      </c>
      <c r="E32" s="5">
        <v>0.28102700000000003</v>
      </c>
      <c r="F32" s="6" t="s">
        <v>63</v>
      </c>
    </row>
    <row r="33" spans="1:6" ht="14.25" customHeight="1" x14ac:dyDescent="0.25">
      <c r="A33" s="4" t="s">
        <v>9</v>
      </c>
      <c r="B33" s="4">
        <v>14</v>
      </c>
      <c r="C33" s="4" t="s">
        <v>64</v>
      </c>
      <c r="D33" s="5">
        <v>18.181818181818201</v>
      </c>
      <c r="E33" s="5">
        <v>0.49818499999999999</v>
      </c>
      <c r="F33" s="6" t="s">
        <v>65</v>
      </c>
    </row>
    <row r="34" spans="1:6" ht="14.25" customHeight="1" x14ac:dyDescent="0.25">
      <c r="A34" s="4" t="s">
        <v>9</v>
      </c>
      <c r="B34" s="4">
        <v>15</v>
      </c>
      <c r="C34" s="4" t="s">
        <v>66</v>
      </c>
      <c r="D34" s="5">
        <v>18.181818181818201</v>
      </c>
      <c r="E34" s="5">
        <v>0.40876699999999999</v>
      </c>
      <c r="F34" s="6" t="s">
        <v>67</v>
      </c>
    </row>
    <row r="35" spans="1:6" ht="14.25" customHeight="1" x14ac:dyDescent="0.25">
      <c r="A35" s="4" t="s">
        <v>6</v>
      </c>
      <c r="B35" s="4">
        <v>6</v>
      </c>
      <c r="C35" s="4" t="s">
        <v>68</v>
      </c>
      <c r="D35" s="5">
        <v>19.696969696969699</v>
      </c>
      <c r="E35" s="5">
        <v>0.12773899999999999</v>
      </c>
      <c r="F35" s="6" t="s">
        <v>69</v>
      </c>
    </row>
    <row r="36" spans="1:6" ht="14.25" customHeight="1" x14ac:dyDescent="0.25">
      <c r="A36" s="4" t="s">
        <v>6</v>
      </c>
      <c r="B36" s="4">
        <v>14</v>
      </c>
      <c r="C36" s="4" t="s">
        <v>12</v>
      </c>
      <c r="D36" s="5">
        <v>19.696969696969699</v>
      </c>
      <c r="E36" s="5">
        <v>0.10538400000000001</v>
      </c>
      <c r="F36" s="6" t="s">
        <v>70</v>
      </c>
    </row>
    <row r="37" spans="1:6" ht="14.25" customHeight="1" x14ac:dyDescent="0.25">
      <c r="A37" s="4" t="s">
        <v>6</v>
      </c>
      <c r="B37" s="4">
        <v>19</v>
      </c>
      <c r="C37" s="4" t="s">
        <v>71</v>
      </c>
      <c r="D37" s="5">
        <v>19.696969696969699</v>
      </c>
      <c r="E37" s="5">
        <v>5.1095000000000002E-2</v>
      </c>
      <c r="F37" s="6" t="s">
        <v>72</v>
      </c>
    </row>
    <row r="38" spans="1:6" ht="14.25" customHeight="1" x14ac:dyDescent="0.25">
      <c r="A38" s="4" t="s">
        <v>9</v>
      </c>
      <c r="B38" s="4">
        <v>3</v>
      </c>
      <c r="C38" s="4" t="s">
        <v>34</v>
      </c>
      <c r="D38" s="5">
        <v>21.2121212121212</v>
      </c>
      <c r="E38" s="5">
        <v>0.65147299999999997</v>
      </c>
      <c r="F38" s="6" t="s">
        <v>73</v>
      </c>
    </row>
    <row r="39" spans="1:6" ht="14.25" customHeight="1" x14ac:dyDescent="0.25">
      <c r="A39" s="4" t="s">
        <v>9</v>
      </c>
      <c r="B39" s="4">
        <v>3</v>
      </c>
      <c r="C39" s="4" t="s">
        <v>74</v>
      </c>
      <c r="D39" s="5">
        <v>21.2121212121212</v>
      </c>
      <c r="E39" s="5">
        <v>0.361929</v>
      </c>
      <c r="F39" s="6" t="s">
        <v>75</v>
      </c>
    </row>
    <row r="40" spans="1:6" ht="14.25" customHeight="1" x14ac:dyDescent="0.25">
      <c r="A40" s="4" t="s">
        <v>6</v>
      </c>
      <c r="B40" s="4">
        <v>5</v>
      </c>
      <c r="C40" s="4" t="s">
        <v>76</v>
      </c>
      <c r="D40" s="5">
        <v>21.2121212121212</v>
      </c>
      <c r="E40" s="5">
        <v>7.6642000000000002E-2</v>
      </c>
      <c r="F40" s="6" t="s">
        <v>77</v>
      </c>
    </row>
    <row r="41" spans="1:6" ht="14.25" customHeight="1" x14ac:dyDescent="0.25">
      <c r="A41" s="4" t="s">
        <v>9</v>
      </c>
      <c r="B41" s="4">
        <v>5</v>
      </c>
      <c r="C41" s="4" t="s">
        <v>78</v>
      </c>
      <c r="D41" s="5">
        <v>21.2121212121212</v>
      </c>
      <c r="E41" s="5">
        <v>0.12773899999999999</v>
      </c>
      <c r="F41" s="6" t="s">
        <v>79</v>
      </c>
    </row>
    <row r="42" spans="1:6" ht="14.25" customHeight="1" x14ac:dyDescent="0.25">
      <c r="A42" s="4" t="s">
        <v>9</v>
      </c>
      <c r="B42" s="4">
        <v>7</v>
      </c>
      <c r="C42" s="4" t="s">
        <v>80</v>
      </c>
      <c r="D42" s="5">
        <v>21.2121212121212</v>
      </c>
      <c r="E42" s="5">
        <v>0.20438200000000001</v>
      </c>
      <c r="F42" s="6" t="s">
        <v>81</v>
      </c>
    </row>
    <row r="43" spans="1:6" ht="14.25" customHeight="1" x14ac:dyDescent="0.25">
      <c r="A43" s="4" t="s">
        <v>9</v>
      </c>
      <c r="B43" s="4">
        <v>9</v>
      </c>
      <c r="C43" s="4" t="s">
        <v>82</v>
      </c>
      <c r="D43" s="5">
        <v>21.2121212121212</v>
      </c>
      <c r="E43" s="5">
        <v>2.3376410000000001</v>
      </c>
      <c r="F43" s="6" t="s">
        <v>83</v>
      </c>
    </row>
    <row r="44" spans="1:6" ht="14.25" customHeight="1" x14ac:dyDescent="0.25">
      <c r="A44" s="4" t="s">
        <v>9</v>
      </c>
      <c r="B44" s="4">
        <v>11</v>
      </c>
      <c r="C44" s="4" t="s">
        <v>84</v>
      </c>
      <c r="D44" s="5">
        <v>21.2121212121212</v>
      </c>
      <c r="E44" s="5">
        <v>0.168383</v>
      </c>
      <c r="F44" s="6" t="s">
        <v>85</v>
      </c>
    </row>
    <row r="45" spans="1:6" ht="14.25" customHeight="1" x14ac:dyDescent="0.25">
      <c r="A45" s="4" t="s">
        <v>9</v>
      </c>
      <c r="B45" s="4">
        <v>16</v>
      </c>
      <c r="C45" s="4" t="s">
        <v>86</v>
      </c>
      <c r="D45" s="5">
        <v>21.2121212121212</v>
      </c>
      <c r="E45" s="5">
        <v>5.1095000000000002E-2</v>
      </c>
      <c r="F45" s="6" t="s">
        <v>87</v>
      </c>
    </row>
    <row r="46" spans="1:6" ht="14.25" customHeight="1" x14ac:dyDescent="0.25">
      <c r="A46" s="4" t="s">
        <v>9</v>
      </c>
      <c r="B46" s="4">
        <v>21</v>
      </c>
      <c r="C46" s="4" t="s">
        <v>88</v>
      </c>
      <c r="D46" s="5">
        <v>21.2121212121212</v>
      </c>
      <c r="E46" s="5">
        <v>13.217157</v>
      </c>
      <c r="F46" s="6" t="s">
        <v>89</v>
      </c>
    </row>
    <row r="47" spans="1:6" ht="14.25" customHeight="1" x14ac:dyDescent="0.25">
      <c r="A47" s="4" t="s">
        <v>9</v>
      </c>
      <c r="B47" s="4">
        <v>1</v>
      </c>
      <c r="C47" s="4" t="s">
        <v>50</v>
      </c>
      <c r="D47" s="5">
        <v>22.727272727272702</v>
      </c>
      <c r="E47" s="5">
        <v>2.312093</v>
      </c>
      <c r="F47" s="6" t="s">
        <v>90</v>
      </c>
    </row>
    <row r="48" spans="1:6" ht="14.25" customHeight="1" x14ac:dyDescent="0.25">
      <c r="A48" s="4" t="s">
        <v>9</v>
      </c>
      <c r="B48" s="4">
        <v>8</v>
      </c>
      <c r="C48" s="4" t="s">
        <v>91</v>
      </c>
      <c r="D48" s="5">
        <v>22.727272727272702</v>
      </c>
      <c r="E48" s="5">
        <v>0.49121500000000001</v>
      </c>
      <c r="F48" s="6" t="s">
        <v>92</v>
      </c>
    </row>
    <row r="49" spans="1:6" ht="14.25" customHeight="1" x14ac:dyDescent="0.25">
      <c r="A49" s="4" t="s">
        <v>9</v>
      </c>
      <c r="B49" s="4">
        <v>11</v>
      </c>
      <c r="C49" s="4" t="s">
        <v>93</v>
      </c>
      <c r="D49" s="5">
        <v>22.727272727272702</v>
      </c>
      <c r="E49" s="5">
        <v>1.3414330000000001</v>
      </c>
      <c r="F49" s="6" t="s">
        <v>94</v>
      </c>
    </row>
    <row r="50" spans="1:6" ht="14.25" customHeight="1" x14ac:dyDescent="0.25">
      <c r="A50" s="4" t="s">
        <v>9</v>
      </c>
      <c r="B50" s="4">
        <v>11</v>
      </c>
      <c r="C50" s="4" t="s">
        <v>18</v>
      </c>
      <c r="D50" s="5">
        <v>22.727272727272702</v>
      </c>
      <c r="E50" s="5">
        <v>0.37470300000000001</v>
      </c>
      <c r="F50" s="6" t="s">
        <v>95</v>
      </c>
    </row>
    <row r="51" spans="1:6" ht="14.25" customHeight="1" x14ac:dyDescent="0.25">
      <c r="A51" s="4" t="s">
        <v>9</v>
      </c>
      <c r="B51" s="4">
        <v>14</v>
      </c>
      <c r="C51" s="4" t="s">
        <v>88</v>
      </c>
      <c r="D51" s="5">
        <v>22.727272727272702</v>
      </c>
      <c r="E51" s="5">
        <v>0.523733</v>
      </c>
      <c r="F51" s="6" t="s">
        <v>96</v>
      </c>
    </row>
    <row r="52" spans="1:6" ht="14.25" customHeight="1" x14ac:dyDescent="0.25">
      <c r="A52" s="4" t="s">
        <v>6</v>
      </c>
      <c r="B52" s="4">
        <v>1</v>
      </c>
      <c r="C52" s="4" t="s">
        <v>26</v>
      </c>
      <c r="D52" s="5">
        <v>24.2424242424242</v>
      </c>
      <c r="E52" s="5">
        <v>0.10219</v>
      </c>
      <c r="F52" s="6" t="s">
        <v>97</v>
      </c>
    </row>
    <row r="53" spans="1:6" ht="14.25" customHeight="1" x14ac:dyDescent="0.25">
      <c r="A53" s="4" t="s">
        <v>6</v>
      </c>
      <c r="B53" s="4">
        <v>4</v>
      </c>
      <c r="C53" s="4" t="s">
        <v>98</v>
      </c>
      <c r="D53" s="5">
        <v>24.2424242424242</v>
      </c>
      <c r="E53" s="5">
        <v>0.194802</v>
      </c>
      <c r="F53" s="6" t="s">
        <v>99</v>
      </c>
    </row>
    <row r="54" spans="1:6" ht="14.25" customHeight="1" x14ac:dyDescent="0.25">
      <c r="A54" s="4" t="s">
        <v>9</v>
      </c>
      <c r="B54" s="4">
        <v>11</v>
      </c>
      <c r="C54" s="4" t="s">
        <v>100</v>
      </c>
      <c r="D54" s="5">
        <v>24.2424242424242</v>
      </c>
      <c r="E54" s="5">
        <v>7.8466999999999995E-2</v>
      </c>
      <c r="F54" s="6" t="s">
        <v>101</v>
      </c>
    </row>
    <row r="55" spans="1:6" ht="14.25" customHeight="1" x14ac:dyDescent="0.25">
      <c r="A55" s="4" t="s">
        <v>9</v>
      </c>
      <c r="B55" s="4">
        <v>15</v>
      </c>
      <c r="C55" s="4" t="s">
        <v>88</v>
      </c>
      <c r="D55" s="5">
        <v>24.2424242424242</v>
      </c>
      <c r="E55" s="5">
        <v>0.12773799999999999</v>
      </c>
      <c r="F55" s="6" t="s">
        <v>102</v>
      </c>
    </row>
    <row r="56" spans="1:6" ht="14.25" customHeight="1" x14ac:dyDescent="0.25">
      <c r="A56" s="4" t="s">
        <v>9</v>
      </c>
      <c r="B56" s="4">
        <v>1</v>
      </c>
      <c r="C56" s="4" t="s">
        <v>103</v>
      </c>
      <c r="D56" s="5">
        <v>25.7575757575758</v>
      </c>
      <c r="E56" s="5">
        <v>0.806338</v>
      </c>
      <c r="F56" s="6" t="s">
        <v>104</v>
      </c>
    </row>
    <row r="57" spans="1:6" ht="14.25" customHeight="1" x14ac:dyDescent="0.25">
      <c r="A57" s="4" t="s">
        <v>9</v>
      </c>
      <c r="B57" s="4">
        <v>6</v>
      </c>
      <c r="C57" s="4" t="s">
        <v>105</v>
      </c>
      <c r="D57" s="5">
        <v>25.7575757575758</v>
      </c>
      <c r="E57" s="5">
        <v>8.9416999999999996E-2</v>
      </c>
      <c r="F57" s="6" t="s">
        <v>106</v>
      </c>
    </row>
    <row r="58" spans="1:6" ht="14.25" customHeight="1" x14ac:dyDescent="0.25">
      <c r="A58" s="4" t="s">
        <v>9</v>
      </c>
      <c r="B58" s="4">
        <v>9</v>
      </c>
      <c r="C58" s="4" t="s">
        <v>82</v>
      </c>
      <c r="D58" s="5">
        <v>25.7575757575758</v>
      </c>
      <c r="E58" s="5">
        <v>0.44089800000000001</v>
      </c>
      <c r="F58" s="6" t="s">
        <v>107</v>
      </c>
    </row>
    <row r="59" spans="1:6" ht="14.25" customHeight="1" x14ac:dyDescent="0.25">
      <c r="A59" s="4" t="s">
        <v>6</v>
      </c>
      <c r="B59" s="4">
        <v>11</v>
      </c>
      <c r="C59" s="4" t="s">
        <v>93</v>
      </c>
      <c r="D59" s="5">
        <v>25.7575757575758</v>
      </c>
      <c r="E59" s="5">
        <v>0.32190400000000002</v>
      </c>
      <c r="F59" s="6" t="s">
        <v>108</v>
      </c>
    </row>
    <row r="60" spans="1:6" ht="14.25" customHeight="1" x14ac:dyDescent="0.25">
      <c r="A60" s="4" t="s">
        <v>9</v>
      </c>
      <c r="B60" s="4">
        <v>11</v>
      </c>
      <c r="C60" s="4" t="s">
        <v>109</v>
      </c>
      <c r="D60" s="5">
        <v>25.7575757575758</v>
      </c>
      <c r="E60" s="5">
        <v>0.64189200000000002</v>
      </c>
      <c r="F60" s="6" t="s">
        <v>110</v>
      </c>
    </row>
    <row r="61" spans="1:6" ht="14.25" customHeight="1" x14ac:dyDescent="0.25">
      <c r="A61" s="4" t="s">
        <v>6</v>
      </c>
      <c r="B61" s="4">
        <v>11</v>
      </c>
      <c r="C61" s="4" t="s">
        <v>100</v>
      </c>
      <c r="D61" s="5">
        <v>25.7575757575758</v>
      </c>
      <c r="E61" s="5">
        <v>0.114965</v>
      </c>
      <c r="F61" s="6" t="s">
        <v>111</v>
      </c>
    </row>
    <row r="62" spans="1:6" ht="14.25" customHeight="1" x14ac:dyDescent="0.25">
      <c r="A62" s="4" t="s">
        <v>6</v>
      </c>
      <c r="B62" s="4">
        <v>1</v>
      </c>
      <c r="C62" s="4" t="s">
        <v>112</v>
      </c>
      <c r="D62" s="5">
        <v>27.272727272727298</v>
      </c>
      <c r="E62" s="5">
        <v>0.114964</v>
      </c>
      <c r="F62" s="6" t="s">
        <v>113</v>
      </c>
    </row>
    <row r="63" spans="1:6" ht="14.25" customHeight="1" x14ac:dyDescent="0.25">
      <c r="A63" s="4" t="s">
        <v>9</v>
      </c>
      <c r="B63" s="4">
        <v>3</v>
      </c>
      <c r="C63" s="4" t="s">
        <v>32</v>
      </c>
      <c r="D63" s="5">
        <v>27.272727272727298</v>
      </c>
      <c r="E63" s="5">
        <v>0.65147299999999997</v>
      </c>
      <c r="F63" s="6" t="s">
        <v>114</v>
      </c>
    </row>
    <row r="64" spans="1:6" ht="14.25" customHeight="1" x14ac:dyDescent="0.25">
      <c r="A64" s="4" t="s">
        <v>9</v>
      </c>
      <c r="B64" s="4">
        <v>4</v>
      </c>
      <c r="C64" s="4" t="s">
        <v>115</v>
      </c>
      <c r="D64" s="5">
        <v>27.272727272727298</v>
      </c>
      <c r="E64" s="5">
        <v>0.49293100000000001</v>
      </c>
      <c r="F64" s="6" t="s">
        <v>116</v>
      </c>
    </row>
    <row r="65" spans="1:6" ht="14.25" customHeight="1" x14ac:dyDescent="0.25">
      <c r="A65" s="4" t="s">
        <v>6</v>
      </c>
      <c r="B65" s="4">
        <v>1</v>
      </c>
      <c r="C65" s="4" t="s">
        <v>117</v>
      </c>
      <c r="D65" s="5">
        <v>28.7878787878788</v>
      </c>
      <c r="E65" s="5">
        <v>9.2609999999999998E-2</v>
      </c>
      <c r="F65" s="6" t="s">
        <v>118</v>
      </c>
    </row>
    <row r="66" spans="1:6" ht="14.25" customHeight="1" x14ac:dyDescent="0.25">
      <c r="A66" s="4" t="s">
        <v>9</v>
      </c>
      <c r="B66" s="4">
        <v>11</v>
      </c>
      <c r="C66" s="4" t="s">
        <v>119</v>
      </c>
      <c r="D66" s="5">
        <v>28.7878787878788</v>
      </c>
      <c r="E66" s="5">
        <v>0.75242699999999996</v>
      </c>
      <c r="F66" s="6" t="s">
        <v>120</v>
      </c>
    </row>
    <row r="67" spans="1:6" ht="14.25" customHeight="1" x14ac:dyDescent="0.25">
      <c r="A67" s="4" t="s">
        <v>9</v>
      </c>
      <c r="B67" s="4">
        <v>14</v>
      </c>
      <c r="C67" s="4" t="s">
        <v>88</v>
      </c>
      <c r="D67" s="5">
        <v>28.7878787878788</v>
      </c>
      <c r="E67" s="5">
        <v>19.956609</v>
      </c>
      <c r="F67" s="6" t="s">
        <v>121</v>
      </c>
    </row>
    <row r="68" spans="1:6" ht="14.25" customHeight="1" x14ac:dyDescent="0.25">
      <c r="A68" s="4" t="s">
        <v>9</v>
      </c>
      <c r="B68" s="4">
        <v>1</v>
      </c>
      <c r="C68" s="4" t="s">
        <v>122</v>
      </c>
      <c r="D68" s="5">
        <v>30.303030303030301</v>
      </c>
      <c r="E68" s="5">
        <v>2.2011780000000001</v>
      </c>
      <c r="F68" s="6" t="s">
        <v>123</v>
      </c>
    </row>
    <row r="69" spans="1:6" ht="14.25" customHeight="1" x14ac:dyDescent="0.25">
      <c r="A69" s="4" t="s">
        <v>6</v>
      </c>
      <c r="B69" s="4">
        <v>2</v>
      </c>
      <c r="C69" s="4" t="s">
        <v>28</v>
      </c>
      <c r="D69" s="5">
        <v>30.303030303030301</v>
      </c>
      <c r="E69" s="5">
        <v>0.15648000000000001</v>
      </c>
      <c r="F69" s="6" t="s">
        <v>124</v>
      </c>
    </row>
    <row r="70" spans="1:6" ht="14.25" customHeight="1" x14ac:dyDescent="0.25">
      <c r="A70" s="4" t="s">
        <v>9</v>
      </c>
      <c r="B70" s="4">
        <v>6</v>
      </c>
      <c r="C70" s="4" t="s">
        <v>125</v>
      </c>
      <c r="D70" s="5">
        <v>30.303030303030301</v>
      </c>
      <c r="E70" s="5">
        <v>2.1858620000000002</v>
      </c>
      <c r="F70" s="6" t="s">
        <v>126</v>
      </c>
    </row>
    <row r="71" spans="1:6" ht="14.25" customHeight="1" x14ac:dyDescent="0.25">
      <c r="A71" s="4" t="s">
        <v>9</v>
      </c>
      <c r="B71" s="4">
        <v>2</v>
      </c>
      <c r="C71" s="4" t="s">
        <v>28</v>
      </c>
      <c r="D71" s="5">
        <v>31.818181818181799</v>
      </c>
      <c r="E71" s="5">
        <v>0.81802200000000003</v>
      </c>
      <c r="F71" s="6" t="s">
        <v>127</v>
      </c>
    </row>
    <row r="72" spans="1:6" ht="14.25" customHeight="1" x14ac:dyDescent="0.25">
      <c r="A72" s="4" t="s">
        <v>6</v>
      </c>
      <c r="B72" s="4">
        <v>9</v>
      </c>
      <c r="C72" s="4" t="s">
        <v>128</v>
      </c>
      <c r="D72" s="5">
        <v>31.818181818181799</v>
      </c>
      <c r="E72" s="5">
        <v>19.565731</v>
      </c>
      <c r="F72" s="6" t="s">
        <v>129</v>
      </c>
    </row>
    <row r="73" spans="1:6" ht="14.25" customHeight="1" x14ac:dyDescent="0.25">
      <c r="A73" s="4" t="s">
        <v>9</v>
      </c>
      <c r="B73" s="4">
        <v>10</v>
      </c>
      <c r="C73" s="4" t="s">
        <v>130</v>
      </c>
      <c r="D73" s="5">
        <v>31.818181818181799</v>
      </c>
      <c r="E73" s="5">
        <v>0.81266099999999997</v>
      </c>
      <c r="F73" s="6" t="s">
        <v>131</v>
      </c>
    </row>
    <row r="74" spans="1:6" ht="14.25" customHeight="1" x14ac:dyDescent="0.25">
      <c r="A74" s="4" t="s">
        <v>9</v>
      </c>
      <c r="B74" s="4">
        <v>13</v>
      </c>
      <c r="C74" s="4" t="s">
        <v>132</v>
      </c>
      <c r="D74" s="5">
        <v>31.818181818181799</v>
      </c>
      <c r="E74" s="5">
        <v>0.655613</v>
      </c>
      <c r="F74" s="6" t="s">
        <v>133</v>
      </c>
    </row>
    <row r="75" spans="1:6" ht="14.25" customHeight="1" x14ac:dyDescent="0.25">
      <c r="A75" s="4" t="s">
        <v>9</v>
      </c>
      <c r="B75" s="4">
        <v>17</v>
      </c>
      <c r="C75" s="4" t="s">
        <v>18</v>
      </c>
      <c r="D75" s="5">
        <v>31.818181818181799</v>
      </c>
      <c r="E75" s="5">
        <v>0.74089099999999997</v>
      </c>
      <c r="F75" s="6" t="s">
        <v>134</v>
      </c>
    </row>
    <row r="76" spans="1:6" ht="14.25" customHeight="1" x14ac:dyDescent="0.25">
      <c r="A76" s="4" t="s">
        <v>6</v>
      </c>
      <c r="B76" s="4">
        <v>7</v>
      </c>
      <c r="C76" s="4" t="s">
        <v>135</v>
      </c>
      <c r="D76" s="5">
        <v>33.3333333333333</v>
      </c>
      <c r="E76" s="5">
        <v>0.119223</v>
      </c>
      <c r="F76" s="6" t="s">
        <v>136</v>
      </c>
    </row>
    <row r="77" spans="1:6" ht="14.25" customHeight="1" x14ac:dyDescent="0.25">
      <c r="A77" s="4" t="s">
        <v>6</v>
      </c>
      <c r="B77" s="4">
        <v>8</v>
      </c>
      <c r="C77" s="4" t="s">
        <v>137</v>
      </c>
      <c r="D77" s="5">
        <v>33.3333333333333</v>
      </c>
      <c r="E77" s="5">
        <v>6.8126999999999993E-2</v>
      </c>
      <c r="F77" s="6" t="s">
        <v>138</v>
      </c>
    </row>
    <row r="78" spans="1:6" ht="14.25" customHeight="1" x14ac:dyDescent="0.25">
      <c r="A78" s="4" t="s">
        <v>9</v>
      </c>
      <c r="B78" s="4">
        <v>1</v>
      </c>
      <c r="C78" s="4" t="s">
        <v>139</v>
      </c>
      <c r="D78" s="5">
        <v>34.848484848484901</v>
      </c>
      <c r="E78" s="5">
        <v>2.4142839999999999</v>
      </c>
      <c r="F78" s="6" t="s">
        <v>140</v>
      </c>
    </row>
    <row r="79" spans="1:6" ht="14.25" customHeight="1" x14ac:dyDescent="0.25">
      <c r="A79" s="4" t="s">
        <v>6</v>
      </c>
      <c r="B79" s="4">
        <v>3</v>
      </c>
      <c r="C79" s="4" t="s">
        <v>141</v>
      </c>
      <c r="D79" s="5">
        <v>34.848484848484901</v>
      </c>
      <c r="E79" s="5">
        <v>0.55790399999999996</v>
      </c>
      <c r="F79" s="6" t="s">
        <v>142</v>
      </c>
    </row>
    <row r="80" spans="1:6" ht="14.25" customHeight="1" x14ac:dyDescent="0.25">
      <c r="A80" s="4" t="s">
        <v>6</v>
      </c>
      <c r="B80" s="4">
        <v>9</v>
      </c>
      <c r="C80" s="4" t="s">
        <v>143</v>
      </c>
      <c r="D80" s="5">
        <v>34.848484848484901</v>
      </c>
      <c r="E80" s="5">
        <v>1.8937440000000001</v>
      </c>
      <c r="F80" s="6" t="s">
        <v>144</v>
      </c>
    </row>
    <row r="81" spans="1:6" ht="14.25" customHeight="1" x14ac:dyDescent="0.25">
      <c r="A81" s="4" t="s">
        <v>9</v>
      </c>
      <c r="B81" s="4">
        <v>15</v>
      </c>
      <c r="C81" s="4" t="s">
        <v>88</v>
      </c>
      <c r="D81" s="5">
        <v>34.848484848484901</v>
      </c>
      <c r="E81" s="5">
        <v>22.677591</v>
      </c>
      <c r="F81" s="6" t="s">
        <v>145</v>
      </c>
    </row>
    <row r="82" spans="1:6" ht="14.25" customHeight="1" x14ac:dyDescent="0.25">
      <c r="A82" s="4" t="s">
        <v>6</v>
      </c>
      <c r="B82" s="4">
        <v>9</v>
      </c>
      <c r="C82" s="4" t="s">
        <v>82</v>
      </c>
      <c r="D82" s="5">
        <v>36.363636363636402</v>
      </c>
      <c r="E82" s="5">
        <v>0.45986300000000002</v>
      </c>
      <c r="F82" s="6" t="s">
        <v>146</v>
      </c>
    </row>
    <row r="83" spans="1:6" ht="14.25" customHeight="1" x14ac:dyDescent="0.25">
      <c r="A83" s="4" t="s">
        <v>6</v>
      </c>
      <c r="B83" s="4">
        <v>10</v>
      </c>
      <c r="C83" s="4" t="s">
        <v>20</v>
      </c>
      <c r="D83" s="5">
        <v>36.363636363636402</v>
      </c>
      <c r="E83" s="5">
        <v>0.15328700000000001</v>
      </c>
      <c r="F83" s="6" t="s">
        <v>147</v>
      </c>
    </row>
    <row r="84" spans="1:6" ht="14.25" customHeight="1" x14ac:dyDescent="0.25">
      <c r="A84" s="4" t="s">
        <v>6</v>
      </c>
      <c r="B84" s="4">
        <v>16</v>
      </c>
      <c r="C84" s="4" t="s">
        <v>148</v>
      </c>
      <c r="D84" s="5">
        <v>37.878787878787897</v>
      </c>
      <c r="E84" s="5">
        <v>0.13093199999999999</v>
      </c>
      <c r="F84" s="6" t="s">
        <v>149</v>
      </c>
    </row>
    <row r="85" spans="1:6" ht="14.25" customHeight="1" x14ac:dyDescent="0.25">
      <c r="A85" s="4" t="s">
        <v>6</v>
      </c>
      <c r="B85" s="4">
        <v>17</v>
      </c>
      <c r="C85" s="4" t="s">
        <v>150</v>
      </c>
      <c r="D85" s="5">
        <v>37.878787878787897</v>
      </c>
      <c r="E85" s="5">
        <v>8.9415999999999995E-2</v>
      </c>
      <c r="F85" s="6" t="s">
        <v>151</v>
      </c>
    </row>
    <row r="86" spans="1:6" ht="14.25" customHeight="1" x14ac:dyDescent="0.25">
      <c r="A86" s="4" t="s">
        <v>9</v>
      </c>
      <c r="B86" s="4">
        <v>8</v>
      </c>
      <c r="C86" s="4" t="s">
        <v>137</v>
      </c>
      <c r="D86" s="5">
        <v>39.393939393939398</v>
      </c>
      <c r="E86" s="5">
        <v>4.2024109999999997</v>
      </c>
      <c r="F86" s="6" t="s">
        <v>152</v>
      </c>
    </row>
    <row r="87" spans="1:6" ht="14.25" customHeight="1" x14ac:dyDescent="0.25">
      <c r="A87" s="4" t="s">
        <v>9</v>
      </c>
      <c r="B87" s="4">
        <v>16</v>
      </c>
      <c r="C87" s="4" t="s">
        <v>148</v>
      </c>
      <c r="D87" s="5">
        <v>39.393939393939398</v>
      </c>
      <c r="E87" s="5">
        <v>2.334867</v>
      </c>
      <c r="F87" s="6" t="s">
        <v>153</v>
      </c>
    </row>
    <row r="88" spans="1:6" ht="14.25" customHeight="1" x14ac:dyDescent="0.25">
      <c r="A88" s="4" t="s">
        <v>9</v>
      </c>
      <c r="B88" s="4">
        <v>9</v>
      </c>
      <c r="C88" s="4" t="s">
        <v>28</v>
      </c>
      <c r="D88" s="5">
        <v>42.424242424242401</v>
      </c>
      <c r="E88" s="5">
        <v>28.879404000000001</v>
      </c>
      <c r="F88" s="6" t="s">
        <v>154</v>
      </c>
    </row>
    <row r="89" spans="1:6" ht="14.25" customHeight="1" x14ac:dyDescent="0.25">
      <c r="A89" s="4" t="s">
        <v>6</v>
      </c>
      <c r="B89" s="4">
        <v>2</v>
      </c>
      <c r="C89" s="4" t="s">
        <v>115</v>
      </c>
      <c r="D89" s="5">
        <v>43.939393939393902</v>
      </c>
      <c r="E89" s="5">
        <v>1.255044</v>
      </c>
      <c r="F89" s="6" t="s">
        <v>155</v>
      </c>
    </row>
    <row r="90" spans="1:6" ht="14.25" customHeight="1" x14ac:dyDescent="0.25">
      <c r="A90" s="4" t="s">
        <v>9</v>
      </c>
      <c r="B90" s="4">
        <v>10</v>
      </c>
      <c r="C90" s="4" t="s">
        <v>156</v>
      </c>
      <c r="D90" s="5">
        <v>43.939393939393902</v>
      </c>
      <c r="E90" s="5">
        <v>2.043838</v>
      </c>
      <c r="F90" s="6" t="s">
        <v>157</v>
      </c>
    </row>
    <row r="91" spans="1:6" ht="14.25" customHeight="1" x14ac:dyDescent="0.25">
      <c r="A91" s="4" t="s">
        <v>9</v>
      </c>
      <c r="B91" s="4">
        <v>10</v>
      </c>
      <c r="C91" s="4" t="s">
        <v>158</v>
      </c>
      <c r="D91" s="5">
        <v>43.939393939393902</v>
      </c>
      <c r="E91" s="5">
        <v>1.6186529999999999</v>
      </c>
      <c r="F91" s="6" t="s">
        <v>159</v>
      </c>
    </row>
    <row r="92" spans="1:6" ht="14.25" customHeight="1" x14ac:dyDescent="0.25">
      <c r="A92" s="4" t="s">
        <v>6</v>
      </c>
      <c r="B92" s="4">
        <v>2</v>
      </c>
      <c r="C92" s="4" t="s">
        <v>160</v>
      </c>
      <c r="D92" s="5">
        <v>48.484848484848499</v>
      </c>
      <c r="E92" s="5">
        <v>0.99636999999999998</v>
      </c>
      <c r="F92" s="6" t="s">
        <v>161</v>
      </c>
    </row>
    <row r="93" spans="1:6" ht="14.25" customHeight="1" x14ac:dyDescent="0.25">
      <c r="A93" s="4" t="s">
        <v>6</v>
      </c>
      <c r="B93" s="4">
        <v>2</v>
      </c>
      <c r="C93" s="4" t="s">
        <v>68</v>
      </c>
      <c r="D93" s="5">
        <v>48.484848484848499</v>
      </c>
      <c r="E93" s="5">
        <v>1.0388440000000001</v>
      </c>
      <c r="F93" s="6" t="s">
        <v>162</v>
      </c>
    </row>
    <row r="94" spans="1:6" ht="14.25" customHeight="1" x14ac:dyDescent="0.25">
      <c r="A94" s="4" t="s">
        <v>9</v>
      </c>
      <c r="B94" s="4">
        <v>9</v>
      </c>
      <c r="C94" s="4" t="s">
        <v>128</v>
      </c>
      <c r="D94" s="5">
        <v>48.484848484848499</v>
      </c>
      <c r="E94" s="5">
        <v>28.879404000000001</v>
      </c>
      <c r="F94" s="6" t="s">
        <v>163</v>
      </c>
    </row>
    <row r="95" spans="1:6" ht="14.25" customHeight="1" x14ac:dyDescent="0.25">
      <c r="A95" s="4" t="s">
        <v>6</v>
      </c>
      <c r="B95" s="4">
        <v>19</v>
      </c>
      <c r="C95" s="4" t="s">
        <v>164</v>
      </c>
      <c r="D95" s="5">
        <v>62.121212121212103</v>
      </c>
      <c r="E95" s="5">
        <v>0.14477100000000001</v>
      </c>
      <c r="F95" s="6" t="s">
        <v>165</v>
      </c>
    </row>
    <row r="96" spans="1:6" ht="14.25" customHeight="1" x14ac:dyDescent="0.25">
      <c r="A96" s="4" t="s">
        <v>6</v>
      </c>
      <c r="B96" s="4">
        <v>19</v>
      </c>
      <c r="C96" s="4" t="s">
        <v>166</v>
      </c>
      <c r="D96" s="5">
        <v>74.242424242424207</v>
      </c>
      <c r="E96" s="5">
        <v>0.11752</v>
      </c>
      <c r="F96" s="6" t="s">
        <v>167</v>
      </c>
    </row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21.7109375" customWidth="1"/>
    <col min="2" max="2" width="23.28515625" customWidth="1"/>
    <col min="3" max="3" width="11.7109375" customWidth="1"/>
    <col min="4" max="4" width="16.5703125" customWidth="1"/>
    <col min="5" max="5" width="25.7109375" customWidth="1"/>
    <col min="6" max="6" width="14.7109375" customWidth="1"/>
    <col min="7" max="7" width="28.5703125" customWidth="1"/>
    <col min="8" max="8" width="16" customWidth="1"/>
    <col min="9" max="9" width="16.5703125" customWidth="1"/>
    <col min="10" max="10" width="17.7109375" customWidth="1"/>
    <col min="11" max="11" width="19.28515625" customWidth="1"/>
    <col min="12" max="12" width="11.42578125" customWidth="1"/>
    <col min="13" max="13" width="14.85546875" customWidth="1"/>
    <col min="14" max="26" width="11.42578125" customWidth="1"/>
  </cols>
  <sheetData>
    <row r="1" spans="1:26" ht="14.25" customHeight="1" x14ac:dyDescent="0.25">
      <c r="A1" s="1" t="s">
        <v>438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2" t="s">
        <v>215</v>
      </c>
      <c r="B3" s="2" t="s">
        <v>216</v>
      </c>
      <c r="C3" s="2" t="s">
        <v>217</v>
      </c>
      <c r="D3" s="2" t="s">
        <v>218</v>
      </c>
      <c r="E3" s="2" t="s">
        <v>219</v>
      </c>
      <c r="F3" s="2" t="s">
        <v>220</v>
      </c>
      <c r="G3" s="7" t="s">
        <v>221</v>
      </c>
      <c r="H3" s="2" t="s">
        <v>222</v>
      </c>
      <c r="I3" s="2" t="s">
        <v>223</v>
      </c>
      <c r="J3" s="2" t="s">
        <v>224</v>
      </c>
      <c r="K3" s="7" t="s">
        <v>225</v>
      </c>
      <c r="L3" s="7" t="s">
        <v>226</v>
      </c>
      <c r="M3" s="7" t="s">
        <v>227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4" t="s">
        <v>228</v>
      </c>
      <c r="B4" s="5">
        <v>4.7716093750000001E-2</v>
      </c>
      <c r="C4" s="5">
        <v>2.0075154671256401</v>
      </c>
      <c r="D4" s="4" t="s">
        <v>229</v>
      </c>
      <c r="E4" s="4">
        <f>(B4 - AVERAGE(B$4:B$67)) / _xlfn.STDEV.P(B$4:B$67)</f>
        <v>-1.585204951745979</v>
      </c>
      <c r="F4" s="4">
        <f>(C4 - AVERAGE(C$4:C$67)) / _xlfn.STDEV.P(C$4:C$67)</f>
        <v>-0.60264809215230597</v>
      </c>
      <c r="G4" s="4">
        <f>E4-F4</f>
        <v>-0.982556859593673</v>
      </c>
      <c r="H4" s="4">
        <v>0</v>
      </c>
      <c r="I4" s="4">
        <v>0</v>
      </c>
      <c r="J4" s="4">
        <v>0</v>
      </c>
      <c r="K4" s="4">
        <f t="shared" ref="K4:K67" si="0">IF((H4 + I4 + J4)&gt;= 2,1,0)</f>
        <v>0</v>
      </c>
      <c r="L4" s="4">
        <f>-2.4686 + 0.778 * G4 + 1.7541 * K4</f>
        <v>-3.2330292367638775</v>
      </c>
      <c r="M4" s="4">
        <f>1 / (1 + EXP(-1 * L4))</f>
        <v>3.7941519091570147E-2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4" t="s">
        <v>230</v>
      </c>
      <c r="B5" s="5">
        <v>2.1851907499999998</v>
      </c>
      <c r="C5" s="5">
        <v>2.0291786078599001</v>
      </c>
      <c r="D5" s="4" t="s">
        <v>229</v>
      </c>
      <c r="E5" s="4">
        <f t="shared" ref="E5:E66" si="1">(B5 - AVERAGE(B$4:B$67)) / _xlfn.STDEV.P(B$4:B$67)</f>
        <v>0.6273154327109236</v>
      </c>
      <c r="F5" s="4">
        <f t="shared" ref="F5:F66" si="2">(C5 - AVERAGE(C$4:C$67)) / _xlfn.STDEV.P(C$4:C$67)</f>
        <v>-0.1967700970785147</v>
      </c>
      <c r="G5" s="4">
        <f>E5-F5</f>
        <v>0.82408552978943828</v>
      </c>
      <c r="H5" s="4">
        <v>0</v>
      </c>
      <c r="I5" s="4">
        <v>0</v>
      </c>
      <c r="J5" s="4">
        <v>1</v>
      </c>
      <c r="K5" s="4">
        <f t="shared" si="0"/>
        <v>0</v>
      </c>
      <c r="L5" s="4">
        <f t="shared" ref="L5:L67" si="3">-2.4686 + 0.778 * G5 + 1.7541 * K5</f>
        <v>-1.8274614578238169</v>
      </c>
      <c r="M5" s="4">
        <f t="shared" ref="M5:M67" si="4">1 / (1 + EXP(-1 * L5))</f>
        <v>0.13854096358723111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5">
      <c r="A6" s="4" t="s">
        <v>231</v>
      </c>
      <c r="B6" s="5">
        <v>0.54627475000000003</v>
      </c>
      <c r="C6" s="5">
        <v>2.0514275361319099</v>
      </c>
      <c r="D6" s="4" t="s">
        <v>229</v>
      </c>
      <c r="E6" s="4">
        <f t="shared" si="1"/>
        <v>-1.0691421359482927</v>
      </c>
      <c r="F6" s="4">
        <f t="shared" si="2"/>
        <v>0.22008314273368437</v>
      </c>
      <c r="G6" s="4">
        <f t="shared" ref="G6:G67" si="5">E6-F6</f>
        <v>-1.2892252786819771</v>
      </c>
      <c r="H6" s="4">
        <v>1</v>
      </c>
      <c r="I6" s="4">
        <v>1</v>
      </c>
      <c r="J6" s="4">
        <v>1</v>
      </c>
      <c r="K6" s="4">
        <f t="shared" si="0"/>
        <v>1</v>
      </c>
      <c r="L6" s="4">
        <f t="shared" si="3"/>
        <v>-1.7175172668145782</v>
      </c>
      <c r="M6" s="4">
        <f t="shared" si="4"/>
        <v>0.15219123183924482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4" t="s">
        <v>232</v>
      </c>
      <c r="B7" s="5">
        <v>1.99779296875</v>
      </c>
      <c r="C7" s="5">
        <v>2.01070854068728</v>
      </c>
      <c r="D7" s="4" t="s">
        <v>229</v>
      </c>
      <c r="E7" s="4">
        <f t="shared" si="1"/>
        <v>0.4333382036451835</v>
      </c>
      <c r="F7" s="4">
        <f t="shared" si="2"/>
        <v>-0.54282305056579572</v>
      </c>
      <c r="G7" s="4">
        <f t="shared" si="5"/>
        <v>0.97616125421097921</v>
      </c>
      <c r="H7" s="4">
        <v>0</v>
      </c>
      <c r="I7" s="4">
        <v>0</v>
      </c>
      <c r="J7" s="4">
        <v>0</v>
      </c>
      <c r="K7" s="4">
        <f t="shared" si="0"/>
        <v>0</v>
      </c>
      <c r="L7" s="4">
        <f t="shared" si="3"/>
        <v>-1.709146544223858</v>
      </c>
      <c r="M7" s="4">
        <f t="shared" si="4"/>
        <v>0.15327444566864237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4" t="s">
        <v>233</v>
      </c>
      <c r="B8" s="5">
        <v>2.3114517187499999</v>
      </c>
      <c r="C8" s="5">
        <v>2.0269288525903999</v>
      </c>
      <c r="D8" s="4" t="s">
        <v>229</v>
      </c>
      <c r="E8" s="4">
        <f t="shared" si="1"/>
        <v>0.75800936459161938</v>
      </c>
      <c r="F8" s="4">
        <f t="shared" si="2"/>
        <v>-0.23892124078351532</v>
      </c>
      <c r="G8" s="4">
        <f t="shared" si="5"/>
        <v>0.99693060537513467</v>
      </c>
      <c r="H8" s="4">
        <v>1</v>
      </c>
      <c r="I8" s="4">
        <v>0</v>
      </c>
      <c r="J8" s="4">
        <v>0</v>
      </c>
      <c r="K8" s="4">
        <f t="shared" si="0"/>
        <v>0</v>
      </c>
      <c r="L8" s="4">
        <f t="shared" si="3"/>
        <v>-1.6929879890181452</v>
      </c>
      <c r="M8" s="4">
        <f t="shared" si="4"/>
        <v>0.15538329454153696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4" t="s">
        <v>234</v>
      </c>
      <c r="B9" s="5">
        <v>0.72450793749999998</v>
      </c>
      <c r="C9" s="5">
        <v>2.0290603669799601</v>
      </c>
      <c r="D9" s="4" t="s">
        <v>229</v>
      </c>
      <c r="E9" s="4">
        <f t="shared" si="1"/>
        <v>-0.88465126520163317</v>
      </c>
      <c r="F9" s="4">
        <f t="shared" si="2"/>
        <v>-0.19898544396078527</v>
      </c>
      <c r="G9" s="4">
        <f t="shared" si="5"/>
        <v>-0.68566582124084796</v>
      </c>
      <c r="H9" s="4">
        <v>1</v>
      </c>
      <c r="I9" s="4">
        <v>1</v>
      </c>
      <c r="J9" s="4">
        <v>0</v>
      </c>
      <c r="K9" s="4">
        <f t="shared" si="0"/>
        <v>1</v>
      </c>
      <c r="L9" s="4">
        <f t="shared" si="3"/>
        <v>-1.2479480089253798</v>
      </c>
      <c r="M9" s="4">
        <f t="shared" si="4"/>
        <v>0.2230555504136604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5">
      <c r="A10" s="4" t="s">
        <v>235</v>
      </c>
      <c r="B10" s="5">
        <v>1.9755084375</v>
      </c>
      <c r="C10" s="5">
        <v>2.0932406575804001</v>
      </c>
      <c r="D10" s="4" t="s">
        <v>229</v>
      </c>
      <c r="E10" s="4">
        <f t="shared" si="1"/>
        <v>0.41027127300134009</v>
      </c>
      <c r="F10" s="4">
        <f t="shared" si="2"/>
        <v>1.0034887490339137</v>
      </c>
      <c r="G10" s="4">
        <f t="shared" si="5"/>
        <v>-0.59321747603257369</v>
      </c>
      <c r="H10" s="4">
        <v>1</v>
      </c>
      <c r="I10" s="4">
        <v>1</v>
      </c>
      <c r="J10" s="4">
        <v>1</v>
      </c>
      <c r="K10" s="4">
        <f t="shared" si="0"/>
        <v>1</v>
      </c>
      <c r="L10" s="4">
        <f t="shared" si="3"/>
        <v>-1.1760231963533421</v>
      </c>
      <c r="M10" s="4">
        <f t="shared" si="4"/>
        <v>0.23576798936407287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4" t="s">
        <v>236</v>
      </c>
      <c r="B11" s="5">
        <v>2.52694375</v>
      </c>
      <c r="C11" s="5">
        <v>1.9903579907048301</v>
      </c>
      <c r="D11" s="4" t="s">
        <v>229</v>
      </c>
      <c r="E11" s="4">
        <f t="shared" si="1"/>
        <v>0.98106721953953069</v>
      </c>
      <c r="F11" s="4">
        <f t="shared" si="2"/>
        <v>-0.92410850343934403</v>
      </c>
      <c r="G11" s="4">
        <f t="shared" si="5"/>
        <v>1.9051757229788748</v>
      </c>
      <c r="H11" s="4">
        <v>0</v>
      </c>
      <c r="I11" s="4">
        <v>0</v>
      </c>
      <c r="J11" s="4">
        <v>0</v>
      </c>
      <c r="K11" s="4">
        <f t="shared" si="0"/>
        <v>0</v>
      </c>
      <c r="L11" s="4">
        <f t="shared" si="3"/>
        <v>-0.98637328752243514</v>
      </c>
      <c r="M11" s="4">
        <f t="shared" si="4"/>
        <v>0.27162901614347557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4" t="s">
        <v>237</v>
      </c>
      <c r="B12" s="5">
        <v>2.4363342812500002</v>
      </c>
      <c r="C12" s="5">
        <v>2.0326650679450502</v>
      </c>
      <c r="D12" s="4" t="s">
        <v>229</v>
      </c>
      <c r="E12" s="4">
        <f t="shared" si="1"/>
        <v>0.88727649502825134</v>
      </c>
      <c r="F12" s="4">
        <f t="shared" si="2"/>
        <v>-0.1314482009313146</v>
      </c>
      <c r="G12" s="4">
        <f t="shared" si="5"/>
        <v>1.0187246959595659</v>
      </c>
      <c r="H12" s="4">
        <v>1</v>
      </c>
      <c r="I12" s="4">
        <v>0</v>
      </c>
      <c r="J12" s="4">
        <v>1</v>
      </c>
      <c r="K12" s="4">
        <f t="shared" si="0"/>
        <v>1</v>
      </c>
      <c r="L12" s="4">
        <f t="shared" si="3"/>
        <v>7.8067813456542456E-2</v>
      </c>
      <c r="M12" s="4">
        <f t="shared" si="4"/>
        <v>0.51950704709305962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4" t="s">
        <v>238</v>
      </c>
      <c r="B13" s="5">
        <v>1.5467655625000001</v>
      </c>
      <c r="C13" s="5">
        <v>1.9493728871499101</v>
      </c>
      <c r="D13" s="4" t="s">
        <v>229</v>
      </c>
      <c r="E13" s="4">
        <f t="shared" si="1"/>
        <v>-3.3524562357190951E-2</v>
      </c>
      <c r="F13" s="4">
        <f t="shared" si="2"/>
        <v>-1.6920004662356094</v>
      </c>
      <c r="G13" s="4">
        <f t="shared" si="5"/>
        <v>1.6584759038784185</v>
      </c>
      <c r="H13" s="4">
        <v>1</v>
      </c>
      <c r="I13" s="4">
        <v>0</v>
      </c>
      <c r="J13" s="4">
        <v>1</v>
      </c>
      <c r="K13" s="4">
        <f t="shared" si="0"/>
        <v>1</v>
      </c>
      <c r="L13" s="4">
        <f t="shared" si="3"/>
        <v>0.57579425321740962</v>
      </c>
      <c r="M13" s="4">
        <f t="shared" si="4"/>
        <v>0.64009909098720286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4" t="s">
        <v>239</v>
      </c>
      <c r="B14" s="5">
        <v>2.9665554687500002</v>
      </c>
      <c r="C14" s="5">
        <v>2.0273367587883899</v>
      </c>
      <c r="D14" s="4" t="s">
        <v>229</v>
      </c>
      <c r="E14" s="4">
        <f t="shared" si="1"/>
        <v>1.4361134986317627</v>
      </c>
      <c r="F14" s="4">
        <f t="shared" si="2"/>
        <v>-0.23127875939776993</v>
      </c>
      <c r="G14" s="4">
        <f t="shared" si="5"/>
        <v>1.6673922580295326</v>
      </c>
      <c r="H14" s="4">
        <v>0</v>
      </c>
      <c r="I14" s="4">
        <v>1</v>
      </c>
      <c r="J14" s="4">
        <v>1</v>
      </c>
      <c r="K14" s="4">
        <f t="shared" si="0"/>
        <v>1</v>
      </c>
      <c r="L14" s="4">
        <f t="shared" si="3"/>
        <v>0.5827311767469765</v>
      </c>
      <c r="M14" s="4">
        <f t="shared" si="4"/>
        <v>0.64169560764452627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4" t="s">
        <v>240</v>
      </c>
      <c r="B15" s="5">
        <v>2.8597396562499999</v>
      </c>
      <c r="C15" s="5">
        <v>2.0085605802079498</v>
      </c>
      <c r="D15" s="4" t="s">
        <v>229</v>
      </c>
      <c r="E15" s="4">
        <f t="shared" si="1"/>
        <v>1.3255474332763026</v>
      </c>
      <c r="F15" s="4">
        <f t="shared" si="2"/>
        <v>-0.58306697934522334</v>
      </c>
      <c r="G15" s="4">
        <f t="shared" si="5"/>
        <v>1.9086144126215259</v>
      </c>
      <c r="H15" s="4">
        <v>1</v>
      </c>
      <c r="I15" s="4">
        <v>0</v>
      </c>
      <c r="J15" s="4">
        <v>1</v>
      </c>
      <c r="K15" s="4">
        <f t="shared" si="0"/>
        <v>1</v>
      </c>
      <c r="L15" s="4">
        <f t="shared" si="3"/>
        <v>0.77040201301954725</v>
      </c>
      <c r="M15" s="4">
        <f t="shared" si="4"/>
        <v>0.68360785080882158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5">
      <c r="A16" s="4" t="s">
        <v>241</v>
      </c>
      <c r="B16" s="5">
        <v>3.51919246875</v>
      </c>
      <c r="C16" s="5">
        <v>2.3361544757550599</v>
      </c>
      <c r="D16" s="4" t="s">
        <v>242</v>
      </c>
      <c r="E16" s="4">
        <f t="shared" si="1"/>
        <v>2.0081533233519577</v>
      </c>
      <c r="F16" s="4">
        <f t="shared" si="2"/>
        <v>5.5546927829220403</v>
      </c>
      <c r="G16" s="4">
        <f t="shared" si="5"/>
        <v>-3.5465394595700825</v>
      </c>
      <c r="H16" s="4">
        <v>1</v>
      </c>
      <c r="I16" s="4">
        <v>0</v>
      </c>
      <c r="J16" s="4">
        <v>0</v>
      </c>
      <c r="K16" s="4">
        <f t="shared" si="0"/>
        <v>0</v>
      </c>
      <c r="L16" s="4">
        <f t="shared" si="3"/>
        <v>-5.227807699545524</v>
      </c>
      <c r="M16" s="4">
        <f t="shared" si="4"/>
        <v>5.33664216178391E-3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4" t="s">
        <v>243</v>
      </c>
      <c r="B17" s="5">
        <v>0.5645059375</v>
      </c>
      <c r="C17" s="5">
        <v>2.0938918181519499</v>
      </c>
      <c r="D17" s="4" t="s">
        <v>242</v>
      </c>
      <c r="E17" s="4">
        <f t="shared" si="1"/>
        <v>-1.0502708600439632</v>
      </c>
      <c r="F17" s="4">
        <f t="shared" si="2"/>
        <v>1.0156888150582164</v>
      </c>
      <c r="G17" s="4">
        <f t="shared" si="5"/>
        <v>-2.0659596751021798</v>
      </c>
      <c r="H17" s="4">
        <v>1</v>
      </c>
      <c r="I17" s="4">
        <v>0</v>
      </c>
      <c r="J17" s="4">
        <v>0</v>
      </c>
      <c r="K17" s="4">
        <f t="shared" si="0"/>
        <v>0</v>
      </c>
      <c r="L17" s="4">
        <f t="shared" si="3"/>
        <v>-4.0759166272294962</v>
      </c>
      <c r="M17" s="4">
        <f t="shared" si="4"/>
        <v>1.6693250871188357E-2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4" t="s">
        <v>244</v>
      </c>
      <c r="B18" s="5">
        <v>1.6008621875</v>
      </c>
      <c r="C18" s="5">
        <v>2.1444208419749402</v>
      </c>
      <c r="D18" s="4" t="s">
        <v>242</v>
      </c>
      <c r="E18" s="4">
        <f t="shared" si="1"/>
        <v>2.2471369661392803E-2</v>
      </c>
      <c r="F18" s="4">
        <f t="shared" si="2"/>
        <v>1.9623945182565059</v>
      </c>
      <c r="G18" s="4">
        <f t="shared" si="5"/>
        <v>-1.9399231485951132</v>
      </c>
      <c r="H18" s="4">
        <v>0</v>
      </c>
      <c r="I18" s="4">
        <v>0</v>
      </c>
      <c r="J18" s="4">
        <v>1</v>
      </c>
      <c r="K18" s="4">
        <f t="shared" si="0"/>
        <v>0</v>
      </c>
      <c r="L18" s="4">
        <f t="shared" si="3"/>
        <v>-3.9778602096069982</v>
      </c>
      <c r="M18" s="4">
        <f t="shared" si="4"/>
        <v>1.8381460418638362E-2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4" t="s">
        <v>245</v>
      </c>
      <c r="B19" s="5">
        <v>6.2733937500000003E-2</v>
      </c>
      <c r="C19" s="5">
        <v>2.0333225066483598</v>
      </c>
      <c r="D19" s="4" t="s">
        <v>242</v>
      </c>
      <c r="E19" s="4">
        <f t="shared" si="1"/>
        <v>-1.5696598385768912</v>
      </c>
      <c r="F19" s="4">
        <f t="shared" si="2"/>
        <v>-0.11913050858667666</v>
      </c>
      <c r="G19" s="4">
        <f t="shared" si="5"/>
        <v>-1.4505293299902144</v>
      </c>
      <c r="H19" s="4">
        <v>0</v>
      </c>
      <c r="I19" s="4">
        <v>0</v>
      </c>
      <c r="J19" s="4">
        <v>0</v>
      </c>
      <c r="K19" s="4">
        <f t="shared" si="0"/>
        <v>0</v>
      </c>
      <c r="L19" s="4">
        <f t="shared" si="3"/>
        <v>-3.5971118187323867</v>
      </c>
      <c r="M19" s="4">
        <f t="shared" si="4"/>
        <v>2.667186974002566E-2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5">
      <c r="A20" s="4" t="s">
        <v>246</v>
      </c>
      <c r="B20" s="5">
        <v>0.15285040624999999</v>
      </c>
      <c r="C20" s="5">
        <v>2.0315812190946398</v>
      </c>
      <c r="D20" s="4" t="s">
        <v>242</v>
      </c>
      <c r="E20" s="4">
        <f t="shared" si="1"/>
        <v>-1.4763794230633571</v>
      </c>
      <c r="F20" s="4">
        <f t="shared" si="2"/>
        <v>-0.15175506242309605</v>
      </c>
      <c r="G20" s="4">
        <f t="shared" si="5"/>
        <v>-1.324624360640261</v>
      </c>
      <c r="H20" s="4">
        <v>0</v>
      </c>
      <c r="I20" s="4">
        <v>0</v>
      </c>
      <c r="J20" s="4">
        <v>0</v>
      </c>
      <c r="K20" s="4">
        <f t="shared" si="0"/>
        <v>0</v>
      </c>
      <c r="L20" s="4">
        <f t="shared" si="3"/>
        <v>-3.4991577525781228</v>
      </c>
      <c r="M20" s="4">
        <f t="shared" si="4"/>
        <v>2.9336204740088065E-2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5">
      <c r="A21" s="4" t="s">
        <v>247</v>
      </c>
      <c r="B21" s="5">
        <v>9.9124562499999999E-2</v>
      </c>
      <c r="C21" s="5">
        <v>2.0282036965561399</v>
      </c>
      <c r="D21" s="4" t="s">
        <v>242</v>
      </c>
      <c r="E21" s="4">
        <f t="shared" si="1"/>
        <v>-1.5319915558769301</v>
      </c>
      <c r="F21" s="4">
        <f t="shared" si="2"/>
        <v>-0.21503591781978904</v>
      </c>
      <c r="G21" s="4">
        <f t="shared" si="5"/>
        <v>-1.316955638057141</v>
      </c>
      <c r="H21" s="4">
        <v>0</v>
      </c>
      <c r="I21" s="4">
        <v>0</v>
      </c>
      <c r="J21" s="4">
        <v>0</v>
      </c>
      <c r="K21" s="4">
        <f t="shared" si="0"/>
        <v>0</v>
      </c>
      <c r="L21" s="4">
        <f t="shared" si="3"/>
        <v>-3.4931914864084557</v>
      </c>
      <c r="M21" s="4">
        <f t="shared" si="4"/>
        <v>2.9506575614297911E-2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5">
      <c r="A22" s="4" t="s">
        <v>248</v>
      </c>
      <c r="B22" s="5">
        <v>0.44467903125000002</v>
      </c>
      <c r="C22" s="5">
        <v>2.0408418034109399</v>
      </c>
      <c r="D22" s="4" t="s">
        <v>242</v>
      </c>
      <c r="E22" s="4">
        <f t="shared" si="1"/>
        <v>-1.1743048325214001</v>
      </c>
      <c r="F22" s="4">
        <f t="shared" si="2"/>
        <v>2.1750129719582192E-2</v>
      </c>
      <c r="G22" s="4">
        <f t="shared" si="5"/>
        <v>-1.1960549622409822</v>
      </c>
      <c r="H22" s="4">
        <v>0</v>
      </c>
      <c r="I22" s="4">
        <v>1</v>
      </c>
      <c r="J22" s="4">
        <v>0</v>
      </c>
      <c r="K22" s="4">
        <f t="shared" si="0"/>
        <v>0</v>
      </c>
      <c r="L22" s="4">
        <f t="shared" si="3"/>
        <v>-3.3991307606234842</v>
      </c>
      <c r="M22" s="4">
        <f t="shared" si="4"/>
        <v>3.2322641620942963E-2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5">
      <c r="A23" s="4" t="s">
        <v>249</v>
      </c>
      <c r="B23" s="5">
        <v>0.43815281249999999</v>
      </c>
      <c r="C23" s="5">
        <v>2.0397781346027499</v>
      </c>
      <c r="D23" s="4" t="s">
        <v>242</v>
      </c>
      <c r="E23" s="4">
        <f t="shared" si="1"/>
        <v>-1.181060183737181</v>
      </c>
      <c r="F23" s="4">
        <f t="shared" si="2"/>
        <v>1.8213590677848318E-3</v>
      </c>
      <c r="G23" s="4">
        <f t="shared" si="5"/>
        <v>-1.1828815428049659</v>
      </c>
      <c r="H23" s="4">
        <v>0</v>
      </c>
      <c r="I23" s="4">
        <v>0</v>
      </c>
      <c r="J23" s="4">
        <v>0</v>
      </c>
      <c r="K23" s="4">
        <f t="shared" si="0"/>
        <v>0</v>
      </c>
      <c r="L23" s="4">
        <f t="shared" si="3"/>
        <v>-3.3888818403022634</v>
      </c>
      <c r="M23" s="4">
        <f t="shared" si="4"/>
        <v>3.2644747301153319E-2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4" t="s">
        <v>250</v>
      </c>
      <c r="B24" s="5">
        <v>0.19806518749999999</v>
      </c>
      <c r="C24" s="5">
        <v>2.0247619282658502</v>
      </c>
      <c r="D24" s="4" t="s">
        <v>242</v>
      </c>
      <c r="E24" s="4">
        <f t="shared" si="1"/>
        <v>-1.4295771721445587</v>
      </c>
      <c r="F24" s="4">
        <f t="shared" si="2"/>
        <v>-0.27952047388243173</v>
      </c>
      <c r="G24" s="4">
        <f t="shared" si="5"/>
        <v>-1.150056698262127</v>
      </c>
      <c r="H24" s="4">
        <v>0</v>
      </c>
      <c r="I24" s="4">
        <v>0</v>
      </c>
      <c r="J24" s="4">
        <v>0</v>
      </c>
      <c r="K24" s="4">
        <f t="shared" si="0"/>
        <v>0</v>
      </c>
      <c r="L24" s="4">
        <f t="shared" si="3"/>
        <v>-3.363344111247935</v>
      </c>
      <c r="M24" s="4">
        <f t="shared" si="4"/>
        <v>3.3460901579797295E-2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4" t="s">
        <v>251</v>
      </c>
      <c r="B25" s="5">
        <v>7.366325E-2</v>
      </c>
      <c r="C25" s="5">
        <v>2.0166104057027301</v>
      </c>
      <c r="D25" s="4" t="s">
        <v>242</v>
      </c>
      <c r="E25" s="4">
        <f t="shared" si="1"/>
        <v>-1.558346803063865</v>
      </c>
      <c r="F25" s="4">
        <f t="shared" si="2"/>
        <v>-0.43224641862439506</v>
      </c>
      <c r="G25" s="4">
        <f t="shared" si="5"/>
        <v>-1.1261003844394699</v>
      </c>
      <c r="H25" s="4">
        <v>0</v>
      </c>
      <c r="I25" s="4">
        <v>0</v>
      </c>
      <c r="J25" s="4">
        <v>0</v>
      </c>
      <c r="K25" s="4">
        <f t="shared" si="0"/>
        <v>0</v>
      </c>
      <c r="L25" s="4">
        <f t="shared" si="3"/>
        <v>-3.3447060990939077</v>
      </c>
      <c r="M25" s="4">
        <f t="shared" si="4"/>
        <v>3.406894813949448E-2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4" t="s">
        <v>252</v>
      </c>
      <c r="B26" s="5">
        <v>0.61218309375000002</v>
      </c>
      <c r="C26" s="5">
        <v>2.0418068637728299</v>
      </c>
      <c r="D26" s="4" t="s">
        <v>242</v>
      </c>
      <c r="E26" s="4">
        <f t="shared" si="1"/>
        <v>-1.0009197812989508</v>
      </c>
      <c r="F26" s="4">
        <f t="shared" si="2"/>
        <v>3.9831384400702878E-2</v>
      </c>
      <c r="G26" s="4">
        <f t="shared" si="5"/>
        <v>-1.0407511656996535</v>
      </c>
      <c r="H26" s="4">
        <v>0</v>
      </c>
      <c r="I26" s="4">
        <v>0</v>
      </c>
      <c r="J26" s="4">
        <v>1</v>
      </c>
      <c r="K26" s="4">
        <f t="shared" si="0"/>
        <v>0</v>
      </c>
      <c r="L26" s="4">
        <f t="shared" si="3"/>
        <v>-3.2783044069143301</v>
      </c>
      <c r="M26" s="4">
        <f t="shared" si="4"/>
        <v>3.6323021697668295E-2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4" t="s">
        <v>253</v>
      </c>
      <c r="B27" s="5">
        <v>0.35104825000000001</v>
      </c>
      <c r="C27" s="5">
        <v>2.0273509016974001</v>
      </c>
      <c r="D27" s="4" t="s">
        <v>242</v>
      </c>
      <c r="E27" s="4">
        <f t="shared" si="1"/>
        <v>-1.2712229463912004</v>
      </c>
      <c r="F27" s="4">
        <f t="shared" si="2"/>
        <v>-0.23101377955832916</v>
      </c>
      <c r="G27" s="4">
        <f t="shared" si="5"/>
        <v>-1.0402091668328712</v>
      </c>
      <c r="H27" s="4">
        <v>0</v>
      </c>
      <c r="I27" s="4">
        <v>0</v>
      </c>
      <c r="J27" s="4">
        <v>0</v>
      </c>
      <c r="K27" s="4">
        <f t="shared" si="0"/>
        <v>0</v>
      </c>
      <c r="L27" s="4">
        <f t="shared" si="3"/>
        <v>-3.277882731795974</v>
      </c>
      <c r="M27" s="4">
        <f t="shared" si="4"/>
        <v>3.6337784756324064E-2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4" t="s">
        <v>254</v>
      </c>
      <c r="B28" s="5">
        <v>0.62671746875000001</v>
      </c>
      <c r="C28" s="5">
        <v>2.04060257935225</v>
      </c>
      <c r="D28" s="4" t="s">
        <v>242</v>
      </c>
      <c r="E28" s="4">
        <f t="shared" si="1"/>
        <v>-0.98587511123991101</v>
      </c>
      <c r="F28" s="4">
        <f t="shared" si="2"/>
        <v>1.7268056574900752E-2</v>
      </c>
      <c r="G28" s="4">
        <f t="shared" si="5"/>
        <v>-1.0031431678148117</v>
      </c>
      <c r="H28" s="4">
        <v>1</v>
      </c>
      <c r="I28" s="4">
        <v>0</v>
      </c>
      <c r="J28" s="4">
        <v>0</v>
      </c>
      <c r="K28" s="4">
        <f t="shared" si="0"/>
        <v>0</v>
      </c>
      <c r="L28" s="4">
        <f t="shared" si="3"/>
        <v>-3.2490453845599232</v>
      </c>
      <c r="M28" s="4">
        <f t="shared" si="4"/>
        <v>3.7361205259504329E-2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4" t="s">
        <v>255</v>
      </c>
      <c r="B29" s="5">
        <v>0.4955294375</v>
      </c>
      <c r="C29" s="5">
        <v>2.0321285818460901</v>
      </c>
      <c r="D29" s="4" t="s">
        <v>242</v>
      </c>
      <c r="E29" s="4">
        <f t="shared" si="1"/>
        <v>-1.12166909246382</v>
      </c>
      <c r="F29" s="4">
        <f t="shared" si="2"/>
        <v>-0.14149973985182324</v>
      </c>
      <c r="G29" s="4">
        <f t="shared" si="5"/>
        <v>-0.98016935261199678</v>
      </c>
      <c r="H29" s="4">
        <v>0</v>
      </c>
      <c r="I29" s="4">
        <v>0</v>
      </c>
      <c r="J29" s="4">
        <v>0</v>
      </c>
      <c r="K29" s="4">
        <f t="shared" si="0"/>
        <v>0</v>
      </c>
      <c r="L29" s="4">
        <f t="shared" si="3"/>
        <v>-3.2311717563321336</v>
      </c>
      <c r="M29" s="4">
        <f t="shared" si="4"/>
        <v>3.8009378990637381E-2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4" t="s">
        <v>256</v>
      </c>
      <c r="B30" s="5">
        <v>0.23533078125000001</v>
      </c>
      <c r="C30" s="5">
        <v>2.0152133726690198</v>
      </c>
      <c r="D30" s="4" t="s">
        <v>242</v>
      </c>
      <c r="E30" s="4">
        <f t="shared" si="1"/>
        <v>-1.3910032009539868</v>
      </c>
      <c r="F30" s="4">
        <f t="shared" si="2"/>
        <v>-0.45842106124569559</v>
      </c>
      <c r="G30" s="4">
        <f t="shared" si="5"/>
        <v>-0.93258213970829118</v>
      </c>
      <c r="H30" s="4">
        <v>0</v>
      </c>
      <c r="I30" s="4">
        <v>0</v>
      </c>
      <c r="J30" s="4">
        <v>0</v>
      </c>
      <c r="K30" s="4">
        <f t="shared" si="0"/>
        <v>0</v>
      </c>
      <c r="L30" s="4">
        <f t="shared" si="3"/>
        <v>-3.1941489046930505</v>
      </c>
      <c r="M30" s="4">
        <f t="shared" si="4"/>
        <v>3.9386504546267978E-2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4" t="s">
        <v>257</v>
      </c>
      <c r="B31" s="5">
        <v>2.0690039687500001</v>
      </c>
      <c r="C31" s="5">
        <v>2.2333782663244199</v>
      </c>
      <c r="D31" s="4" t="s">
        <v>242</v>
      </c>
      <c r="E31" s="4">
        <f t="shared" si="1"/>
        <v>0.50704938830735757</v>
      </c>
      <c r="F31" s="4">
        <f t="shared" si="2"/>
        <v>3.6290901043122377</v>
      </c>
      <c r="G31" s="4">
        <f t="shared" si="5"/>
        <v>-3.12204071600488</v>
      </c>
      <c r="H31" s="4">
        <v>1</v>
      </c>
      <c r="I31" s="4">
        <v>0</v>
      </c>
      <c r="J31" s="4">
        <v>1</v>
      </c>
      <c r="K31" s="4">
        <f t="shared" si="0"/>
        <v>1</v>
      </c>
      <c r="L31" s="4">
        <f t="shared" si="3"/>
        <v>-3.143447677051797</v>
      </c>
      <c r="M31" s="4">
        <f t="shared" si="4"/>
        <v>4.1350235710766979E-2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4" t="s">
        <v>258</v>
      </c>
      <c r="B32" s="5">
        <v>1.0831540937499999</v>
      </c>
      <c r="C32" s="5">
        <v>2.04989798830929</v>
      </c>
      <c r="D32" s="4" t="s">
        <v>242</v>
      </c>
      <c r="E32" s="4">
        <f t="shared" si="1"/>
        <v>-0.51341321136553153</v>
      </c>
      <c r="F32" s="4">
        <f t="shared" si="2"/>
        <v>0.19142571899121594</v>
      </c>
      <c r="G32" s="4">
        <f t="shared" si="5"/>
        <v>-0.7048389303567475</v>
      </c>
      <c r="H32" s="4">
        <v>0</v>
      </c>
      <c r="I32" s="4">
        <v>0</v>
      </c>
      <c r="J32" s="4">
        <v>1</v>
      </c>
      <c r="K32" s="4">
        <f t="shared" si="0"/>
        <v>0</v>
      </c>
      <c r="L32" s="4">
        <f t="shared" si="3"/>
        <v>-3.0169646878175493</v>
      </c>
      <c r="M32" s="4">
        <f t="shared" si="4"/>
        <v>4.6665322826421385E-2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5">
      <c r="A33" s="4" t="s">
        <v>259</v>
      </c>
      <c r="B33" s="5">
        <v>0.22370393750000001</v>
      </c>
      <c r="C33" s="5">
        <v>1.9999082190784101</v>
      </c>
      <c r="D33" s="4" t="s">
        <v>242</v>
      </c>
      <c r="E33" s="4">
        <f t="shared" si="1"/>
        <v>-1.4030382577105904</v>
      </c>
      <c r="F33" s="4">
        <f t="shared" si="2"/>
        <v>-0.74517657513241697</v>
      </c>
      <c r="G33" s="4">
        <f t="shared" si="5"/>
        <v>-0.65786168257817346</v>
      </c>
      <c r="H33" s="4">
        <v>0</v>
      </c>
      <c r="I33" s="4">
        <v>0</v>
      </c>
      <c r="J33" s="4">
        <v>1</v>
      </c>
      <c r="K33" s="4">
        <f t="shared" si="0"/>
        <v>0</v>
      </c>
      <c r="L33" s="4">
        <f t="shared" si="3"/>
        <v>-2.9804163890458186</v>
      </c>
      <c r="M33" s="4">
        <f t="shared" si="4"/>
        <v>4.8318477966689359E-2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4" t="s">
        <v>260</v>
      </c>
      <c r="B34" s="5">
        <v>0.15178059375</v>
      </c>
      <c r="C34" s="5">
        <v>1.9899244730627099</v>
      </c>
      <c r="D34" s="4" t="s">
        <v>242</v>
      </c>
      <c r="E34" s="4">
        <f t="shared" si="1"/>
        <v>-1.4774867961762383</v>
      </c>
      <c r="F34" s="4">
        <f t="shared" si="2"/>
        <v>-0.93223083775694304</v>
      </c>
      <c r="G34" s="4">
        <f t="shared" si="5"/>
        <v>-0.54525595841929531</v>
      </c>
      <c r="H34" s="4">
        <v>0</v>
      </c>
      <c r="I34" s="4">
        <v>0</v>
      </c>
      <c r="J34" s="4">
        <v>0</v>
      </c>
      <c r="K34" s="4">
        <f t="shared" si="0"/>
        <v>0</v>
      </c>
      <c r="L34" s="4">
        <f t="shared" si="3"/>
        <v>-2.8928091356502117</v>
      </c>
      <c r="M34" s="4">
        <f t="shared" si="4"/>
        <v>5.2510180080746059E-2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4" t="s">
        <v>261</v>
      </c>
      <c r="B35" s="5">
        <v>1.2782945625</v>
      </c>
      <c r="C35" s="5">
        <v>2.04413114713258</v>
      </c>
      <c r="D35" s="4" t="s">
        <v>242</v>
      </c>
      <c r="E35" s="4">
        <f t="shared" si="1"/>
        <v>-0.31142145268928162</v>
      </c>
      <c r="F35" s="4">
        <f t="shared" si="2"/>
        <v>8.3378877426347531E-2</v>
      </c>
      <c r="G35" s="4">
        <f t="shared" si="5"/>
        <v>-0.39480033011562915</v>
      </c>
      <c r="H35" s="4">
        <v>0</v>
      </c>
      <c r="I35" s="4">
        <v>0</v>
      </c>
      <c r="J35" s="4">
        <v>1</v>
      </c>
      <c r="K35" s="4">
        <f t="shared" si="0"/>
        <v>0</v>
      </c>
      <c r="L35" s="4">
        <f t="shared" si="3"/>
        <v>-2.7757546568299594</v>
      </c>
      <c r="M35" s="4">
        <f t="shared" si="4"/>
        <v>5.8648497375969721E-2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4" t="s">
        <v>262</v>
      </c>
      <c r="B36" s="5">
        <v>2.3945746250000002</v>
      </c>
      <c r="C36" s="5">
        <v>2.1057833114260598</v>
      </c>
      <c r="D36" s="4" t="s">
        <v>242</v>
      </c>
      <c r="E36" s="4">
        <f t="shared" si="1"/>
        <v>0.84405067692047786</v>
      </c>
      <c r="F36" s="4">
        <f t="shared" si="2"/>
        <v>1.2384864004930995</v>
      </c>
      <c r="G36" s="4">
        <f t="shared" si="5"/>
        <v>-0.39443572357262169</v>
      </c>
      <c r="H36" s="4">
        <v>0</v>
      </c>
      <c r="I36" s="4">
        <v>0</v>
      </c>
      <c r="J36" s="4">
        <v>0</v>
      </c>
      <c r="K36" s="4">
        <f t="shared" si="0"/>
        <v>0</v>
      </c>
      <c r="L36" s="4">
        <f t="shared" si="3"/>
        <v>-2.7754709929394998</v>
      </c>
      <c r="M36" s="4">
        <f t="shared" si="4"/>
        <v>5.8664160094266067E-2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4" t="s">
        <v>263</v>
      </c>
      <c r="B37" s="5">
        <v>0.95025471875</v>
      </c>
      <c r="C37" s="5">
        <v>2.02132919484758</v>
      </c>
      <c r="D37" s="4" t="s">
        <v>242</v>
      </c>
      <c r="E37" s="4">
        <f t="shared" si="1"/>
        <v>-0.65097862081228131</v>
      </c>
      <c r="F37" s="4">
        <f t="shared" si="2"/>
        <v>-0.3438357536713349</v>
      </c>
      <c r="G37" s="4">
        <f t="shared" si="5"/>
        <v>-0.30714286714094641</v>
      </c>
      <c r="H37" s="4">
        <v>1</v>
      </c>
      <c r="I37" s="4">
        <v>0</v>
      </c>
      <c r="J37" s="4">
        <v>0</v>
      </c>
      <c r="K37" s="4">
        <f t="shared" si="0"/>
        <v>0</v>
      </c>
      <c r="L37" s="4">
        <f t="shared" si="3"/>
        <v>-2.7075571506356564</v>
      </c>
      <c r="M37" s="4">
        <f t="shared" si="4"/>
        <v>6.2528895908313467E-2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4" t="s">
        <v>264</v>
      </c>
      <c r="B38" s="5">
        <v>0.72628300000000001</v>
      </c>
      <c r="C38" s="5">
        <v>2.0068612124130998</v>
      </c>
      <c r="D38" s="4" t="s">
        <v>242</v>
      </c>
      <c r="E38" s="4">
        <f t="shared" si="1"/>
        <v>-0.88281388109349823</v>
      </c>
      <c r="F38" s="4">
        <f t="shared" si="2"/>
        <v>-0.61490612962946112</v>
      </c>
      <c r="G38" s="4">
        <f t="shared" si="5"/>
        <v>-0.26790775146403711</v>
      </c>
      <c r="H38" s="4">
        <v>0</v>
      </c>
      <c r="I38" s="4">
        <v>0</v>
      </c>
      <c r="J38" s="4">
        <v>0</v>
      </c>
      <c r="K38" s="4">
        <f t="shared" si="0"/>
        <v>0</v>
      </c>
      <c r="L38" s="4">
        <f t="shared" si="3"/>
        <v>-2.6770322306390208</v>
      </c>
      <c r="M38" s="4">
        <f t="shared" si="4"/>
        <v>6.4342312345162855E-2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4" t="s">
        <v>265</v>
      </c>
      <c r="B39" s="5">
        <v>0.6649826875</v>
      </c>
      <c r="C39" s="5">
        <v>2.0031250768957198</v>
      </c>
      <c r="D39" s="4" t="s">
        <v>242</v>
      </c>
      <c r="E39" s="4">
        <f t="shared" si="1"/>
        <v>-0.94626641868651706</v>
      </c>
      <c r="F39" s="4">
        <f t="shared" si="2"/>
        <v>-0.68490591459692718</v>
      </c>
      <c r="G39" s="4">
        <f t="shared" si="5"/>
        <v>-0.26136050408958988</v>
      </c>
      <c r="H39" s="4">
        <v>0</v>
      </c>
      <c r="I39" s="4">
        <v>0</v>
      </c>
      <c r="J39" s="4">
        <v>0</v>
      </c>
      <c r="K39" s="4">
        <f t="shared" si="0"/>
        <v>0</v>
      </c>
      <c r="L39" s="4">
        <f t="shared" si="3"/>
        <v>-2.6719384721817008</v>
      </c>
      <c r="M39" s="4">
        <f t="shared" si="4"/>
        <v>6.4649650082713658E-2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4" t="s">
        <v>266</v>
      </c>
      <c r="B40" s="5">
        <v>1.4106427187499999</v>
      </c>
      <c r="C40" s="5">
        <v>2.0302425133770399</v>
      </c>
      <c r="D40" s="4" t="s">
        <v>242</v>
      </c>
      <c r="E40" s="4">
        <f t="shared" si="1"/>
        <v>-0.17442661502316267</v>
      </c>
      <c r="F40" s="4">
        <f t="shared" si="2"/>
        <v>-0.17683689147635032</v>
      </c>
      <c r="G40" s="4">
        <f t="shared" si="5"/>
        <v>2.4102764531876431E-3</v>
      </c>
      <c r="H40" s="4">
        <v>0</v>
      </c>
      <c r="I40" s="4">
        <v>0</v>
      </c>
      <c r="J40" s="4">
        <v>0</v>
      </c>
      <c r="K40" s="4">
        <f t="shared" si="0"/>
        <v>0</v>
      </c>
      <c r="L40" s="4">
        <f t="shared" si="3"/>
        <v>-2.4667248049194197</v>
      </c>
      <c r="M40" s="4">
        <f t="shared" si="4"/>
        <v>7.8224067286634474E-2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4" t="s">
        <v>267</v>
      </c>
      <c r="B41" s="5">
        <v>1.0700997812499999</v>
      </c>
      <c r="C41" s="5">
        <v>2.0109919869292301</v>
      </c>
      <c r="D41" s="4" t="s">
        <v>242</v>
      </c>
      <c r="E41" s="4">
        <f t="shared" si="1"/>
        <v>-0.52692585462746055</v>
      </c>
      <c r="F41" s="4">
        <f t="shared" si="2"/>
        <v>-0.53751243592292619</v>
      </c>
      <c r="G41" s="4">
        <f t="shared" si="5"/>
        <v>1.0586581295465636E-2</v>
      </c>
      <c r="H41" s="4">
        <v>0</v>
      </c>
      <c r="I41" s="4">
        <v>0</v>
      </c>
      <c r="J41" s="4">
        <v>0</v>
      </c>
      <c r="K41" s="4">
        <f t="shared" si="0"/>
        <v>0</v>
      </c>
      <c r="L41" s="4">
        <f t="shared" si="3"/>
        <v>-2.4603636397521278</v>
      </c>
      <c r="M41" s="4">
        <f t="shared" si="4"/>
        <v>7.8683971866033126E-2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4" t="s">
        <v>268</v>
      </c>
      <c r="B42" s="5">
        <v>1.2157162187499999</v>
      </c>
      <c r="C42" s="5">
        <v>2.0148047710438899</v>
      </c>
      <c r="D42" s="4" t="s">
        <v>242</v>
      </c>
      <c r="E42" s="4">
        <f t="shared" si="1"/>
        <v>-0.37619689260740174</v>
      </c>
      <c r="F42" s="4">
        <f t="shared" si="2"/>
        <v>-0.46607657207055669</v>
      </c>
      <c r="G42" s="4">
        <f t="shared" si="5"/>
        <v>8.9879679463154949E-2</v>
      </c>
      <c r="H42" s="4">
        <v>0</v>
      </c>
      <c r="I42" s="4">
        <v>0</v>
      </c>
      <c r="J42" s="4">
        <v>0</v>
      </c>
      <c r="K42" s="4">
        <f t="shared" si="0"/>
        <v>0</v>
      </c>
      <c r="L42" s="4">
        <f t="shared" si="3"/>
        <v>-2.3986736093776653</v>
      </c>
      <c r="M42" s="4">
        <f t="shared" si="4"/>
        <v>8.327389634568573E-2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4" t="s">
        <v>269</v>
      </c>
      <c r="B43" s="5">
        <v>1.7165057500000001</v>
      </c>
      <c r="C43" s="5">
        <v>2.0382299026860302</v>
      </c>
      <c r="D43" s="4" t="s">
        <v>242</v>
      </c>
      <c r="E43" s="4">
        <f t="shared" si="1"/>
        <v>0.1421751231605595</v>
      </c>
      <c r="F43" s="4">
        <f t="shared" si="2"/>
        <v>-2.718612761089664E-2</v>
      </c>
      <c r="G43" s="4">
        <f t="shared" si="5"/>
        <v>0.16936125077145614</v>
      </c>
      <c r="H43" s="4">
        <v>0</v>
      </c>
      <c r="I43" s="4">
        <v>0</v>
      </c>
      <c r="J43" s="4">
        <v>0</v>
      </c>
      <c r="K43" s="4">
        <f t="shared" si="0"/>
        <v>0</v>
      </c>
      <c r="L43" s="4">
        <f t="shared" si="3"/>
        <v>-2.3368369468998069</v>
      </c>
      <c r="M43" s="4">
        <f t="shared" si="4"/>
        <v>8.8117744757143068E-2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4" t="s">
        <v>270</v>
      </c>
      <c r="B44" s="5">
        <v>1.1562565625000001</v>
      </c>
      <c r="C44" s="5">
        <v>2.0025944217248401</v>
      </c>
      <c r="D44" s="4" t="s">
        <v>242</v>
      </c>
      <c r="E44" s="4">
        <f t="shared" si="1"/>
        <v>-0.43774414937662448</v>
      </c>
      <c r="F44" s="4">
        <f t="shared" si="2"/>
        <v>-0.69484820595136432</v>
      </c>
      <c r="G44" s="4">
        <f t="shared" si="5"/>
        <v>0.25710405657473984</v>
      </c>
      <c r="H44" s="4">
        <v>1</v>
      </c>
      <c r="I44" s="4">
        <v>0</v>
      </c>
      <c r="J44" s="4">
        <v>0</v>
      </c>
      <c r="K44" s="4">
        <f t="shared" si="0"/>
        <v>0</v>
      </c>
      <c r="L44" s="4">
        <f t="shared" si="3"/>
        <v>-2.2685730439848522</v>
      </c>
      <c r="M44" s="4">
        <f t="shared" si="4"/>
        <v>9.3759388378476902E-2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4" t="s">
        <v>271</v>
      </c>
      <c r="B45" s="5">
        <v>2.0433704062500002</v>
      </c>
      <c r="C45" s="5">
        <v>2.0409723473997601</v>
      </c>
      <c r="D45" s="4" t="s">
        <v>242</v>
      </c>
      <c r="E45" s="4">
        <f t="shared" si="1"/>
        <v>0.48051584350407056</v>
      </c>
      <c r="F45" s="4">
        <f t="shared" si="2"/>
        <v>2.4195986167695145E-2</v>
      </c>
      <c r="G45" s="4">
        <f t="shared" si="5"/>
        <v>0.45631985733637542</v>
      </c>
      <c r="H45" s="4">
        <v>0</v>
      </c>
      <c r="I45" s="4">
        <v>0</v>
      </c>
      <c r="J45" s="4">
        <v>0</v>
      </c>
      <c r="K45" s="4">
        <f t="shared" si="0"/>
        <v>0</v>
      </c>
      <c r="L45" s="4">
        <f t="shared" si="3"/>
        <v>-2.1135831509922998</v>
      </c>
      <c r="M45" s="4">
        <f t="shared" si="4"/>
        <v>0.1077836038217474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4" t="s">
        <v>272</v>
      </c>
      <c r="B46" s="5">
        <v>2.0537168437500002</v>
      </c>
      <c r="C46" s="5">
        <v>2.0386212491043199</v>
      </c>
      <c r="D46" s="4" t="s">
        <v>242</v>
      </c>
      <c r="E46" s="4">
        <f t="shared" si="1"/>
        <v>0.49122553955044179</v>
      </c>
      <c r="F46" s="4">
        <f t="shared" si="2"/>
        <v>-1.9853908262687989E-2</v>
      </c>
      <c r="G46" s="4">
        <f t="shared" si="5"/>
        <v>0.51107944781312975</v>
      </c>
      <c r="H46" s="4">
        <v>0</v>
      </c>
      <c r="I46" s="4">
        <v>0</v>
      </c>
      <c r="J46" s="4">
        <v>0</v>
      </c>
      <c r="K46" s="4">
        <f t="shared" si="0"/>
        <v>0</v>
      </c>
      <c r="L46" s="4">
        <f t="shared" si="3"/>
        <v>-2.0709801896013849</v>
      </c>
      <c r="M46" s="4">
        <f t="shared" si="4"/>
        <v>0.11194955412132476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4" t="s">
        <v>273</v>
      </c>
      <c r="B47" s="5">
        <v>2.05585190625</v>
      </c>
      <c r="C47" s="5">
        <v>2.03721871225929</v>
      </c>
      <c r="D47" s="4" t="s">
        <v>242</v>
      </c>
      <c r="E47" s="4">
        <f t="shared" si="1"/>
        <v>0.49343556308897896</v>
      </c>
      <c r="F47" s="4">
        <f t="shared" si="2"/>
        <v>-4.6131669629837106E-2</v>
      </c>
      <c r="G47" s="4">
        <f t="shared" si="5"/>
        <v>0.53956723271881601</v>
      </c>
      <c r="H47" s="4">
        <v>0</v>
      </c>
      <c r="I47" s="4">
        <v>0</v>
      </c>
      <c r="J47" s="4">
        <v>0</v>
      </c>
      <c r="K47" s="4">
        <f t="shared" si="0"/>
        <v>0</v>
      </c>
      <c r="L47" s="4">
        <f t="shared" si="3"/>
        <v>-2.0488166929447611</v>
      </c>
      <c r="M47" s="4">
        <f t="shared" si="4"/>
        <v>0.11417200248972945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4" t="s">
        <v>274</v>
      </c>
      <c r="B48" s="5">
        <v>1.65545196875</v>
      </c>
      <c r="C48" s="5">
        <v>2.0134912201983699</v>
      </c>
      <c r="D48" s="4" t="s">
        <v>242</v>
      </c>
      <c r="E48" s="4">
        <f t="shared" si="1"/>
        <v>7.8977772413586042E-2</v>
      </c>
      <c r="F48" s="4">
        <f t="shared" si="2"/>
        <v>-0.49068710247088676</v>
      </c>
      <c r="G48" s="4">
        <f t="shared" si="5"/>
        <v>0.56966487488447282</v>
      </c>
      <c r="H48" s="4">
        <v>0</v>
      </c>
      <c r="I48" s="4">
        <v>0</v>
      </c>
      <c r="J48" s="4">
        <v>0</v>
      </c>
      <c r="K48" s="4">
        <f t="shared" si="0"/>
        <v>0</v>
      </c>
      <c r="L48" s="4">
        <f t="shared" si="3"/>
        <v>-2.0254007273398802</v>
      </c>
      <c r="M48" s="4">
        <f t="shared" si="4"/>
        <v>0.11656169789492235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4" t="s">
        <v>275</v>
      </c>
      <c r="B49" s="5">
        <v>1.610322875</v>
      </c>
      <c r="C49" s="5">
        <v>2.00590246066227</v>
      </c>
      <c r="D49" s="4" t="s">
        <v>242</v>
      </c>
      <c r="E49" s="4">
        <f t="shared" si="1"/>
        <v>3.226421744254495E-2</v>
      </c>
      <c r="F49" s="4">
        <f t="shared" si="2"/>
        <v>-0.63286918693374583</v>
      </c>
      <c r="G49" s="4">
        <f t="shared" si="5"/>
        <v>0.66513340437629076</v>
      </c>
      <c r="H49" s="4">
        <v>0</v>
      </c>
      <c r="I49" s="4">
        <v>0</v>
      </c>
      <c r="J49" s="4">
        <v>1</v>
      </c>
      <c r="K49" s="4">
        <f t="shared" si="0"/>
        <v>0</v>
      </c>
      <c r="L49" s="4">
        <f t="shared" si="3"/>
        <v>-1.9511262113952457</v>
      </c>
      <c r="M49" s="4">
        <f t="shared" si="4"/>
        <v>0.12443060821617746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4" t="s">
        <v>276</v>
      </c>
      <c r="B50" s="5">
        <v>2.4526229062499998</v>
      </c>
      <c r="C50" s="5">
        <v>2.0520501180232902</v>
      </c>
      <c r="D50" s="4" t="s">
        <v>242</v>
      </c>
      <c r="E50" s="4">
        <f t="shared" si="1"/>
        <v>0.90413700597835556</v>
      </c>
      <c r="F50" s="4">
        <f t="shared" si="2"/>
        <v>0.23174776204915881</v>
      </c>
      <c r="G50" s="4">
        <f t="shared" si="5"/>
        <v>0.67238924392919674</v>
      </c>
      <c r="H50" s="4">
        <v>0</v>
      </c>
      <c r="I50" s="4">
        <v>0</v>
      </c>
      <c r="J50" s="4">
        <v>0</v>
      </c>
      <c r="K50" s="4">
        <f t="shared" si="0"/>
        <v>0</v>
      </c>
      <c r="L50" s="4">
        <f t="shared" si="3"/>
        <v>-1.9454811682230848</v>
      </c>
      <c r="M50" s="4">
        <f t="shared" si="4"/>
        <v>0.12504692732690173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4" t="s">
        <v>277</v>
      </c>
      <c r="B51" s="5">
        <v>1.7838555625000001</v>
      </c>
      <c r="C51" s="5">
        <v>2.0092598958163799</v>
      </c>
      <c r="D51" s="4" t="s">
        <v>242</v>
      </c>
      <c r="E51" s="4">
        <f t="shared" si="1"/>
        <v>0.21188955584863148</v>
      </c>
      <c r="F51" s="4">
        <f t="shared" si="2"/>
        <v>-0.56996468635109077</v>
      </c>
      <c r="G51" s="4">
        <f t="shared" si="5"/>
        <v>0.78185424219972222</v>
      </c>
      <c r="H51" s="4">
        <v>0</v>
      </c>
      <c r="I51" s="4">
        <v>0</v>
      </c>
      <c r="J51" s="4">
        <v>0</v>
      </c>
      <c r="K51" s="4">
        <f t="shared" si="0"/>
        <v>0</v>
      </c>
      <c r="L51" s="4">
        <f t="shared" si="3"/>
        <v>-1.860317399568616</v>
      </c>
      <c r="M51" s="4">
        <f t="shared" si="4"/>
        <v>0.1346660607380141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4" t="s">
        <v>278</v>
      </c>
      <c r="B52" s="5">
        <v>2.0857571250000002</v>
      </c>
      <c r="C52" s="5">
        <v>2.0257182461202499</v>
      </c>
      <c r="D52" s="4" t="s">
        <v>242</v>
      </c>
      <c r="E52" s="4">
        <f t="shared" si="1"/>
        <v>0.5243907399808071</v>
      </c>
      <c r="F52" s="4">
        <f t="shared" si="2"/>
        <v>-0.26160301776845529</v>
      </c>
      <c r="G52" s="4">
        <f t="shared" si="5"/>
        <v>0.78599375774926239</v>
      </c>
      <c r="H52" s="4">
        <v>0</v>
      </c>
      <c r="I52" s="4">
        <v>0</v>
      </c>
      <c r="J52" s="4">
        <v>0</v>
      </c>
      <c r="K52" s="4">
        <f t="shared" si="0"/>
        <v>0</v>
      </c>
      <c r="L52" s="4">
        <f t="shared" si="3"/>
        <v>-1.8570968564710737</v>
      </c>
      <c r="M52" s="4">
        <f t="shared" si="4"/>
        <v>0.1350417959644932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4" t="s">
        <v>279</v>
      </c>
      <c r="B53" s="5">
        <v>2.1096889062500002</v>
      </c>
      <c r="C53" s="5">
        <v>2.01968320491918</v>
      </c>
      <c r="D53" s="4" t="s">
        <v>242</v>
      </c>
      <c r="E53" s="4">
        <f t="shared" si="1"/>
        <v>0.54916275479612342</v>
      </c>
      <c r="F53" s="4">
        <f t="shared" si="2"/>
        <v>-0.37467482268011038</v>
      </c>
      <c r="G53" s="4">
        <f t="shared" si="5"/>
        <v>0.92383757747623374</v>
      </c>
      <c r="H53" s="4">
        <v>0</v>
      </c>
      <c r="I53" s="4">
        <v>0</v>
      </c>
      <c r="J53" s="4">
        <v>0</v>
      </c>
      <c r="K53" s="4">
        <f t="shared" si="0"/>
        <v>0</v>
      </c>
      <c r="L53" s="4">
        <f t="shared" si="3"/>
        <v>-1.7498543647234901</v>
      </c>
      <c r="M53" s="4">
        <f t="shared" si="4"/>
        <v>0.14806556783781949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4" t="s">
        <v>280</v>
      </c>
      <c r="B54" s="5">
        <v>3.00951728125</v>
      </c>
      <c r="C54" s="5">
        <v>2.0645040630387701</v>
      </c>
      <c r="D54" s="4" t="s">
        <v>242</v>
      </c>
      <c r="E54" s="4">
        <f t="shared" si="1"/>
        <v>1.4805836801291321</v>
      </c>
      <c r="F54" s="4">
        <f t="shared" si="2"/>
        <v>0.46508337555270512</v>
      </c>
      <c r="G54" s="4">
        <f t="shared" si="5"/>
        <v>1.015500304576427</v>
      </c>
      <c r="H54" s="4">
        <v>0</v>
      </c>
      <c r="I54" s="4">
        <v>1</v>
      </c>
      <c r="J54" s="4">
        <v>0</v>
      </c>
      <c r="K54" s="4">
        <f t="shared" si="0"/>
        <v>0</v>
      </c>
      <c r="L54" s="4">
        <f t="shared" si="3"/>
        <v>-1.6785407630395397</v>
      </c>
      <c r="M54" s="4">
        <f t="shared" si="4"/>
        <v>0.15728879261177223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4" t="s">
        <v>281</v>
      </c>
      <c r="B55" s="5">
        <v>2.4557250000000002</v>
      </c>
      <c r="C55" s="5">
        <v>2.02976724547948</v>
      </c>
      <c r="D55" s="4" t="s">
        <v>242</v>
      </c>
      <c r="E55" s="4">
        <f t="shared" si="1"/>
        <v>0.90734801277850796</v>
      </c>
      <c r="F55" s="4">
        <f t="shared" si="2"/>
        <v>-0.18574145355028288</v>
      </c>
      <c r="G55" s="4">
        <f t="shared" si="5"/>
        <v>1.0930894663287909</v>
      </c>
      <c r="H55" s="4">
        <v>0</v>
      </c>
      <c r="I55" s="4">
        <v>0</v>
      </c>
      <c r="J55" s="4">
        <v>0</v>
      </c>
      <c r="K55" s="4">
        <f t="shared" si="0"/>
        <v>0</v>
      </c>
      <c r="L55" s="4">
        <f t="shared" si="3"/>
        <v>-1.6181763951962007</v>
      </c>
      <c r="M55" s="4">
        <f t="shared" si="4"/>
        <v>0.16545652115116463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4" t="s">
        <v>282</v>
      </c>
      <c r="B56" s="5">
        <v>2.629845875</v>
      </c>
      <c r="C56" s="5">
        <v>2.03795826687861</v>
      </c>
      <c r="D56" s="4" t="s">
        <v>242</v>
      </c>
      <c r="E56" s="4">
        <f t="shared" si="1"/>
        <v>1.0875821896706215</v>
      </c>
      <c r="F56" s="4">
        <f t="shared" si="2"/>
        <v>-3.2275463375197516E-2</v>
      </c>
      <c r="G56" s="4">
        <f t="shared" si="5"/>
        <v>1.1198576530458191</v>
      </c>
      <c r="H56" s="4">
        <v>1</v>
      </c>
      <c r="I56" s="4">
        <v>0</v>
      </c>
      <c r="J56" s="4">
        <v>0</v>
      </c>
      <c r="K56" s="4">
        <f t="shared" si="0"/>
        <v>0</v>
      </c>
      <c r="L56" s="4">
        <f t="shared" si="3"/>
        <v>-1.5973507459303526</v>
      </c>
      <c r="M56" s="4">
        <f t="shared" si="4"/>
        <v>0.16835221042013146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4" t="s">
        <v>283</v>
      </c>
      <c r="B57" s="5">
        <v>2.4768015000000001</v>
      </c>
      <c r="C57" s="5">
        <v>2.0271521357261002</v>
      </c>
      <c r="D57" s="4" t="s">
        <v>242</v>
      </c>
      <c r="E57" s="4">
        <f t="shared" si="1"/>
        <v>0.92916449876427287</v>
      </c>
      <c r="F57" s="4">
        <f t="shared" si="2"/>
        <v>-0.23473783485159039</v>
      </c>
      <c r="G57" s="4">
        <f t="shared" si="5"/>
        <v>1.1639023336158631</v>
      </c>
      <c r="H57" s="4">
        <v>0</v>
      </c>
      <c r="I57" s="4">
        <v>0</v>
      </c>
      <c r="J57" s="4">
        <v>1</v>
      </c>
      <c r="K57" s="4">
        <f t="shared" si="0"/>
        <v>0</v>
      </c>
      <c r="L57" s="4">
        <f t="shared" si="3"/>
        <v>-1.5630839844468585</v>
      </c>
      <c r="M57" s="4">
        <f t="shared" si="4"/>
        <v>0.1732045606271988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4" t="s">
        <v>284</v>
      </c>
      <c r="B58" s="5">
        <v>2.90969996875</v>
      </c>
      <c r="C58" s="5">
        <v>2.0411029837374799</v>
      </c>
      <c r="D58" s="4" t="s">
        <v>242</v>
      </c>
      <c r="E58" s="4">
        <f t="shared" si="1"/>
        <v>1.3772618288116474</v>
      </c>
      <c r="F58" s="4">
        <f t="shared" si="2"/>
        <v>2.6643572853666603E-2</v>
      </c>
      <c r="G58" s="4">
        <f t="shared" si="5"/>
        <v>1.3506182559579807</v>
      </c>
      <c r="H58" s="4">
        <v>0</v>
      </c>
      <c r="I58" s="4">
        <v>1</v>
      </c>
      <c r="J58" s="4">
        <v>0</v>
      </c>
      <c r="K58" s="4">
        <f t="shared" si="0"/>
        <v>0</v>
      </c>
      <c r="L58" s="4">
        <f t="shared" si="3"/>
        <v>-1.4178189968646908</v>
      </c>
      <c r="M58" s="4">
        <f t="shared" si="4"/>
        <v>0.19500372378634218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4" t="s">
        <v>285</v>
      </c>
      <c r="B59" s="5">
        <v>2.5396675625</v>
      </c>
      <c r="C59" s="5">
        <v>2.01940752335274</v>
      </c>
      <c r="D59" s="4" t="s">
        <v>242</v>
      </c>
      <c r="E59" s="4">
        <f t="shared" si="1"/>
        <v>0.99423775910215972</v>
      </c>
      <c r="F59" s="4">
        <f t="shared" si="2"/>
        <v>-0.37983995929802022</v>
      </c>
      <c r="G59" s="4">
        <f t="shared" si="5"/>
        <v>1.37407771840018</v>
      </c>
      <c r="H59" s="4">
        <v>0</v>
      </c>
      <c r="I59" s="4">
        <v>0</v>
      </c>
      <c r="J59" s="4">
        <v>0</v>
      </c>
      <c r="K59" s="4">
        <f t="shared" si="0"/>
        <v>0</v>
      </c>
      <c r="L59" s="4">
        <f t="shared" si="3"/>
        <v>-1.3995675350846599</v>
      </c>
      <c r="M59" s="4">
        <f t="shared" si="4"/>
        <v>0.19788474606055148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4" t="s">
        <v>286</v>
      </c>
      <c r="B60" s="5">
        <v>2.7709579687499999</v>
      </c>
      <c r="C60" s="5">
        <v>2.0216665261988802</v>
      </c>
      <c r="D60" s="4" t="s">
        <v>242</v>
      </c>
      <c r="E60" s="4">
        <f t="shared" si="1"/>
        <v>1.2336486625536345</v>
      </c>
      <c r="F60" s="4">
        <f t="shared" si="2"/>
        <v>-0.33751555411113304</v>
      </c>
      <c r="G60" s="4">
        <f t="shared" si="5"/>
        <v>1.5711642166647675</v>
      </c>
      <c r="H60" s="4">
        <v>0</v>
      </c>
      <c r="I60" s="4">
        <v>0</v>
      </c>
      <c r="J60" s="4">
        <v>1</v>
      </c>
      <c r="K60" s="4">
        <f t="shared" si="0"/>
        <v>0</v>
      </c>
      <c r="L60" s="4">
        <f t="shared" si="3"/>
        <v>-1.2462342394348107</v>
      </c>
      <c r="M60" s="4">
        <f t="shared" si="4"/>
        <v>0.22335269065857241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4" t="s">
        <v>287</v>
      </c>
      <c r="B61" s="5">
        <v>2.6854036250000002</v>
      </c>
      <c r="C61" s="5">
        <v>2.0116981428063601</v>
      </c>
      <c r="D61" s="4" t="s">
        <v>242</v>
      </c>
      <c r="E61" s="4">
        <f t="shared" si="1"/>
        <v>1.1450905460996128</v>
      </c>
      <c r="F61" s="4">
        <f t="shared" si="2"/>
        <v>-0.5242819844784683</v>
      </c>
      <c r="G61" s="4">
        <f t="shared" si="5"/>
        <v>1.6693725305780811</v>
      </c>
      <c r="H61" s="4">
        <v>0</v>
      </c>
      <c r="I61" s="4">
        <v>0</v>
      </c>
      <c r="J61" s="4">
        <v>0</v>
      </c>
      <c r="K61" s="4">
        <f t="shared" si="0"/>
        <v>0</v>
      </c>
      <c r="L61" s="4">
        <f t="shared" si="3"/>
        <v>-1.1698281712102527</v>
      </c>
      <c r="M61" s="4">
        <f t="shared" si="4"/>
        <v>0.23688604453894779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4" t="s">
        <v>288</v>
      </c>
      <c r="B62" s="5">
        <v>1.9594611875000001</v>
      </c>
      <c r="C62" s="5">
        <v>2.0575568200693901</v>
      </c>
      <c r="D62" s="4" t="s">
        <v>242</v>
      </c>
      <c r="E62" s="4">
        <f t="shared" si="1"/>
        <v>0.39366061161377264</v>
      </c>
      <c r="F62" s="4">
        <f t="shared" si="2"/>
        <v>0.33492066820145461</v>
      </c>
      <c r="G62" s="4">
        <f t="shared" si="5"/>
        <v>5.873994341231803E-2</v>
      </c>
      <c r="H62" s="4">
        <v>0</v>
      </c>
      <c r="I62" s="4">
        <v>1</v>
      </c>
      <c r="J62" s="4">
        <v>1</v>
      </c>
      <c r="K62" s="4">
        <f t="shared" si="0"/>
        <v>1</v>
      </c>
      <c r="L62" s="4">
        <f t="shared" si="3"/>
        <v>-0.66880032402521628</v>
      </c>
      <c r="M62" s="4">
        <f t="shared" si="4"/>
        <v>0.33876552034269192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4" t="s">
        <v>289</v>
      </c>
      <c r="B63" s="5">
        <v>1.5358381562500001</v>
      </c>
      <c r="C63" s="5">
        <v>2.0337967941063302</v>
      </c>
      <c r="D63" s="4" t="s">
        <v>242</v>
      </c>
      <c r="E63" s="4">
        <f t="shared" si="1"/>
        <v>-4.4835624692677649E-2</v>
      </c>
      <c r="F63" s="4">
        <f t="shared" si="2"/>
        <v>-0.11024431591078132</v>
      </c>
      <c r="G63" s="4">
        <f t="shared" si="5"/>
        <v>6.5408691218103665E-2</v>
      </c>
      <c r="H63" s="4">
        <v>0</v>
      </c>
      <c r="I63" s="4">
        <v>1</v>
      </c>
      <c r="J63" s="4">
        <v>1</v>
      </c>
      <c r="K63" s="4">
        <f t="shared" si="0"/>
        <v>1</v>
      </c>
      <c r="L63" s="4">
        <f t="shared" si="3"/>
        <v>-0.6636120382323154</v>
      </c>
      <c r="M63" s="4">
        <f t="shared" si="4"/>
        <v>0.33992868463461329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4" t="s">
        <v>290</v>
      </c>
      <c r="B64" s="5">
        <v>2.82780365625</v>
      </c>
      <c r="C64" s="5">
        <v>2.09542806136756</v>
      </c>
      <c r="D64" s="4" t="s">
        <v>242</v>
      </c>
      <c r="E64" s="4">
        <f t="shared" si="1"/>
        <v>1.2924901753614977</v>
      </c>
      <c r="F64" s="4">
        <f t="shared" si="2"/>
        <v>1.0444716828771672</v>
      </c>
      <c r="G64" s="4">
        <f t="shared" si="5"/>
        <v>0.2480184924843305</v>
      </c>
      <c r="H64" s="4">
        <v>1</v>
      </c>
      <c r="I64" s="4">
        <v>0</v>
      </c>
      <c r="J64" s="4">
        <v>1</v>
      </c>
      <c r="K64" s="4">
        <f t="shared" si="0"/>
        <v>1</v>
      </c>
      <c r="L64" s="4">
        <f t="shared" si="3"/>
        <v>-0.52154161284719058</v>
      </c>
      <c r="M64" s="4">
        <f t="shared" si="4"/>
        <v>0.37249182375936163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4" t="s">
        <v>291</v>
      </c>
      <c r="B65" s="5">
        <v>2.0996655624999998</v>
      </c>
      <c r="C65" s="5">
        <v>2.0397970501496099</v>
      </c>
      <c r="D65" s="4" t="s">
        <v>242</v>
      </c>
      <c r="E65" s="4">
        <f t="shared" si="1"/>
        <v>0.53878749616910349</v>
      </c>
      <c r="F65" s="4">
        <f t="shared" si="2"/>
        <v>2.175758475027796E-3</v>
      </c>
      <c r="G65" s="4">
        <f t="shared" si="5"/>
        <v>0.53661173769407566</v>
      </c>
      <c r="H65" s="4">
        <v>1</v>
      </c>
      <c r="I65" s="4">
        <v>1</v>
      </c>
      <c r="J65" s="4">
        <v>0</v>
      </c>
      <c r="K65" s="4">
        <f t="shared" si="0"/>
        <v>1</v>
      </c>
      <c r="L65" s="4">
        <f t="shared" si="3"/>
        <v>-0.29701606807400904</v>
      </c>
      <c r="M65" s="4">
        <f t="shared" si="4"/>
        <v>0.42628709167676548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4" t="s">
        <v>292</v>
      </c>
      <c r="B66" s="5">
        <v>2.7524889687499998</v>
      </c>
      <c r="C66" s="5">
        <v>2.0462377621846599</v>
      </c>
      <c r="D66" s="4" t="s">
        <v>242</v>
      </c>
      <c r="E66" s="4">
        <f t="shared" si="1"/>
        <v>1.2145312246644644</v>
      </c>
      <c r="F66" s="4">
        <f t="shared" si="2"/>
        <v>0.12284816326162955</v>
      </c>
      <c r="G66" s="4">
        <f t="shared" si="5"/>
        <v>1.0916830614028348</v>
      </c>
      <c r="H66" s="4">
        <v>1</v>
      </c>
      <c r="I66" s="4">
        <v>1</v>
      </c>
      <c r="J66" s="4">
        <v>0</v>
      </c>
      <c r="K66" s="4">
        <f t="shared" si="0"/>
        <v>1</v>
      </c>
      <c r="L66" s="4">
        <f t="shared" si="3"/>
        <v>0.13482942177140544</v>
      </c>
      <c r="M66" s="4">
        <f t="shared" si="4"/>
        <v>0.53365638434243368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4" t="s">
        <v>293</v>
      </c>
      <c r="B67" s="5">
        <v>2.8516048437500001</v>
      </c>
      <c r="C67" s="5">
        <v>2.0163632654271599</v>
      </c>
      <c r="D67" s="4" t="s">
        <v>242</v>
      </c>
      <c r="E67" s="4">
        <f>(B67 - AVERAGE(B$4:B$67)) / _xlfn.STDEV.P(B$4:B$67)</f>
        <v>1.317127011341775</v>
      </c>
      <c r="F67" s="4">
        <f>(C67 - AVERAGE(C$4:C$67)) / _xlfn.STDEV.P(C$4:C$67)</f>
        <v>-0.43687680905489074</v>
      </c>
      <c r="G67" s="4">
        <f t="shared" si="5"/>
        <v>1.7540038203966657</v>
      </c>
      <c r="H67" s="4">
        <v>1</v>
      </c>
      <c r="I67" s="4">
        <v>0</v>
      </c>
      <c r="J67" s="4">
        <v>1</v>
      </c>
      <c r="K67" s="4">
        <f t="shared" si="0"/>
        <v>1</v>
      </c>
      <c r="L67" s="4">
        <f t="shared" si="3"/>
        <v>0.65011497226860593</v>
      </c>
      <c r="M67" s="4">
        <f t="shared" si="4"/>
        <v>0.657036370943752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cantarero cuenca</dc:creator>
  <cp:lastModifiedBy>Jesús García-Velasco García-Suelto</cp:lastModifiedBy>
  <dcterms:created xsi:type="dcterms:W3CDTF">2025-08-04T07:38:25Z</dcterms:created>
  <dcterms:modified xsi:type="dcterms:W3CDTF">2026-05-25T08:47:51Z</dcterms:modified>
</cp:coreProperties>
</file>