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lva\Downloads\"/>
    </mc:Choice>
  </mc:AlternateContent>
  <xr:revisionPtr revIDLastSave="0" documentId="13_ncr:1_{CECD3A75-8FF6-4CC3-87B5-2A49554642E5}" xr6:coauthVersionLast="47" xr6:coauthVersionMax="47" xr10:uidLastSave="{00000000-0000-0000-0000-000000000000}"/>
  <bookViews>
    <workbookView xWindow="-108" yWindow="-108" windowWidth="23256" windowHeight="12456" firstSheet="2" activeTab="6" xr2:uid="{1D72849C-E2CA-4EAE-97BA-32AA39EEC975}"/>
  </bookViews>
  <sheets>
    <sheet name="Political Risk Index " sheetId="3" r:id="rId1"/>
    <sheet name="EconomicRiskIndex " sheetId="1" r:id="rId2"/>
    <sheet name="FinancialRiskIndex" sheetId="2" r:id="rId3"/>
    <sheet name="Country Risk Index " sheetId="4" r:id="rId4"/>
    <sheet name="Raw Dataset" sheetId="5" r:id="rId5"/>
    <sheet name="Sheet3" sheetId="11" r:id="rId6"/>
    <sheet name="Sheet2" sheetId="1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5" l="1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2" i="5"/>
  <c r="M8" i="4"/>
  <c r="M9" i="4"/>
  <c r="M7" i="4"/>
  <c r="E3" i="4" s="1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J10" i="1"/>
  <c r="J11" i="1"/>
  <c r="J12" i="1"/>
  <c r="J13" i="1"/>
  <c r="J9" i="1"/>
  <c r="J11" i="2"/>
  <c r="J12" i="2"/>
  <c r="J13" i="2"/>
  <c r="J14" i="2"/>
  <c r="J10" i="2"/>
  <c r="F3" i="1"/>
  <c r="F2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E42" i="4" l="1"/>
  <c r="E38" i="4"/>
  <c r="E34" i="4"/>
  <c r="E30" i="4"/>
  <c r="E26" i="4"/>
  <c r="E22" i="4"/>
  <c r="E18" i="4"/>
  <c r="E14" i="4"/>
  <c r="E10" i="4"/>
  <c r="E6" i="4"/>
  <c r="E41" i="4"/>
  <c r="E37" i="4"/>
  <c r="E33" i="4"/>
  <c r="E29" i="4"/>
  <c r="E25" i="4"/>
  <c r="E21" i="4"/>
  <c r="E17" i="4"/>
  <c r="E13" i="4"/>
  <c r="E9" i="4"/>
  <c r="E5" i="4"/>
  <c r="E2" i="4"/>
  <c r="E40" i="4"/>
  <c r="E36" i="4"/>
  <c r="E32" i="4"/>
  <c r="E28" i="4"/>
  <c r="E24" i="4"/>
  <c r="E20" i="4"/>
  <c r="E16" i="4"/>
  <c r="E12" i="4"/>
  <c r="E8" i="4"/>
  <c r="E4" i="4"/>
  <c r="E43" i="4"/>
  <c r="E39" i="4"/>
  <c r="E35" i="4"/>
  <c r="E31" i="4"/>
  <c r="E27" i="4"/>
  <c r="E23" i="4"/>
  <c r="E19" i="4"/>
  <c r="E15" i="4"/>
  <c r="E11" i="4"/>
  <c r="E7" i="4"/>
</calcChain>
</file>

<file path=xl/sharedStrings.xml><?xml version="1.0" encoding="utf-8"?>
<sst xmlns="http://schemas.openxmlformats.org/spreadsheetml/2006/main" count="55" uniqueCount="38">
  <si>
    <t>DSEG</t>
  </si>
  <si>
    <t>EoG</t>
  </si>
  <si>
    <t>TRI</t>
  </si>
  <si>
    <t>OER</t>
  </si>
  <si>
    <t>EDS</t>
  </si>
  <si>
    <t>GDPG</t>
  </si>
  <si>
    <t>ICPI</t>
  </si>
  <si>
    <t>IGDPD</t>
  </si>
  <si>
    <t>CAB</t>
  </si>
  <si>
    <t>GDPPCG</t>
  </si>
  <si>
    <t xml:space="preserve">weights </t>
  </si>
  <si>
    <t>Financial Risk Index</t>
  </si>
  <si>
    <t>Economic Risk Index</t>
  </si>
  <si>
    <t>VaA</t>
  </si>
  <si>
    <t>CoC</t>
  </si>
  <si>
    <t>PSAV</t>
  </si>
  <si>
    <t>RQ</t>
  </si>
  <si>
    <t>GME</t>
  </si>
  <si>
    <t xml:space="preserve">Political Index </t>
  </si>
  <si>
    <t>vaa</t>
  </si>
  <si>
    <t>coc</t>
  </si>
  <si>
    <t>psav</t>
  </si>
  <si>
    <t>rq</t>
  </si>
  <si>
    <t>gme</t>
  </si>
  <si>
    <t>Country  Risk Index</t>
  </si>
  <si>
    <t xml:space="preserve">political </t>
  </si>
  <si>
    <t xml:space="preserve">economic </t>
  </si>
  <si>
    <t>financial</t>
  </si>
  <si>
    <t>FDI inflows % of GDP</t>
  </si>
  <si>
    <t>Year</t>
  </si>
  <si>
    <t xml:space="preserve">Political Risk Index </t>
  </si>
  <si>
    <t>Trade Openness (%)</t>
  </si>
  <si>
    <t>Population growth (annual %)</t>
  </si>
  <si>
    <t>GDP per capita growth</t>
  </si>
  <si>
    <t>Trade (% of GDP)</t>
  </si>
  <si>
    <t>Inflation (%)</t>
  </si>
  <si>
    <t xml:space="preserve">FDI </t>
  </si>
  <si>
    <t xml:space="preserve">CRI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</si>
</sst>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Risk Assessment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'Country Risk Index '!$B$1</c:f>
              <c:strCache>
                <c:ptCount val="1"/>
                <c:pt idx="0">
                  <c:v>Political Risk Index 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'Country Risk Index '!$A$2:$A$43</c:f>
              <c:numCache>
                <c:formatCode>General</c:formatCode>
                <c:ptCount val="4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</c:numCache>
            </c:numRef>
          </c:xVal>
          <c:yVal>
            <c:numRef>
              <c:f>'Country Risk Index '!$B$2:$B$43</c:f>
              <c:numCache>
                <c:formatCode>General</c:formatCode>
                <c:ptCount val="42"/>
                <c:pt idx="0">
                  <c:v>0.61076280794170335</c:v>
                </c:pt>
                <c:pt idx="1">
                  <c:v>0.56357248284316097</c:v>
                </c:pt>
                <c:pt idx="2">
                  <c:v>0.33337521373805212</c:v>
                </c:pt>
                <c:pt idx="3">
                  <c:v>0.33127674961493458</c:v>
                </c:pt>
                <c:pt idx="4">
                  <c:v>0.28966178694494471</c:v>
                </c:pt>
                <c:pt idx="5">
                  <c:v>0.11064217236005833</c:v>
                </c:pt>
                <c:pt idx="6">
                  <c:v>0.18015575245800336</c:v>
                </c:pt>
                <c:pt idx="7">
                  <c:v>0.19010907904374574</c:v>
                </c:pt>
                <c:pt idx="8">
                  <c:v>0.30849324371381681</c:v>
                </c:pt>
                <c:pt idx="9">
                  <c:v>0.47533727757439326</c:v>
                </c:pt>
                <c:pt idx="10">
                  <c:v>0.53307506009066907</c:v>
                </c:pt>
                <c:pt idx="11">
                  <c:v>0.52379330473914854</c:v>
                </c:pt>
                <c:pt idx="12">
                  <c:v>0.53220330560247531</c:v>
                </c:pt>
                <c:pt idx="13">
                  <c:v>0.47522930663382124</c:v>
                </c:pt>
                <c:pt idx="14">
                  <c:v>0.43517858704980678</c:v>
                </c:pt>
                <c:pt idx="15">
                  <c:v>0.41167849682103652</c:v>
                </c:pt>
                <c:pt idx="16">
                  <c:v>0.41233400384265839</c:v>
                </c:pt>
                <c:pt idx="17">
                  <c:v>0.46782835739475281</c:v>
                </c:pt>
                <c:pt idx="18">
                  <c:v>0.45635785683973257</c:v>
                </c:pt>
                <c:pt idx="19">
                  <c:v>0.40953395144101434</c:v>
                </c:pt>
                <c:pt idx="20">
                  <c:v>0.4434491903244544</c:v>
                </c:pt>
                <c:pt idx="21">
                  <c:v>0.45691491906164849</c:v>
                </c:pt>
                <c:pt idx="22">
                  <c:v>0.46410102927828806</c:v>
                </c:pt>
                <c:pt idx="23">
                  <c:v>0.43412897992428168</c:v>
                </c:pt>
                <c:pt idx="24">
                  <c:v>0.38743255396697451</c:v>
                </c:pt>
                <c:pt idx="25">
                  <c:v>0.41901798297758319</c:v>
                </c:pt>
                <c:pt idx="26">
                  <c:v>0.42550809900967101</c:v>
                </c:pt>
                <c:pt idx="27">
                  <c:v>0.44189445813615635</c:v>
                </c:pt>
                <c:pt idx="28">
                  <c:v>0.51735244899026289</c:v>
                </c:pt>
                <c:pt idx="29">
                  <c:v>0.49861468380978852</c:v>
                </c:pt>
                <c:pt idx="30">
                  <c:v>0.4728207031636284</c:v>
                </c:pt>
                <c:pt idx="31">
                  <c:v>0.5119891944958096</c:v>
                </c:pt>
                <c:pt idx="32">
                  <c:v>0.48884064103376451</c:v>
                </c:pt>
                <c:pt idx="33">
                  <c:v>0.53846878554743016</c:v>
                </c:pt>
                <c:pt idx="34">
                  <c:v>0.53270083902990717</c:v>
                </c:pt>
                <c:pt idx="35">
                  <c:v>0.51038832525426292</c:v>
                </c:pt>
                <c:pt idx="36">
                  <c:v>0.49620234416087172</c:v>
                </c:pt>
                <c:pt idx="37">
                  <c:v>0.4829484750636916</c:v>
                </c:pt>
                <c:pt idx="38">
                  <c:v>0.44883636992188636</c:v>
                </c:pt>
                <c:pt idx="39">
                  <c:v>0.44418445558372566</c:v>
                </c:pt>
                <c:pt idx="40">
                  <c:v>0.54620590465900221</c:v>
                </c:pt>
                <c:pt idx="41">
                  <c:v>0.53245264282168225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C5-4385-A1D0-026AB707C7AE}"/>
            </c:ext>
          </c:extLst>
        </c:ser>
        <c:ser>
          <c:idx val="1"/>
          <c:order val="1"/>
          <c:tx>
            <c:strRef>
              <c:f>'Country Risk Index '!$C$1</c:f>
              <c:strCache>
                <c:ptCount val="1"/>
                <c:pt idx="0">
                  <c:v>Economic Risk Index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'Country Risk Index '!$A$2:$A$43</c:f>
              <c:numCache>
                <c:formatCode>General</c:formatCode>
                <c:ptCount val="4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</c:numCache>
            </c:numRef>
          </c:xVal>
          <c:yVal>
            <c:numRef>
              <c:f>'Country Risk Index '!$C$2:$C$43</c:f>
              <c:numCache>
                <c:formatCode>General</c:formatCode>
                <c:ptCount val="42"/>
                <c:pt idx="0">
                  <c:v>0.46096783242966183</c:v>
                </c:pt>
                <c:pt idx="1">
                  <c:v>0.59494176987951342</c:v>
                </c:pt>
                <c:pt idx="2">
                  <c:v>0.5995074281749454</c:v>
                </c:pt>
                <c:pt idx="3">
                  <c:v>0.45798441378073013</c:v>
                </c:pt>
                <c:pt idx="4">
                  <c:v>0.54959119304616544</c:v>
                </c:pt>
                <c:pt idx="5">
                  <c:v>0.61330292670080722</c:v>
                </c:pt>
                <c:pt idx="6">
                  <c:v>0.68669155396436332</c:v>
                </c:pt>
                <c:pt idx="7">
                  <c:v>0.67147661565070771</c:v>
                </c:pt>
                <c:pt idx="8">
                  <c:v>0.63795281840755114</c:v>
                </c:pt>
                <c:pt idx="9">
                  <c:v>0.59474834597117054</c:v>
                </c:pt>
                <c:pt idx="10">
                  <c:v>0.66227587145045153</c:v>
                </c:pt>
                <c:pt idx="11">
                  <c:v>0.563492876884086</c:v>
                </c:pt>
                <c:pt idx="12">
                  <c:v>0.58290026487723912</c:v>
                </c:pt>
                <c:pt idx="13">
                  <c:v>0.59094844823984904</c:v>
                </c:pt>
                <c:pt idx="14">
                  <c:v>0.52093040076303776</c:v>
                </c:pt>
                <c:pt idx="15">
                  <c:v>0.54288188088864509</c:v>
                </c:pt>
                <c:pt idx="16">
                  <c:v>0.58669361149645827</c:v>
                </c:pt>
                <c:pt idx="17">
                  <c:v>0.56721866521616804</c:v>
                </c:pt>
                <c:pt idx="18">
                  <c:v>0.59607084655342168</c:v>
                </c:pt>
                <c:pt idx="19">
                  <c:v>0.49971894805042816</c:v>
                </c:pt>
                <c:pt idx="20">
                  <c:v>0.61179795637089818</c:v>
                </c:pt>
                <c:pt idx="21">
                  <c:v>0.54854500135920536</c:v>
                </c:pt>
                <c:pt idx="22">
                  <c:v>0.51177109465579129</c:v>
                </c:pt>
                <c:pt idx="23">
                  <c:v>0.58057396373514214</c:v>
                </c:pt>
                <c:pt idx="24">
                  <c:v>0.54139894147886858</c:v>
                </c:pt>
                <c:pt idx="25">
                  <c:v>0.45687708319958231</c:v>
                </c:pt>
                <c:pt idx="26">
                  <c:v>0.57112785332866534</c:v>
                </c:pt>
                <c:pt idx="27">
                  <c:v>0.59144961724729239</c:v>
                </c:pt>
                <c:pt idx="28">
                  <c:v>0.55968248351550365</c:v>
                </c:pt>
                <c:pt idx="29">
                  <c:v>0.4530234463126932</c:v>
                </c:pt>
                <c:pt idx="30">
                  <c:v>0.47711003056704204</c:v>
                </c:pt>
                <c:pt idx="31">
                  <c:v>0.48661918481497102</c:v>
                </c:pt>
                <c:pt idx="32">
                  <c:v>0.47942450999391434</c:v>
                </c:pt>
                <c:pt idx="33">
                  <c:v>0.48697905897452265</c:v>
                </c:pt>
                <c:pt idx="34">
                  <c:v>0.49076594859457934</c:v>
                </c:pt>
                <c:pt idx="35">
                  <c:v>0.48106916008688494</c:v>
                </c:pt>
                <c:pt idx="36">
                  <c:v>0.48698950975456234</c:v>
                </c:pt>
                <c:pt idx="37">
                  <c:v>0.49787561636531319</c:v>
                </c:pt>
                <c:pt idx="38">
                  <c:v>0.5003938680445148</c:v>
                </c:pt>
                <c:pt idx="39">
                  <c:v>0.44396904239841173</c:v>
                </c:pt>
                <c:pt idx="40">
                  <c:v>4.6439289287618257E-2</c:v>
                </c:pt>
                <c:pt idx="41">
                  <c:v>0.46753223612388428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C5-4385-A1D0-026AB707C7AE}"/>
            </c:ext>
          </c:extLst>
        </c:ser>
        <c:ser>
          <c:idx val="2"/>
          <c:order val="2"/>
          <c:tx>
            <c:strRef>
              <c:f>'Country Risk Index '!$D$1</c:f>
              <c:strCache>
                <c:ptCount val="1"/>
                <c:pt idx="0">
                  <c:v>Financial Risk Index</c:v>
                </c:pt>
              </c:strCache>
            </c:strRef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'Country Risk Index '!$A$2:$A$43</c:f>
              <c:numCache>
                <c:formatCode>General</c:formatCode>
                <c:ptCount val="4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</c:numCache>
            </c:numRef>
          </c:xVal>
          <c:yVal>
            <c:numRef>
              <c:f>'Country Risk Index '!$D$2:$D$43</c:f>
              <c:numCache>
                <c:formatCode>General</c:formatCode>
                <c:ptCount val="42"/>
                <c:pt idx="0">
                  <c:v>7.5714915762814458E-2</c:v>
                </c:pt>
                <c:pt idx="1">
                  <c:v>0.12681375944819917</c:v>
                </c:pt>
                <c:pt idx="2">
                  <c:v>0.17170699613705565</c:v>
                </c:pt>
                <c:pt idx="3">
                  <c:v>0.18430473738180495</c:v>
                </c:pt>
                <c:pt idx="4">
                  <c:v>0.21527329257021771</c:v>
                </c:pt>
                <c:pt idx="5">
                  <c:v>0.23658767132641845</c:v>
                </c:pt>
                <c:pt idx="6">
                  <c:v>0.17370454141342212</c:v>
                </c:pt>
                <c:pt idx="7">
                  <c:v>0.1675447746635314</c:v>
                </c:pt>
                <c:pt idx="8">
                  <c:v>0.18072785583520762</c:v>
                </c:pt>
                <c:pt idx="9">
                  <c:v>0.17677347679929106</c:v>
                </c:pt>
                <c:pt idx="10">
                  <c:v>0.17449350243809481</c:v>
                </c:pt>
                <c:pt idx="11">
                  <c:v>0.19312541189533353</c:v>
                </c:pt>
                <c:pt idx="12">
                  <c:v>0.17008960247912072</c:v>
                </c:pt>
                <c:pt idx="13">
                  <c:v>0.1645688403828533</c:v>
                </c:pt>
                <c:pt idx="14">
                  <c:v>0.17639119269568745</c:v>
                </c:pt>
                <c:pt idx="15">
                  <c:v>0.19838063024840258</c:v>
                </c:pt>
                <c:pt idx="16">
                  <c:v>0.18525711955958829</c:v>
                </c:pt>
                <c:pt idx="17">
                  <c:v>0.20280048005715867</c:v>
                </c:pt>
                <c:pt idx="18">
                  <c:v>0.2175537562485329</c:v>
                </c:pt>
                <c:pt idx="19">
                  <c:v>0.22249307071211824</c:v>
                </c:pt>
                <c:pt idx="20">
                  <c:v>0.25881019036882835</c:v>
                </c:pt>
                <c:pt idx="21">
                  <c:v>0.23103473421668747</c:v>
                </c:pt>
                <c:pt idx="22">
                  <c:v>0.32852042436538192</c:v>
                </c:pt>
                <c:pt idx="23">
                  <c:v>0.42886746515511576</c:v>
                </c:pt>
                <c:pt idx="24">
                  <c:v>0.38303762693895527</c:v>
                </c:pt>
                <c:pt idx="25">
                  <c:v>0.41218464198878507</c:v>
                </c:pt>
                <c:pt idx="26">
                  <c:v>0.45478369642043415</c:v>
                </c:pt>
                <c:pt idx="27">
                  <c:v>0.5174793800164208</c:v>
                </c:pt>
                <c:pt idx="28">
                  <c:v>0.45483746583885309</c:v>
                </c:pt>
                <c:pt idx="29">
                  <c:v>0.61104309579537308</c:v>
                </c:pt>
                <c:pt idx="30">
                  <c:v>0.57122563880831601</c:v>
                </c:pt>
                <c:pt idx="31">
                  <c:v>0.53770674394120255</c:v>
                </c:pt>
                <c:pt idx="32">
                  <c:v>0.6515308569378333</c:v>
                </c:pt>
                <c:pt idx="33">
                  <c:v>0.6419497029172927</c:v>
                </c:pt>
                <c:pt idx="34">
                  <c:v>0.75732275874918631</c:v>
                </c:pt>
                <c:pt idx="35">
                  <c:v>0.70624161047954948</c:v>
                </c:pt>
                <c:pt idx="36">
                  <c:v>0.63971706045427634</c:v>
                </c:pt>
                <c:pt idx="37">
                  <c:v>0.67688205575318861</c:v>
                </c:pt>
                <c:pt idx="38">
                  <c:v>0.66013141700135047</c:v>
                </c:pt>
                <c:pt idx="39">
                  <c:v>0.70729620905525969</c:v>
                </c:pt>
                <c:pt idx="40">
                  <c:v>0.78712028319891469</c:v>
                </c:pt>
                <c:pt idx="41">
                  <c:v>0.833970116109082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5C5-4385-A1D0-026AB707C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5175823"/>
        <c:axId val="885176303"/>
      </c:scatterChart>
      <c:valAx>
        <c:axId val="885175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76303"/>
        <c:crosses val="autoZero"/>
        <c:crossBetween val="midCat"/>
      </c:valAx>
      <c:valAx>
        <c:axId val="885176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75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13</xdr:col>
      <xdr:colOff>548640</xdr:colOff>
      <xdr:row>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0E1874-51FC-D7E7-CCF1-28146F498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2820" y="563880"/>
          <a:ext cx="1767840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312420</xdr:colOff>
      <xdr:row>12</xdr:row>
      <xdr:rowOff>7620</xdr:rowOff>
    </xdr:from>
    <xdr:to>
      <xdr:col>15</xdr:col>
      <xdr:colOff>518160</xdr:colOff>
      <xdr:row>25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7F6D53-2B7D-C1FB-667F-2A3EBF90D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4</xdr:row>
      <xdr:rowOff>7620</xdr:rowOff>
    </xdr:from>
    <xdr:to>
      <xdr:col>9</xdr:col>
      <xdr:colOff>518160</xdr:colOff>
      <xdr:row>26</xdr:row>
      <xdr:rowOff>91440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562D27-138F-45D2-870A-0F5B2F7A7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39140"/>
          <a:ext cx="5814060" cy="410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121920</xdr:colOff>
      <xdr:row>1</xdr:row>
      <xdr:rowOff>76200</xdr:rowOff>
    </xdr:from>
    <xdr:to>
      <xdr:col>19</xdr:col>
      <xdr:colOff>472440</xdr:colOff>
      <xdr:row>27</xdr:row>
      <xdr:rowOff>60960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0880F0-8D1D-419F-9B58-668AD0D92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7920" y="259080"/>
          <a:ext cx="5836920" cy="4739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68581</xdr:colOff>
      <xdr:row>2</xdr:row>
      <xdr:rowOff>99060</xdr:rowOff>
    </xdr:from>
    <xdr:to>
      <xdr:col>10</xdr:col>
      <xdr:colOff>175175</xdr:colOff>
      <xdr:row>23</xdr:row>
      <xdr:rowOff>60960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2C91CE-EF32-442E-972E-0A452BC24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1" y="464820"/>
          <a:ext cx="6202594" cy="3802380"/>
        </a:xfrm>
        <a:prstGeom prst="rect">
          <a:avLst/>
        </a:prstGeom>
      </xdr:spPr>
    </xdr:pic>
    <xdr:clientData/>
  </xdr:twoCellAnchor>
  <xdr:twoCellAnchor editAs="oneCell">
    <xdr:from>
      <xdr:col>10</xdr:col>
      <xdr:colOff>251460</xdr:colOff>
      <xdr:row>2</xdr:row>
      <xdr:rowOff>16748</xdr:rowOff>
    </xdr:from>
    <xdr:to>
      <xdr:col>20</xdr:col>
      <xdr:colOff>366441</xdr:colOff>
      <xdr:row>22</xdr:row>
      <xdr:rowOff>160437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6E4875-8011-4C02-90A4-6296DDA2F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47460" y="382508"/>
          <a:ext cx="6210981" cy="3801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C9A54-E175-424E-9004-E1C5EE67AA1A}">
  <dimension ref="A1:K43"/>
  <sheetViews>
    <sheetView workbookViewId="0">
      <selection activeCell="N15" sqref="N15"/>
    </sheetView>
  </sheetViews>
  <sheetFormatPr defaultRowHeight="14.4" x14ac:dyDescent="0.3"/>
  <cols>
    <col min="1" max="6" width="12.88671875" customWidth="1"/>
  </cols>
  <sheetData>
    <row r="1" spans="1:11" x14ac:dyDescent="0.3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</row>
    <row r="2" spans="1:11" x14ac:dyDescent="0.3">
      <c r="A2">
        <v>1</v>
      </c>
      <c r="B2">
        <v>0.37581507036912803</v>
      </c>
      <c r="C2">
        <v>0.967765366072596</v>
      </c>
      <c r="D2">
        <v>0.11232302816609346</v>
      </c>
      <c r="E2">
        <v>1</v>
      </c>
      <c r="F2">
        <v>0.61076280794170301</v>
      </c>
    </row>
    <row r="3" spans="1:11" x14ac:dyDescent="0.3">
      <c r="A3">
        <v>0.81719408109724334</v>
      </c>
      <c r="B3">
        <v>0.3632142121273399</v>
      </c>
      <c r="C3">
        <v>0.87098882946533629</v>
      </c>
      <c r="D3">
        <v>0.13060817228616173</v>
      </c>
      <c r="E3">
        <v>0.93505751627858413</v>
      </c>
      <c r="F3">
        <v>0.56357248284316097</v>
      </c>
    </row>
    <row r="4" spans="1:11" x14ac:dyDescent="0.3">
      <c r="A4">
        <v>0.57345285589356543</v>
      </c>
      <c r="B4">
        <v>0.37714147649984181</v>
      </c>
      <c r="C4">
        <v>0.77421229285807669</v>
      </c>
      <c r="D4">
        <v>0.10884014357180147</v>
      </c>
      <c r="E4">
        <v>0.3449545913342601</v>
      </c>
      <c r="F4">
        <v>0.33337521373805212</v>
      </c>
    </row>
    <row r="5" spans="1:11" x14ac:dyDescent="0.3">
      <c r="A5">
        <v>0.45158224329172636</v>
      </c>
      <c r="B5">
        <v>0.37581507036912803</v>
      </c>
      <c r="C5">
        <v>0.967765366072596</v>
      </c>
      <c r="D5">
        <v>8.7072114857441166E-2</v>
      </c>
      <c r="E5">
        <v>0.36480089259648157</v>
      </c>
      <c r="F5">
        <v>0.33127674961493458</v>
      </c>
    </row>
    <row r="6" spans="1:11" x14ac:dyDescent="0.3">
      <c r="A6">
        <v>0.47595636581209422</v>
      </c>
      <c r="B6">
        <v>0.37581507036912803</v>
      </c>
      <c r="C6">
        <v>0.77421229285807669</v>
      </c>
      <c r="D6">
        <v>4.3536057428720611E-2</v>
      </c>
      <c r="E6">
        <v>0.31560312444883054</v>
      </c>
      <c r="F6">
        <v>0.28966178694494471</v>
      </c>
    </row>
    <row r="7" spans="1:11" x14ac:dyDescent="0.3">
      <c r="A7">
        <v>8.5970405486209461E-2</v>
      </c>
      <c r="B7">
        <v>0</v>
      </c>
      <c r="C7">
        <v>0.38710614642903846</v>
      </c>
      <c r="D7">
        <v>0</v>
      </c>
      <c r="E7">
        <v>0.22196524701744028</v>
      </c>
      <c r="F7">
        <v>0.11064217236005833</v>
      </c>
      <c r="H7" t="s">
        <v>19</v>
      </c>
      <c r="I7">
        <v>0.35882500000000001</v>
      </c>
      <c r="K7">
        <v>0.128755380625</v>
      </c>
    </row>
    <row r="8" spans="1:11" x14ac:dyDescent="0.3">
      <c r="A8">
        <v>0.32971163068988757</v>
      </c>
      <c r="B8">
        <v>0</v>
      </c>
      <c r="C8">
        <v>0.38710614642903846</v>
      </c>
      <c r="D8">
        <v>0.17414422971488233</v>
      </c>
      <c r="E8">
        <v>0.15942469671199586</v>
      </c>
      <c r="F8">
        <v>0.18015575245800336</v>
      </c>
      <c r="H8" t="s">
        <v>20</v>
      </c>
      <c r="I8">
        <v>-0.38349100000000003</v>
      </c>
      <c r="K8">
        <v>0.14706534708100003</v>
      </c>
    </row>
    <row r="9" spans="1:11" x14ac:dyDescent="0.3">
      <c r="A9">
        <v>0.20784101808804853</v>
      </c>
      <c r="B9">
        <v>0</v>
      </c>
      <c r="C9">
        <v>0.5806592196435576</v>
      </c>
      <c r="D9">
        <v>0.21768028714360291</v>
      </c>
      <c r="E9">
        <v>0.14808041958213136</v>
      </c>
      <c r="F9">
        <v>0.19010907904374574</v>
      </c>
      <c r="H9" t="s">
        <v>21</v>
      </c>
      <c r="I9">
        <v>0.27612900000000001</v>
      </c>
      <c r="K9">
        <v>7.6247224641000005E-2</v>
      </c>
    </row>
    <row r="10" spans="1:11" x14ac:dyDescent="0.3">
      <c r="A10">
        <v>8.5970405486209461E-2</v>
      </c>
      <c r="B10">
        <v>0.59688275882155628</v>
      </c>
      <c r="C10">
        <v>0.5806592196435576</v>
      </c>
      <c r="D10">
        <v>0.28681554634040718</v>
      </c>
      <c r="E10">
        <v>0.22196797144777911</v>
      </c>
      <c r="F10">
        <v>0.30849324371381681</v>
      </c>
      <c r="H10" t="s">
        <v>22</v>
      </c>
      <c r="I10">
        <v>-0.57646299999999995</v>
      </c>
      <c r="K10">
        <v>0.33230959036899993</v>
      </c>
    </row>
    <row r="11" spans="1:11" x14ac:dyDescent="0.3">
      <c r="A11">
        <v>0.8376683440143522</v>
      </c>
      <c r="B11">
        <v>0.59688275882155628</v>
      </c>
      <c r="C11">
        <v>0.5806592196435576</v>
      </c>
      <c r="D11">
        <v>0.30475240200104403</v>
      </c>
      <c r="E11">
        <v>0.42505320146019004</v>
      </c>
      <c r="F11">
        <v>0.47533727757439326</v>
      </c>
      <c r="H11" t="s">
        <v>23</v>
      </c>
      <c r="I11">
        <v>0.56180300000000005</v>
      </c>
      <c r="K11">
        <v>0.31562261080900006</v>
      </c>
    </row>
    <row r="12" spans="1:11" x14ac:dyDescent="0.3">
      <c r="A12">
        <v>0.69532346849540427</v>
      </c>
      <c r="B12">
        <v>0.81795044727398447</v>
      </c>
      <c r="C12">
        <v>0.38710614642903846</v>
      </c>
      <c r="D12">
        <v>0.32652043071540432</v>
      </c>
      <c r="E12">
        <v>0.58688639405148146</v>
      </c>
      <c r="F12">
        <v>0.53307506009066907</v>
      </c>
    </row>
    <row r="13" spans="1:11" x14ac:dyDescent="0.3">
      <c r="A13">
        <v>0.67094934597503642</v>
      </c>
      <c r="B13">
        <v>0.59688275882155628</v>
      </c>
      <c r="C13">
        <v>0.19355307321451912</v>
      </c>
      <c r="D13">
        <v>0.39182451685848518</v>
      </c>
      <c r="E13">
        <v>0.64843030844204386</v>
      </c>
      <c r="F13">
        <v>0.52379330473914854</v>
      </c>
    </row>
    <row r="14" spans="1:11" x14ac:dyDescent="0.3">
      <c r="A14">
        <v>0.57345285589356543</v>
      </c>
      <c r="B14">
        <v>0.81795044727398447</v>
      </c>
      <c r="C14">
        <v>0.38710614642903846</v>
      </c>
      <c r="D14">
        <v>0.34828845942976461</v>
      </c>
      <c r="E14">
        <v>0.610921484248929</v>
      </c>
      <c r="F14">
        <v>0.53220330560247531</v>
      </c>
    </row>
    <row r="15" spans="1:11" x14ac:dyDescent="0.3">
      <c r="A15">
        <v>0.32971163068988757</v>
      </c>
      <c r="B15">
        <v>0.59688275882155628</v>
      </c>
      <c r="C15">
        <v>0.38710614642903846</v>
      </c>
      <c r="D15">
        <v>0.4353605742872057</v>
      </c>
      <c r="E15">
        <v>0.54117202245558238</v>
      </c>
      <c r="F15">
        <v>0.47522930663382124</v>
      </c>
    </row>
    <row r="16" spans="1:11" x14ac:dyDescent="0.3">
      <c r="A16">
        <v>0.35408575321025543</v>
      </c>
      <c r="B16">
        <v>0.37581507036912803</v>
      </c>
      <c r="C16">
        <v>0.19355307321451912</v>
      </c>
      <c r="D16">
        <v>0.43971418003007778</v>
      </c>
      <c r="E16">
        <v>0.54951590196940159</v>
      </c>
      <c r="F16">
        <v>0.43517858704980678</v>
      </c>
    </row>
    <row r="17" spans="1:6" x14ac:dyDescent="0.3">
      <c r="A17">
        <v>0.32971163068988757</v>
      </c>
      <c r="B17">
        <v>0</v>
      </c>
      <c r="C17">
        <v>0.65614491819722354</v>
      </c>
      <c r="D17">
        <v>0.43949649974293165</v>
      </c>
      <c r="E17">
        <v>0.54859257103995818</v>
      </c>
      <c r="F17">
        <v>0.41167849682103652</v>
      </c>
    </row>
    <row r="18" spans="1:6" x14ac:dyDescent="0.3">
      <c r="A18">
        <v>0.45868611093298073</v>
      </c>
      <c r="B18">
        <v>1.0306465720899154E-2</v>
      </c>
      <c r="C18">
        <v>0.94720154262708178</v>
      </c>
      <c r="D18">
        <v>0.42824224288112517</v>
      </c>
      <c r="E18">
        <v>0.43478976876972381</v>
      </c>
      <c r="F18">
        <v>0.41233400384265839</v>
      </c>
    </row>
    <row r="19" spans="1:6" x14ac:dyDescent="0.3">
      <c r="A19">
        <v>0.69337353869377338</v>
      </c>
      <c r="B19">
        <v>0.58605044208738721</v>
      </c>
      <c r="C19">
        <v>0.63756382316862614</v>
      </c>
      <c r="D19">
        <v>0.48311962928651009</v>
      </c>
      <c r="E19">
        <v>0.26362912803859473</v>
      </c>
      <c r="F19">
        <v>0.46782835739475281</v>
      </c>
    </row>
    <row r="20" spans="1:6" x14ac:dyDescent="0.3">
      <c r="A20">
        <v>0.83467575483187706</v>
      </c>
      <c r="B20">
        <v>0.42352542773148011</v>
      </c>
      <c r="C20">
        <v>0.71219027407694491</v>
      </c>
      <c r="D20">
        <v>0.53434865722276104</v>
      </c>
      <c r="E20">
        <v>0.17340719966180015</v>
      </c>
      <c r="F20">
        <v>0.45635785683973257</v>
      </c>
    </row>
    <row r="21" spans="1:6" x14ac:dyDescent="0.3">
      <c r="A21">
        <v>0.65729983736363085</v>
      </c>
      <c r="B21">
        <v>0.61390497083239304</v>
      </c>
      <c r="C21">
        <v>0</v>
      </c>
      <c r="D21">
        <v>0.52674275883008848</v>
      </c>
      <c r="E21">
        <v>0.18876100960232561</v>
      </c>
      <c r="F21">
        <v>0.40953395144101434</v>
      </c>
    </row>
    <row r="22" spans="1:6" x14ac:dyDescent="0.3">
      <c r="A22">
        <v>0.77458226528728358</v>
      </c>
      <c r="B22">
        <v>0.37344578153558228</v>
      </c>
      <c r="C22">
        <v>0.29952029174280381</v>
      </c>
      <c r="D22">
        <v>0.64138048956225557</v>
      </c>
      <c r="E22">
        <v>0.16735855391666477</v>
      </c>
      <c r="F22">
        <v>0.4434491903244544</v>
      </c>
    </row>
    <row r="23" spans="1:6" x14ac:dyDescent="0.3">
      <c r="A23">
        <v>0.62122613603348398</v>
      </c>
      <c r="B23">
        <v>0.6417594995773992</v>
      </c>
      <c r="C23">
        <v>0.60040163311143846</v>
      </c>
      <c r="D23">
        <v>0.57036588837366697</v>
      </c>
      <c r="E23">
        <v>0.14964426937899913</v>
      </c>
      <c r="F23">
        <v>0.45691491906164849</v>
      </c>
    </row>
    <row r="24" spans="1:6" x14ac:dyDescent="0.3">
      <c r="A24">
        <v>0.30188350252139712</v>
      </c>
      <c r="B24">
        <v>0.6603668180567519</v>
      </c>
      <c r="C24">
        <v>1</v>
      </c>
      <c r="D24">
        <v>0.61116960015870359</v>
      </c>
      <c r="E24">
        <v>0.15452024957183644</v>
      </c>
      <c r="F24">
        <v>0.46410102927828806</v>
      </c>
    </row>
    <row r="25" spans="1:6" x14ac:dyDescent="0.3">
      <c r="A25">
        <v>0.4564452953783984</v>
      </c>
      <c r="B25">
        <v>0.36022079508968974</v>
      </c>
      <c r="C25">
        <v>0.79243422002887554</v>
      </c>
      <c r="D25">
        <v>0.66667340143011367</v>
      </c>
      <c r="E25">
        <v>0.12806535278691003</v>
      </c>
      <c r="F25">
        <v>0.43412897992428168</v>
      </c>
    </row>
    <row r="26" spans="1:6" x14ac:dyDescent="0.3">
      <c r="A26">
        <v>0.42757096901412955</v>
      </c>
      <c r="B26">
        <v>0.27139300295211832</v>
      </c>
      <c r="C26">
        <v>0.72491959638664349</v>
      </c>
      <c r="D26">
        <v>0.64938831446125722</v>
      </c>
      <c r="E26">
        <v>6.7792712304788755E-2</v>
      </c>
      <c r="F26">
        <v>0.38743255396697451</v>
      </c>
    </row>
    <row r="27" spans="1:6" x14ac:dyDescent="0.3">
      <c r="A27">
        <v>0.40975471292587223</v>
      </c>
      <c r="B27">
        <v>0.41812223904644652</v>
      </c>
      <c r="C27">
        <v>0.82792099287651921</v>
      </c>
      <c r="D27">
        <v>0.65851438169723231</v>
      </c>
      <c r="E27">
        <v>7.2273796617569955E-2</v>
      </c>
      <c r="F27">
        <v>0.41901798297758319</v>
      </c>
    </row>
    <row r="28" spans="1:6" x14ac:dyDescent="0.3">
      <c r="A28">
        <v>0.59581301056678782</v>
      </c>
      <c r="B28">
        <v>0.53773400554227635</v>
      </c>
      <c r="C28">
        <v>0.3501181308059988</v>
      </c>
      <c r="D28">
        <v>0.68216195175790573</v>
      </c>
      <c r="E28">
        <v>5.1730879876433454E-2</v>
      </c>
      <c r="F28">
        <v>0.42550809900967101</v>
      </c>
    </row>
    <row r="29" spans="1:6" x14ac:dyDescent="0.3">
      <c r="A29">
        <v>0.53984085502455137</v>
      </c>
      <c r="B29">
        <v>0.70962559121141644</v>
      </c>
      <c r="C29">
        <v>0.54057065684124483</v>
      </c>
      <c r="D29">
        <v>0.68252227371205276</v>
      </c>
      <c r="E29">
        <v>0</v>
      </c>
      <c r="F29">
        <v>0.44189445813615635</v>
      </c>
    </row>
    <row r="30" spans="1:6" x14ac:dyDescent="0.3">
      <c r="A30">
        <v>0.48539371509930518</v>
      </c>
      <c r="B30">
        <v>0.9070644826076919</v>
      </c>
      <c r="C30">
        <v>0.5623712566184671</v>
      </c>
      <c r="D30">
        <v>0.80205597778987525</v>
      </c>
      <c r="E30">
        <v>3.8170593962993292E-2</v>
      </c>
      <c r="F30">
        <v>0.51735244899026289</v>
      </c>
    </row>
    <row r="31" spans="1:6" x14ac:dyDescent="0.3">
      <c r="A31">
        <v>0.38551136663278751</v>
      </c>
      <c r="B31">
        <v>0.96368545158608598</v>
      </c>
      <c r="C31">
        <v>0.20858566705396048</v>
      </c>
      <c r="D31">
        <v>0.80807509693388524</v>
      </c>
      <c r="E31">
        <v>7.2295527017438646E-2</v>
      </c>
      <c r="F31">
        <v>0.49861468380978852</v>
      </c>
    </row>
    <row r="32" spans="1:6" x14ac:dyDescent="0.3">
      <c r="A32">
        <v>0.30455086336048925</v>
      </c>
      <c r="B32">
        <v>1</v>
      </c>
      <c r="C32">
        <v>7.7922123469419499E-2</v>
      </c>
      <c r="D32">
        <v>0.82804685369220743</v>
      </c>
      <c r="E32">
        <v>1.7215298129547311E-2</v>
      </c>
      <c r="F32">
        <v>0.4728207031636284</v>
      </c>
    </row>
    <row r="33" spans="1:6" x14ac:dyDescent="0.3">
      <c r="A33">
        <v>0.31930822606818793</v>
      </c>
      <c r="B33">
        <v>0.95925888407579774</v>
      </c>
      <c r="C33">
        <v>0.67066025148262165</v>
      </c>
      <c r="D33">
        <v>0.81305763685637966</v>
      </c>
      <c r="E33">
        <v>2.68674302519556E-2</v>
      </c>
      <c r="F33">
        <v>0.5119891944958096</v>
      </c>
    </row>
    <row r="34" spans="1:6" x14ac:dyDescent="0.3">
      <c r="A34">
        <v>0.52678371693013837</v>
      </c>
      <c r="B34">
        <v>0.49114232034902727</v>
      </c>
      <c r="C34">
        <v>0.71868656854720081</v>
      </c>
      <c r="D34">
        <v>0.88448652412758755</v>
      </c>
      <c r="E34">
        <v>2.0016464183570404E-4</v>
      </c>
      <c r="F34">
        <v>0.48884064103376451</v>
      </c>
    </row>
    <row r="35" spans="1:6" x14ac:dyDescent="0.3">
      <c r="A35">
        <v>0.64336176842653336</v>
      </c>
      <c r="B35">
        <v>0.49098940519764001</v>
      </c>
      <c r="C35">
        <v>0.66737437936218535</v>
      </c>
      <c r="D35">
        <v>0.86762351895234135</v>
      </c>
      <c r="E35">
        <v>0.14010374089432562</v>
      </c>
      <c r="F35">
        <v>0.53846878554743016</v>
      </c>
    </row>
    <row r="36" spans="1:6" x14ac:dyDescent="0.3">
      <c r="A36">
        <v>0.67009813824896436</v>
      </c>
      <c r="B36">
        <v>0.63659533093817866</v>
      </c>
      <c r="C36">
        <v>0.13155018221927256</v>
      </c>
      <c r="D36">
        <v>1</v>
      </c>
      <c r="E36">
        <v>3.3144197742803243E-2</v>
      </c>
      <c r="F36">
        <v>0.53270083902990717</v>
      </c>
    </row>
    <row r="37" spans="1:6" x14ac:dyDescent="0.3">
      <c r="A37">
        <v>0.39359771218310757</v>
      </c>
      <c r="B37">
        <v>0.49519559305201083</v>
      </c>
      <c r="C37">
        <v>0.77153232623502543</v>
      </c>
      <c r="D37">
        <v>0.97785525702452414</v>
      </c>
      <c r="E37">
        <v>9.8424879562067167E-3</v>
      </c>
      <c r="F37">
        <v>0.51038832525426292</v>
      </c>
    </row>
    <row r="38" spans="1:6" x14ac:dyDescent="0.3">
      <c r="A38">
        <v>0.37372369471549727</v>
      </c>
      <c r="B38">
        <v>0.23451268165473474</v>
      </c>
      <c r="C38">
        <v>0.79973600425214164</v>
      </c>
      <c r="D38">
        <v>0.95930727216193146</v>
      </c>
      <c r="E38">
        <v>0.10718516385816343</v>
      </c>
      <c r="F38">
        <v>0.49620234416087172</v>
      </c>
    </row>
    <row r="39" spans="1:6" x14ac:dyDescent="0.3">
      <c r="A39">
        <v>0.30209561291491971</v>
      </c>
      <c r="B39">
        <v>0.34753736941260194</v>
      </c>
      <c r="C39">
        <v>0.71833423888440262</v>
      </c>
      <c r="D39">
        <v>0.94002616167559216</v>
      </c>
      <c r="E39">
        <v>8.1713520819056779E-2</v>
      </c>
      <c r="F39">
        <v>0.4829484750636916</v>
      </c>
    </row>
    <row r="40" spans="1:6" x14ac:dyDescent="0.3">
      <c r="A40">
        <v>0.1557317414864785</v>
      </c>
      <c r="B40">
        <v>0.4072996214416425</v>
      </c>
      <c r="C40">
        <v>0.5200770455217314</v>
      </c>
      <c r="D40">
        <v>0.93655712706263927</v>
      </c>
      <c r="E40">
        <v>5.70430092448121E-2</v>
      </c>
      <c r="F40">
        <v>0.44883636992188636</v>
      </c>
    </row>
    <row r="41" spans="1:6" x14ac:dyDescent="0.3">
      <c r="A41">
        <v>0.21785742293833252</v>
      </c>
      <c r="B41">
        <v>0.46705798635567786</v>
      </c>
      <c r="C41">
        <v>0.40505917707788908</v>
      </c>
      <c r="D41">
        <v>0.92464510720283577</v>
      </c>
      <c r="E41">
        <v>2.9443455899175752E-2</v>
      </c>
      <c r="F41">
        <v>0.44418445558372566</v>
      </c>
    </row>
    <row r="42" spans="1:6" x14ac:dyDescent="0.3">
      <c r="A42">
        <v>9.8945285426640939E-2</v>
      </c>
      <c r="B42">
        <v>0.96308136756063678</v>
      </c>
      <c r="C42">
        <v>0.54705472244959641</v>
      </c>
      <c r="D42">
        <v>0.99725090865850741</v>
      </c>
      <c r="E42">
        <v>5.9320293537749223E-2</v>
      </c>
      <c r="F42">
        <v>0.54620590465900221</v>
      </c>
    </row>
    <row r="43" spans="1:6" x14ac:dyDescent="0.3">
      <c r="A43">
        <v>0</v>
      </c>
      <c r="B43">
        <v>0.96728953191416478</v>
      </c>
      <c r="C43">
        <v>0.49512716770421256</v>
      </c>
      <c r="D43">
        <v>0.9870494287557402</v>
      </c>
      <c r="E43">
        <v>7.7433642332161087E-2</v>
      </c>
      <c r="F43">
        <v>0.53245264282168225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A929-8EF4-48A6-87B2-2F4A909CB79C}">
  <dimension ref="A1:J43"/>
  <sheetViews>
    <sheetView topLeftCell="B1" workbookViewId="0">
      <selection activeCell="F1" sqref="F1:F1048576"/>
    </sheetView>
  </sheetViews>
  <sheetFormatPr defaultRowHeight="14.4" x14ac:dyDescent="0.3"/>
  <cols>
    <col min="1" max="4" width="31.44140625" customWidth="1"/>
    <col min="5" max="5" width="18.77734375" customWidth="1"/>
    <col min="6" max="6" width="21.77734375" style="4" customWidth="1"/>
  </cols>
  <sheetData>
    <row r="1" spans="1:10" ht="15.6" x14ac:dyDescent="0.3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3" t="s">
        <v>12</v>
      </c>
    </row>
    <row r="2" spans="1:10" x14ac:dyDescent="0.3">
      <c r="A2" s="2">
        <v>0.18637000158834702</v>
      </c>
      <c r="B2" s="2">
        <v>1</v>
      </c>
      <c r="C2" s="2">
        <v>1</v>
      </c>
      <c r="D2" s="2">
        <v>0.16006617989068067</v>
      </c>
      <c r="E2" s="2">
        <v>0.12909396175377977</v>
      </c>
      <c r="F2" s="4">
        <f>A2*$I$9 + B2*$I$10 + C2*$I$11 + D2*$I$12 + E2*$I$13</f>
        <v>0.46096783242966183</v>
      </c>
    </row>
    <row r="3" spans="1:10" x14ac:dyDescent="0.3">
      <c r="A3" s="2">
        <v>0.84142273903679843</v>
      </c>
      <c r="B3" s="2">
        <v>0.33793295826622549</v>
      </c>
      <c r="C3" s="2">
        <v>0.42308981771288956</v>
      </c>
      <c r="D3" s="2">
        <v>3.4779212758460298E-2</v>
      </c>
      <c r="E3" s="2">
        <v>0.80509076167202098</v>
      </c>
      <c r="F3" s="4">
        <f>A3*$I$9 + B3*$I$10 + C3*$I$11 + D3*$I$12 + E3*$I$13</f>
        <v>0.59494176987951342</v>
      </c>
    </row>
    <row r="4" spans="1:10" x14ac:dyDescent="0.3">
      <c r="A4" s="2">
        <v>0.82559340592694541</v>
      </c>
      <c r="B4" s="2">
        <v>0.26470344783600902</v>
      </c>
      <c r="C4" s="2">
        <v>0.34967376622000734</v>
      </c>
      <c r="D4" s="2">
        <v>0.48723478274007725</v>
      </c>
      <c r="E4" s="2">
        <v>0.80043316472846116</v>
      </c>
      <c r="F4" s="4">
        <f t="shared" ref="F4:F43" si="0">A4*$I$9 + B4*$I$10 + C4*$I$11 + D4*$I$12 + E4*$I$13</f>
        <v>0.5995074281749454</v>
      </c>
    </row>
    <row r="5" spans="1:10" x14ac:dyDescent="0.3">
      <c r="A5" s="2">
        <v>0.61551123681710984</v>
      </c>
      <c r="B5" s="2">
        <v>0.1246300037625756</v>
      </c>
      <c r="C5" s="2">
        <v>0.3339325885935378</v>
      </c>
      <c r="D5" s="2">
        <v>0.59021368769682192</v>
      </c>
      <c r="E5" s="2">
        <v>0.59833357905892304</v>
      </c>
      <c r="F5" s="4">
        <f t="shared" si="0"/>
        <v>0.45798441378073013</v>
      </c>
    </row>
    <row r="6" spans="1:10" x14ac:dyDescent="0.3">
      <c r="A6" s="2">
        <v>0.79277874498076095</v>
      </c>
      <c r="B6" s="2">
        <v>0.16789755762824282</v>
      </c>
      <c r="C6" s="2">
        <v>0.29819068878801458</v>
      </c>
      <c r="D6" s="2">
        <v>0.4323179134404217</v>
      </c>
      <c r="E6" s="2">
        <v>0.77464875148680312</v>
      </c>
      <c r="F6" s="4">
        <f t="shared" si="0"/>
        <v>0.54959119304616544</v>
      </c>
    </row>
    <row r="7" spans="1:10" x14ac:dyDescent="0.3">
      <c r="A7" s="2">
        <v>0.88547153080900676</v>
      </c>
      <c r="B7" s="2">
        <v>0.15129754434619277</v>
      </c>
      <c r="C7" s="2">
        <v>0.32522039047609508</v>
      </c>
      <c r="D7" s="2">
        <v>0.5407112439615801</v>
      </c>
      <c r="E7" s="2">
        <v>0.87992812073276472</v>
      </c>
      <c r="F7" s="4">
        <f t="shared" si="0"/>
        <v>0.61330292670080722</v>
      </c>
    </row>
    <row r="8" spans="1:10" x14ac:dyDescent="0.3">
      <c r="A8" s="2">
        <v>1</v>
      </c>
      <c r="B8" s="2">
        <v>2.9499495709828932E-2</v>
      </c>
      <c r="C8" s="2">
        <v>0.31872005294171446</v>
      </c>
      <c r="D8" s="2">
        <v>1</v>
      </c>
      <c r="E8" s="2">
        <v>1</v>
      </c>
      <c r="F8" s="4">
        <f t="shared" si="0"/>
        <v>0.68669155396436332</v>
      </c>
      <c r="H8" t="s">
        <v>10</v>
      </c>
    </row>
    <row r="9" spans="1:10" x14ac:dyDescent="0.3">
      <c r="A9" s="2">
        <v>0.96503642717374793</v>
      </c>
      <c r="B9" s="2">
        <v>2.7188254486496073E-3</v>
      </c>
      <c r="C9" s="2">
        <v>0.49843198340033423</v>
      </c>
      <c r="D9" s="2">
        <v>0.851242137120507</v>
      </c>
      <c r="E9" s="2">
        <v>0.96482664668357099</v>
      </c>
      <c r="F9" s="4">
        <f t="shared" si="0"/>
        <v>0.67147661565070771</v>
      </c>
      <c r="H9" t="s">
        <v>5</v>
      </c>
      <c r="I9">
        <v>0.26977012723600002</v>
      </c>
      <c r="J9">
        <f>I9^2</f>
        <v>7.2775921548927647E-2</v>
      </c>
    </row>
    <row r="10" spans="1:10" x14ac:dyDescent="0.3">
      <c r="A10" s="2">
        <v>0.87876929078996258</v>
      </c>
      <c r="B10" s="2">
        <v>0.21045556032434978</v>
      </c>
      <c r="C10" s="2">
        <v>0.42391843683725139</v>
      </c>
      <c r="D10" s="2">
        <v>0.54630745923478718</v>
      </c>
      <c r="E10" s="2">
        <v>0.87885785923505833</v>
      </c>
      <c r="F10" s="4">
        <f t="shared" si="0"/>
        <v>0.63795281840755114</v>
      </c>
      <c r="H10" t="s">
        <v>6</v>
      </c>
      <c r="I10">
        <v>0.23422212122499997</v>
      </c>
      <c r="J10">
        <f t="shared" ref="J10:J13" si="1">I10^2</f>
        <v>5.4860002071138579E-2</v>
      </c>
    </row>
    <row r="11" spans="1:10" x14ac:dyDescent="0.3">
      <c r="A11" s="2">
        <v>0.78319605946960702</v>
      </c>
      <c r="B11" s="2">
        <v>0.29486051878372427</v>
      </c>
      <c r="C11" s="2">
        <v>0.42983607702296917</v>
      </c>
      <c r="D11" s="2">
        <v>0.44052717085829629</v>
      </c>
      <c r="E11" s="2">
        <v>0.77715319558140017</v>
      </c>
      <c r="F11" s="4">
        <f t="shared" si="0"/>
        <v>0.59474834597117054</v>
      </c>
      <c r="H11" t="s">
        <v>7</v>
      </c>
      <c r="I11">
        <v>0.12622672065599999</v>
      </c>
      <c r="J11">
        <f t="shared" si="1"/>
        <v>1.5933185007567855E-2</v>
      </c>
    </row>
    <row r="12" spans="1:10" x14ac:dyDescent="0.3">
      <c r="A12" s="2">
        <v>0.89501412456498886</v>
      </c>
      <c r="B12" s="2">
        <v>0.31452800617990823</v>
      </c>
      <c r="C12" s="2">
        <v>0.4127948160264901</v>
      </c>
      <c r="D12" s="2">
        <v>0.45304171339916965</v>
      </c>
      <c r="E12" s="2">
        <v>0.89448073200042633</v>
      </c>
      <c r="F12" s="4">
        <f t="shared" si="0"/>
        <v>0.66227587145045153</v>
      </c>
      <c r="H12" t="s">
        <v>8</v>
      </c>
      <c r="I12">
        <v>8.089302988899999E-2</v>
      </c>
      <c r="J12">
        <f t="shared" si="1"/>
        <v>6.5436822846226461E-3</v>
      </c>
    </row>
    <row r="13" spans="1:10" x14ac:dyDescent="0.3">
      <c r="A13" s="2">
        <v>0.781975721114751</v>
      </c>
      <c r="B13" s="2">
        <v>0.15856568042867081</v>
      </c>
      <c r="C13" s="2">
        <v>0.33861876927028561</v>
      </c>
      <c r="D13" s="2">
        <v>0.64896125667572679</v>
      </c>
      <c r="E13" s="2">
        <v>0.76209616453966555</v>
      </c>
      <c r="F13" s="4">
        <f t="shared" si="0"/>
        <v>0.563492876884086</v>
      </c>
      <c r="H13" t="s">
        <v>9</v>
      </c>
      <c r="I13">
        <v>0.28888797528900007</v>
      </c>
      <c r="J13">
        <f t="shared" si="1"/>
        <v>8.3456262266577916E-2</v>
      </c>
    </row>
    <row r="14" spans="1:10" x14ac:dyDescent="0.3">
      <c r="A14" s="2">
        <v>0.86732086600538238</v>
      </c>
      <c r="B14" s="2">
        <v>0.10188677344247433</v>
      </c>
      <c r="C14" s="2">
        <v>0.22074825864455075</v>
      </c>
      <c r="D14" s="2">
        <v>0.67786604375824078</v>
      </c>
      <c r="E14" s="2">
        <v>0.83894077328732841</v>
      </c>
      <c r="F14" s="4">
        <f t="shared" si="0"/>
        <v>0.58290026487723912</v>
      </c>
    </row>
    <row r="15" spans="1:10" x14ac:dyDescent="0.3">
      <c r="A15" s="2">
        <v>0.80854235051823042</v>
      </c>
      <c r="B15" s="2">
        <v>0.24311721615601556</v>
      </c>
      <c r="C15" s="2">
        <v>0.36271312156484037</v>
      </c>
      <c r="D15" s="2">
        <v>0.53691598902857085</v>
      </c>
      <c r="E15" s="2">
        <v>0.78462108414625464</v>
      </c>
      <c r="F15" s="4">
        <f t="shared" si="0"/>
        <v>0.59094844823984904</v>
      </c>
    </row>
    <row r="16" spans="1:10" x14ac:dyDescent="0.3">
      <c r="A16" s="2">
        <v>0.76967866464600243</v>
      </c>
      <c r="B16" s="2">
        <v>0.16631821349328921</v>
      </c>
      <c r="C16" s="2">
        <v>0.26482852751301761</v>
      </c>
      <c r="D16" s="2">
        <v>0.35159383375233116</v>
      </c>
      <c r="E16" s="2">
        <v>0.73547110234930457</v>
      </c>
      <c r="F16" s="4">
        <f t="shared" si="0"/>
        <v>0.52093040076303776</v>
      </c>
    </row>
    <row r="17" spans="1:6" x14ac:dyDescent="0.3">
      <c r="A17" s="2">
        <v>0.77590698067675801</v>
      </c>
      <c r="B17" s="2">
        <v>0.13520449420190936</v>
      </c>
      <c r="C17" s="2">
        <v>0.22250416559596761</v>
      </c>
      <c r="D17" s="2">
        <v>0.6509877617080696</v>
      </c>
      <c r="E17" s="2">
        <v>0.76552555957066548</v>
      </c>
      <c r="F17" s="4">
        <f t="shared" si="0"/>
        <v>0.54288188088864509</v>
      </c>
    </row>
    <row r="18" spans="1:6" x14ac:dyDescent="0.3">
      <c r="A18" s="2">
        <v>0.82932266192427939</v>
      </c>
      <c r="B18" s="2">
        <v>0.14774580404644722</v>
      </c>
      <c r="C18" s="2">
        <v>0.28123376127471245</v>
      </c>
      <c r="D18" s="2">
        <v>0.71653842551481262</v>
      </c>
      <c r="E18" s="2">
        <v>0.81311662734787893</v>
      </c>
      <c r="F18" s="4">
        <f t="shared" si="0"/>
        <v>0.58669361149645827</v>
      </c>
    </row>
    <row r="19" spans="1:6" x14ac:dyDescent="0.3">
      <c r="A19" s="2">
        <v>0.83341616524643491</v>
      </c>
      <c r="B19" s="2">
        <v>0.15453454629738839</v>
      </c>
      <c r="C19" s="2">
        <v>0.21212969263104328</v>
      </c>
      <c r="D19" s="2">
        <v>0.57173682985606644</v>
      </c>
      <c r="E19" s="2">
        <v>0.80711739866206988</v>
      </c>
      <c r="F19" s="4">
        <f t="shared" si="0"/>
        <v>0.56721866521616804</v>
      </c>
    </row>
    <row r="20" spans="1:6" x14ac:dyDescent="0.3">
      <c r="A20" s="2">
        <v>0.84921204417578555</v>
      </c>
      <c r="B20" s="2">
        <v>0.1539923962679163</v>
      </c>
      <c r="C20" s="2">
        <v>0.27982090732277459</v>
      </c>
      <c r="D20" s="2">
        <v>0.68201833738213113</v>
      </c>
      <c r="E20" s="2">
        <v>0.83222215859221127</v>
      </c>
      <c r="F20" s="4">
        <f t="shared" si="0"/>
        <v>0.59607084655342168</v>
      </c>
    </row>
    <row r="21" spans="1:6" x14ac:dyDescent="0.3">
      <c r="A21" s="2">
        <v>0.70701448270646461</v>
      </c>
      <c r="B21" s="2">
        <v>0.15635700038487796</v>
      </c>
      <c r="C21" s="2">
        <v>0.26543395638080175</v>
      </c>
      <c r="D21" s="2">
        <v>0.53494377402844073</v>
      </c>
      <c r="E21" s="2">
        <v>0.67703479880984885</v>
      </c>
      <c r="F21" s="4">
        <f t="shared" si="0"/>
        <v>0.49971894805042816</v>
      </c>
    </row>
    <row r="22" spans="1:6" x14ac:dyDescent="0.3">
      <c r="A22" s="2">
        <v>0.93675934781994263</v>
      </c>
      <c r="B22" s="2">
        <v>9.1206566046644816E-2</v>
      </c>
      <c r="C22" s="2">
        <v>0.14928608290143339</v>
      </c>
      <c r="D22" s="2">
        <v>0.63841365820999185</v>
      </c>
      <c r="E22" s="2">
        <v>0.92505949568932366</v>
      </c>
      <c r="F22" s="4">
        <f t="shared" si="0"/>
        <v>0.61179795637089818</v>
      </c>
    </row>
    <row r="23" spans="1:6" x14ac:dyDescent="0.3">
      <c r="A23" s="2">
        <v>0.73727847569992533</v>
      </c>
      <c r="B23" s="2">
        <v>0.11981790505348547</v>
      </c>
      <c r="C23" s="2">
        <v>0.25294854879690259</v>
      </c>
      <c r="D23" s="2">
        <v>0.97760167276456056</v>
      </c>
      <c r="E23" s="2">
        <v>0.72891667409986571</v>
      </c>
      <c r="F23" s="4">
        <f t="shared" si="0"/>
        <v>0.54854500135920536</v>
      </c>
    </row>
    <row r="24" spans="1:6" x14ac:dyDescent="0.3">
      <c r="A24" s="2">
        <v>0.66609266972989534</v>
      </c>
      <c r="B24" s="2">
        <v>0.14458092247527418</v>
      </c>
      <c r="C24" s="2">
        <v>0.25248100424759434</v>
      </c>
      <c r="D24" s="2">
        <v>0.93591544240934399</v>
      </c>
      <c r="E24" s="2">
        <v>0.65989681571118053</v>
      </c>
      <c r="F24" s="4">
        <f t="shared" si="0"/>
        <v>0.51177109465579129</v>
      </c>
    </row>
    <row r="25" spans="1:6" x14ac:dyDescent="0.3">
      <c r="A25" s="2">
        <v>0.84319322359544946</v>
      </c>
      <c r="B25" s="2">
        <v>8.4517244929955881E-2</v>
      </c>
      <c r="C25" s="2">
        <v>0.23058500782293634</v>
      </c>
      <c r="D25" s="2">
        <v>0.75825131310790017</v>
      </c>
      <c r="E25" s="2">
        <v>0.84069465468813143</v>
      </c>
      <c r="F25" s="4">
        <f t="shared" si="0"/>
        <v>0.58057396373514214</v>
      </c>
    </row>
    <row r="26" spans="1:6" x14ac:dyDescent="0.3">
      <c r="A26" s="2">
        <v>0.77764421518483673</v>
      </c>
      <c r="B26" s="2">
        <v>0.10349401315318217</v>
      </c>
      <c r="C26" s="2">
        <v>0.27548169525813881</v>
      </c>
      <c r="D26" s="2">
        <v>0.593009920052605</v>
      </c>
      <c r="E26" s="2">
        <v>0.77756664985482138</v>
      </c>
      <c r="F26" s="4">
        <f t="shared" si="0"/>
        <v>0.54139894147886858</v>
      </c>
    </row>
    <row r="27" spans="1:6" x14ac:dyDescent="0.3">
      <c r="A27" s="2">
        <v>0.67277418941259326</v>
      </c>
      <c r="B27" s="2">
        <v>0.10894672788419109</v>
      </c>
      <c r="C27" s="2">
        <v>0.16905448175082316</v>
      </c>
      <c r="D27" s="2">
        <v>0.42816073985339881</v>
      </c>
      <c r="E27" s="2">
        <v>0.67116174791028604</v>
      </c>
      <c r="F27" s="4">
        <f t="shared" si="0"/>
        <v>0.45687708319958231</v>
      </c>
    </row>
    <row r="28" spans="1:6" x14ac:dyDescent="0.3">
      <c r="A28" s="2">
        <v>0.79964656612287999</v>
      </c>
      <c r="B28" s="2">
        <v>0.20454571974309252</v>
      </c>
      <c r="C28" s="2">
        <v>0.42967304701130332</v>
      </c>
      <c r="D28" s="2">
        <v>0.24763194681922834</v>
      </c>
      <c r="E28" s="2">
        <v>0.80733733098027438</v>
      </c>
      <c r="F28" s="4">
        <f t="shared" si="0"/>
        <v>0.57112785332866534</v>
      </c>
    </row>
    <row r="29" spans="1:6" x14ac:dyDescent="0.3">
      <c r="A29" s="2">
        <v>0.8350406368443285</v>
      </c>
      <c r="B29" s="2">
        <v>0.20247309810532438</v>
      </c>
      <c r="C29" s="2">
        <v>0.32921655557753332</v>
      </c>
      <c r="D29" s="2">
        <v>0.41155441750486671</v>
      </c>
      <c r="E29" s="2">
        <v>0.84430343503550154</v>
      </c>
      <c r="F29" s="4">
        <f t="shared" si="0"/>
        <v>0.59144961724729239</v>
      </c>
    </row>
    <row r="30" spans="1:6" x14ac:dyDescent="0.3">
      <c r="A30" s="2">
        <v>0.82106933212320843</v>
      </c>
      <c r="B30" s="2">
        <v>0.22423088795756291</v>
      </c>
      <c r="C30" s="2">
        <v>0.23291753600340492</v>
      </c>
      <c r="D30" s="2">
        <v>0.18916673761392783</v>
      </c>
      <c r="E30" s="2">
        <v>0.83409488935500076</v>
      </c>
      <c r="F30" s="4">
        <f t="shared" si="0"/>
        <v>0.55968248351550365</v>
      </c>
    </row>
    <row r="31" spans="1:6" x14ac:dyDescent="0.3">
      <c r="A31" s="2">
        <v>0.73594468479013464</v>
      </c>
      <c r="B31" s="2">
        <v>5.0739126686551811E-2</v>
      </c>
      <c r="C31" s="2">
        <v>0</v>
      </c>
      <c r="D31" s="2">
        <v>0.31892662473907502</v>
      </c>
      <c r="E31" s="2">
        <v>0.75047910170808629</v>
      </c>
      <c r="F31" s="4">
        <f t="shared" si="0"/>
        <v>0.4530234463126932</v>
      </c>
    </row>
    <row r="32" spans="1:6" x14ac:dyDescent="0.3">
      <c r="A32" s="2">
        <v>0.77958277118275776</v>
      </c>
      <c r="B32" s="2">
        <v>6.0747136048782305E-2</v>
      </c>
      <c r="C32" s="2">
        <v>6.5406800606492191E-2</v>
      </c>
      <c r="D32" s="2">
        <v>0.17480077283077838</v>
      </c>
      <c r="E32" s="2">
        <v>0.79677014527773637</v>
      </c>
      <c r="F32" s="4">
        <f t="shared" si="0"/>
        <v>0.47711003056704204</v>
      </c>
    </row>
    <row r="33" spans="1:6" x14ac:dyDescent="0.3">
      <c r="A33" s="2">
        <v>0.76727085032960662</v>
      </c>
      <c r="B33" s="2">
        <v>0.14706106806588037</v>
      </c>
      <c r="C33" s="2">
        <v>0.14015929823616766</v>
      </c>
      <c r="D33" s="2">
        <v>0</v>
      </c>
      <c r="E33" s="2">
        <v>0.78748734962641798</v>
      </c>
      <c r="F33" s="4">
        <f t="shared" si="0"/>
        <v>0.48661918481497102</v>
      </c>
    </row>
    <row r="34" spans="1:6" x14ac:dyDescent="0.3">
      <c r="A34" s="2">
        <v>0.74338287680080073</v>
      </c>
      <c r="B34" s="2">
        <v>8.2860912871488113E-2</v>
      </c>
      <c r="C34" s="2">
        <v>0.11459560078363706</v>
      </c>
      <c r="D34" s="2">
        <v>0.32308208221871154</v>
      </c>
      <c r="E34" s="2">
        <v>0.75764331247743544</v>
      </c>
      <c r="F34" s="4">
        <f t="shared" si="0"/>
        <v>0.47942450999391434</v>
      </c>
    </row>
    <row r="35" spans="1:6" x14ac:dyDescent="0.3">
      <c r="A35" s="2">
        <v>0.73780705784368994</v>
      </c>
      <c r="B35" s="2">
        <v>7.5435187060520811E-2</v>
      </c>
      <c r="C35" s="2">
        <v>0.17589527679544761</v>
      </c>
      <c r="D35" s="2">
        <v>0.37255930242503704</v>
      </c>
      <c r="E35" s="2">
        <v>0.75438249239281374</v>
      </c>
      <c r="F35" s="4">
        <f t="shared" si="0"/>
        <v>0.48697905897452265</v>
      </c>
    </row>
    <row r="36" spans="1:6" x14ac:dyDescent="0.3">
      <c r="A36" s="2">
        <v>0.7569761052195122</v>
      </c>
      <c r="B36" s="2">
        <v>6.7607016611965387E-2</v>
      </c>
      <c r="C36" s="2">
        <v>0.10367795447067006</v>
      </c>
      <c r="D36" s="2">
        <v>0.41387873904094974</v>
      </c>
      <c r="E36" s="2">
        <v>0.77592193273290111</v>
      </c>
      <c r="F36" s="4">
        <f t="shared" si="0"/>
        <v>0.49076594859457934</v>
      </c>
    </row>
    <row r="37" spans="1:6" x14ac:dyDescent="0.3">
      <c r="A37" s="2">
        <v>0.75137149958246396</v>
      </c>
      <c r="B37" s="2">
        <v>2.1178475244058151E-2</v>
      </c>
      <c r="C37" s="2">
        <v>7.5438909028655354E-2</v>
      </c>
      <c r="D37" s="2">
        <v>0.50423323650948026</v>
      </c>
      <c r="E37" s="2">
        <v>0.77227079824044842</v>
      </c>
      <c r="F37" s="4">
        <f t="shared" si="0"/>
        <v>0.48106916008688494</v>
      </c>
    </row>
    <row r="38" spans="1:6" x14ac:dyDescent="0.3">
      <c r="A38" s="2">
        <v>0.758434579832582</v>
      </c>
      <c r="B38" s="2">
        <v>1.3752509516138775E-2</v>
      </c>
      <c r="C38" s="2">
        <v>0.11162424492207822</v>
      </c>
      <c r="D38" s="2">
        <v>0.48277592065561126</v>
      </c>
      <c r="E38" s="2">
        <v>0.78238703121615771</v>
      </c>
      <c r="F38" s="4">
        <f t="shared" si="0"/>
        <v>0.48698950975456234</v>
      </c>
    </row>
    <row r="39" spans="1:6" x14ac:dyDescent="0.3">
      <c r="A39" s="2">
        <v>0.76153718073524068</v>
      </c>
      <c r="B39" s="2">
        <v>7.8409214712706593E-2</v>
      </c>
      <c r="C39" s="2">
        <v>8.4143615412490977E-2</v>
      </c>
      <c r="D39" s="2">
        <v>0.45459521539024661</v>
      </c>
      <c r="E39" s="2">
        <v>0.7846491513516417</v>
      </c>
      <c r="F39" s="4">
        <f t="shared" si="0"/>
        <v>0.49787561636531319</v>
      </c>
    </row>
    <row r="40" spans="1:6" x14ac:dyDescent="0.3">
      <c r="A40" s="2">
        <v>0.76436209326248972</v>
      </c>
      <c r="B40" s="2">
        <v>6.7567633671005267E-2</v>
      </c>
      <c r="C40" s="2">
        <v>8.5571907369513991E-2</v>
      </c>
      <c r="D40" s="2">
        <v>0.48940310658725972</v>
      </c>
      <c r="E40" s="2">
        <v>0.78914746382784517</v>
      </c>
      <c r="F40" s="4">
        <f t="shared" si="0"/>
        <v>0.5003938680445148</v>
      </c>
    </row>
    <row r="41" spans="1:6" x14ac:dyDescent="0.3">
      <c r="A41" s="2">
        <v>0.71854033264343575</v>
      </c>
      <c r="B41" s="2">
        <v>0</v>
      </c>
      <c r="C41" s="2">
        <v>6.9124838318961566E-3</v>
      </c>
      <c r="D41" s="2">
        <v>0.42893771966861211</v>
      </c>
      <c r="E41" s="2">
        <v>0.74270212624458642</v>
      </c>
      <c r="F41" s="4">
        <f t="shared" si="0"/>
        <v>0.44396904239841173</v>
      </c>
    </row>
    <row r="42" spans="1:6" x14ac:dyDescent="0.3">
      <c r="A42" s="2">
        <v>0</v>
      </c>
      <c r="B42" s="2">
        <v>5.2294872934376249E-2</v>
      </c>
      <c r="C42" s="2">
        <v>0.1184539437816835</v>
      </c>
      <c r="D42" s="2">
        <v>0.23782791142578819</v>
      </c>
      <c r="E42" s="2">
        <v>0</v>
      </c>
      <c r="F42" s="4">
        <f t="shared" si="0"/>
        <v>4.6439289287618257E-2</v>
      </c>
    </row>
    <row r="43" spans="1:6" x14ac:dyDescent="0.3">
      <c r="A43" s="2">
        <v>0.75190783997049848</v>
      </c>
      <c r="B43" s="2">
        <v>8.7101167366311891E-2</v>
      </c>
      <c r="C43" s="2">
        <v>0.1460993549783815</v>
      </c>
      <c r="D43" s="2">
        <v>1.511475347007071E-2</v>
      </c>
      <c r="E43" s="2">
        <v>0.77754922608245169</v>
      </c>
      <c r="F43" s="4">
        <f t="shared" si="0"/>
        <v>0.46753223612388428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EB972-DECD-466C-86E6-AE866B34887C}">
  <dimension ref="A1:J43"/>
  <sheetViews>
    <sheetView workbookViewId="0">
      <selection activeCell="F1" sqref="F1:F1048576"/>
    </sheetView>
  </sheetViews>
  <sheetFormatPr defaultRowHeight="14.4" x14ac:dyDescent="0.3"/>
  <cols>
    <col min="1" max="2" width="23.6640625" style="2" customWidth="1"/>
    <col min="3" max="4" width="17.21875" customWidth="1"/>
    <col min="5" max="5" width="19.5546875" customWidth="1"/>
    <col min="6" max="6" width="25.44140625" style="4" customWidth="1"/>
  </cols>
  <sheetData>
    <row r="1" spans="1:1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11</v>
      </c>
    </row>
    <row r="2" spans="1:10" x14ac:dyDescent="0.3">
      <c r="A2" s="2">
        <v>4.8728436476014728E-2</v>
      </c>
      <c r="B2" s="2">
        <v>4.1329642073933259E-3</v>
      </c>
      <c r="C2" s="2">
        <v>0.13482341312636587</v>
      </c>
      <c r="D2" s="2">
        <v>0</v>
      </c>
      <c r="E2" s="2">
        <v>0.21310697651950469</v>
      </c>
      <c r="F2" s="4">
        <f>A2*$I$10 + B2*$I$11 + C2*$I$12 + D2*$I$13 + E2*$I$14</f>
        <v>7.5714915762814458E-2</v>
      </c>
    </row>
    <row r="3" spans="1:10" x14ac:dyDescent="0.3">
      <c r="A3" s="2">
        <v>0.25700799820711584</v>
      </c>
      <c r="B3" s="2">
        <v>2.6916207942249536E-4</v>
      </c>
      <c r="C3" s="2">
        <v>2.1446988729635644E-2</v>
      </c>
      <c r="D3" s="2">
        <v>3.6822389749222237E-2</v>
      </c>
      <c r="E3" s="2">
        <v>0.30334098299325818</v>
      </c>
      <c r="F3" s="4">
        <f t="shared" ref="F3:F43" si="0">A3*$I$10 + B3*$I$11 + C3*$I$12 + D3*$I$13 + E3*$I$14</f>
        <v>0.12681375944819917</v>
      </c>
    </row>
    <row r="4" spans="1:10" x14ac:dyDescent="0.3">
      <c r="A4" s="2">
        <v>0.30550104278735041</v>
      </c>
      <c r="B4" s="2">
        <v>1.1101840142825735E-4</v>
      </c>
      <c r="C4" s="2">
        <v>4.8856821240367443E-2</v>
      </c>
      <c r="D4" s="2">
        <v>9.3750681536132474E-2</v>
      </c>
      <c r="E4" s="2">
        <v>0.3839437448431135</v>
      </c>
      <c r="F4" s="4">
        <f t="shared" si="0"/>
        <v>0.17170699613705565</v>
      </c>
    </row>
    <row r="5" spans="1:10" x14ac:dyDescent="0.3">
      <c r="A5" s="2">
        <v>0.46260778184128004</v>
      </c>
      <c r="B5" s="2">
        <v>1.0001465522047432E-4</v>
      </c>
      <c r="C5" s="2">
        <v>0</v>
      </c>
      <c r="D5" s="2">
        <v>0.11826414545954289</v>
      </c>
      <c r="E5" s="2">
        <v>0.33447939395607656</v>
      </c>
      <c r="F5" s="4">
        <f t="shared" si="0"/>
        <v>0.18430473738180495</v>
      </c>
    </row>
    <row r="6" spans="1:10" x14ac:dyDescent="0.3">
      <c r="A6" s="2">
        <v>0.51691648903081477</v>
      </c>
      <c r="B6" s="2">
        <v>0</v>
      </c>
      <c r="C6" s="2">
        <v>2.3493925132388981E-3</v>
      </c>
      <c r="D6" s="2">
        <v>0.17984210015249311</v>
      </c>
      <c r="E6" s="2">
        <v>0.36160647256623279</v>
      </c>
      <c r="F6" s="4">
        <f t="shared" si="0"/>
        <v>0.21527329257021771</v>
      </c>
    </row>
    <row r="7" spans="1:10" x14ac:dyDescent="0.3">
      <c r="A7" s="2">
        <v>0.47586916436046606</v>
      </c>
      <c r="B7" s="2">
        <v>4.0179545775196387E-3</v>
      </c>
      <c r="C7" s="2">
        <v>1.0550013083679189E-2</v>
      </c>
      <c r="D7" s="2">
        <v>0.22812949270097976</v>
      </c>
      <c r="E7" s="2">
        <v>0.41489867610412301</v>
      </c>
      <c r="F7" s="4">
        <f t="shared" si="0"/>
        <v>0.23658767132641845</v>
      </c>
    </row>
    <row r="8" spans="1:10" x14ac:dyDescent="0.3">
      <c r="A8" s="2">
        <v>0.22944466801657343</v>
      </c>
      <c r="B8" s="2">
        <v>2.2697167446690009E-2</v>
      </c>
      <c r="C8" s="2">
        <v>0.16330960516664769</v>
      </c>
      <c r="D8" s="2">
        <v>0.17002157102971929</v>
      </c>
      <c r="E8" s="2">
        <v>0.29222814882716847</v>
      </c>
      <c r="F8" s="4">
        <f t="shared" si="0"/>
        <v>0.17370454141342212</v>
      </c>
    </row>
    <row r="9" spans="1:10" x14ac:dyDescent="0.3">
      <c r="A9" s="2">
        <v>0.1224226912526465</v>
      </c>
      <c r="B9" s="2">
        <v>4.2719228053222952E-2</v>
      </c>
      <c r="C9" s="2">
        <v>0.321645952986923</v>
      </c>
      <c r="D9" s="2">
        <v>0.15272727542536807</v>
      </c>
      <c r="E9" s="2">
        <v>0.266292370004232</v>
      </c>
      <c r="F9" s="4">
        <f t="shared" si="0"/>
        <v>0.1675447746635314</v>
      </c>
      <c r="G9" t="s">
        <v>10</v>
      </c>
    </row>
    <row r="10" spans="1:10" x14ac:dyDescent="0.3">
      <c r="A10" s="2">
        <v>0.22218716883305908</v>
      </c>
      <c r="B10" s="2">
        <v>5.3492379128614292E-2</v>
      </c>
      <c r="C10" s="2">
        <v>0.3259968953037134</v>
      </c>
      <c r="D10" s="2">
        <v>0.16917960835495999</v>
      </c>
      <c r="E10" s="2">
        <v>0.22994765129970135</v>
      </c>
      <c r="F10" s="4">
        <f t="shared" si="0"/>
        <v>0.18072785583520762</v>
      </c>
      <c r="G10" t="s">
        <v>0</v>
      </c>
      <c r="I10" s="2">
        <v>0.15129999472900002</v>
      </c>
      <c r="J10">
        <f>I10^2</f>
        <v>2.2891688404995433E-2</v>
      </c>
    </row>
    <row r="11" spans="1:10" x14ac:dyDescent="0.3">
      <c r="A11" s="2">
        <v>0.10345273561444837</v>
      </c>
      <c r="B11" s="2">
        <v>5.6087218775076733E-2</v>
      </c>
      <c r="C11" s="2">
        <v>0.37385105315778605</v>
      </c>
      <c r="D11" s="2">
        <v>0.22246266243332333</v>
      </c>
      <c r="E11" s="2">
        <v>0.20968486481344112</v>
      </c>
      <c r="F11" s="4">
        <f t="shared" si="0"/>
        <v>0.17677347679929106</v>
      </c>
      <c r="G11" t="s">
        <v>1</v>
      </c>
      <c r="I11" s="2">
        <v>0.23996281960000002</v>
      </c>
      <c r="J11">
        <f t="shared" ref="J11:J14" si="1">I11^2</f>
        <v>5.7582154790382152E-2</v>
      </c>
    </row>
    <row r="12" spans="1:10" x14ac:dyDescent="0.3">
      <c r="A12" s="2">
        <v>7.1686038434400273E-2</v>
      </c>
      <c r="B12" s="2">
        <v>7.5709995484056658E-2</v>
      </c>
      <c r="C12" s="2">
        <v>0.44000986792174029</v>
      </c>
      <c r="D12" s="2">
        <v>0.21110351756976442</v>
      </c>
      <c r="E12" s="2">
        <v>0.18567598158520485</v>
      </c>
      <c r="F12" s="4">
        <f t="shared" si="0"/>
        <v>0.17449350243809481</v>
      </c>
      <c r="G12" t="s">
        <v>2</v>
      </c>
      <c r="I12" s="2">
        <v>0.10208216700899998</v>
      </c>
      <c r="J12">
        <f t="shared" si="1"/>
        <v>1.0420768821253364E-2</v>
      </c>
    </row>
    <row r="13" spans="1:10" x14ac:dyDescent="0.3">
      <c r="A13" s="2">
        <v>8.4914116691563277E-2</v>
      </c>
      <c r="B13" s="2">
        <v>8.0867454845206743E-2</v>
      </c>
      <c r="C13" s="2">
        <v>0.55453573302318393</v>
      </c>
      <c r="D13" s="2">
        <v>0.23429939322618989</v>
      </c>
      <c r="E13" s="2">
        <v>0.17685679020729286</v>
      </c>
      <c r="F13" s="4">
        <f t="shared" si="0"/>
        <v>0.19312541189533353</v>
      </c>
      <c r="G13" t="s">
        <v>3</v>
      </c>
      <c r="I13" s="2">
        <v>0.2551967289</v>
      </c>
      <c r="J13">
        <f t="shared" si="1"/>
        <v>6.51253704412601E-2</v>
      </c>
    </row>
    <row r="14" spans="1:10" x14ac:dyDescent="0.3">
      <c r="A14" s="2">
        <v>8.4785985576903575E-2</v>
      </c>
      <c r="B14" s="2">
        <v>8.9159008494875125E-2</v>
      </c>
      <c r="C14" s="2">
        <v>0.46615643578086063</v>
      </c>
      <c r="D14" s="2">
        <v>0.23167940925688341</v>
      </c>
      <c r="E14" s="2">
        <v>0.11594992326733899</v>
      </c>
      <c r="F14" s="4">
        <f t="shared" si="0"/>
        <v>0.17008960247912072</v>
      </c>
      <c r="G14" t="s">
        <v>4</v>
      </c>
      <c r="I14" s="2">
        <v>0.25145811993600004</v>
      </c>
      <c r="J14">
        <f t="shared" si="1"/>
        <v>6.3231186081747784E-2</v>
      </c>
    </row>
    <row r="15" spans="1:10" x14ac:dyDescent="0.3">
      <c r="A15" s="2">
        <v>1.3973313747337766E-2</v>
      </c>
      <c r="B15" s="2">
        <v>8.7216860876218327E-2</v>
      </c>
      <c r="C15" s="2">
        <v>0.41181092516692858</v>
      </c>
      <c r="D15" s="2">
        <v>0.29298340752410851</v>
      </c>
      <c r="E15" s="2">
        <v>9.8302315229105125E-2</v>
      </c>
      <c r="F15" s="4">
        <f t="shared" si="0"/>
        <v>0.1645688403828533</v>
      </c>
    </row>
    <row r="16" spans="1:10" x14ac:dyDescent="0.3">
      <c r="A16" s="2">
        <v>3.8509321165633124E-2</v>
      </c>
      <c r="B16" s="2">
        <v>9.1438805881777857E-2</v>
      </c>
      <c r="C16" s="2">
        <v>0.36230545144327736</v>
      </c>
      <c r="D16" s="2">
        <v>0.30216780886656897</v>
      </c>
      <c r="E16" s="2">
        <v>0.13730181761764568</v>
      </c>
      <c r="F16" s="4">
        <f t="shared" si="0"/>
        <v>0.17639119269568745</v>
      </c>
    </row>
    <row r="17" spans="1:6" x14ac:dyDescent="0.3">
      <c r="A17" s="2">
        <v>7.7758897921191145E-2</v>
      </c>
      <c r="B17" s="2">
        <v>0.11293803969275376</v>
      </c>
      <c r="C17" s="2">
        <v>0.39886528357996198</v>
      </c>
      <c r="D17" s="2">
        <v>0.28528787847846132</v>
      </c>
      <c r="E17" s="2">
        <v>0.18290605646261779</v>
      </c>
      <c r="F17" s="4">
        <f t="shared" si="0"/>
        <v>0.19838063024840258</v>
      </c>
    </row>
    <row r="18" spans="1:6" x14ac:dyDescent="0.3">
      <c r="A18" s="2">
        <v>1.5067112326912492E-2</v>
      </c>
      <c r="B18" s="2">
        <v>0.13686377190860316</v>
      </c>
      <c r="C18" s="2">
        <v>0.35431663254927742</v>
      </c>
      <c r="D18" s="2">
        <v>0.30180612757787684</v>
      </c>
      <c r="E18" s="2">
        <v>0.14692666423838979</v>
      </c>
      <c r="F18" s="4">
        <f t="shared" si="0"/>
        <v>0.18525711955958829</v>
      </c>
    </row>
    <row r="19" spans="1:6" x14ac:dyDescent="0.3">
      <c r="A19" s="2">
        <v>5.3949949255333508E-2</v>
      </c>
      <c r="B19" s="2">
        <v>0.12124234754153461</v>
      </c>
      <c r="C19" s="2">
        <v>0.27194410869221286</v>
      </c>
      <c r="D19" s="2">
        <v>0.393231855121848</v>
      </c>
      <c r="E19" s="2">
        <v>0.14886005832990282</v>
      </c>
      <c r="F19" s="4">
        <f t="shared" si="0"/>
        <v>0.20280048005715867</v>
      </c>
    </row>
    <row r="20" spans="1:6" x14ac:dyDescent="0.3">
      <c r="A20" s="2">
        <v>6.1886138623824416E-2</v>
      </c>
      <c r="B20" s="2">
        <v>0.12681440294176494</v>
      </c>
      <c r="C20" s="2">
        <v>0.20887119852624966</v>
      </c>
      <c r="D20" s="2">
        <v>0.47954699665161932</v>
      </c>
      <c r="E20" s="2">
        <v>0.13544518921553619</v>
      </c>
      <c r="F20" s="4">
        <f t="shared" si="0"/>
        <v>0.2175537562485329</v>
      </c>
    </row>
    <row r="21" spans="1:6" x14ac:dyDescent="0.3">
      <c r="A21" s="2">
        <v>8.3442643517963582E-3</v>
      </c>
      <c r="B21" s="2">
        <v>0.12882419501154851</v>
      </c>
      <c r="C21" s="2">
        <v>0.27279748658500458</v>
      </c>
      <c r="D21" s="2">
        <v>0.51463179694542061</v>
      </c>
      <c r="E21" s="2">
        <v>0.12382760495593198</v>
      </c>
      <c r="F21" s="4">
        <f t="shared" si="0"/>
        <v>0.22249307071211824</v>
      </c>
    </row>
    <row r="22" spans="1:6" x14ac:dyDescent="0.3">
      <c r="A22" s="2">
        <v>0.29765688187784789</v>
      </c>
      <c r="B22" s="2">
        <v>0.12901910430984484</v>
      </c>
      <c r="C22" s="2">
        <v>0.36965355719724591</v>
      </c>
      <c r="D22" s="2">
        <v>0.54591134742072689</v>
      </c>
      <c r="E22" s="2">
        <v>2.2926646259141103E-2</v>
      </c>
      <c r="F22" s="4">
        <f t="shared" si="0"/>
        <v>0.25881019036882835</v>
      </c>
    </row>
    <row r="23" spans="1:6" x14ac:dyDescent="0.3">
      <c r="A23" s="2">
        <v>0</v>
      </c>
      <c r="B23" s="2">
        <v>0.14420134712207386</v>
      </c>
      <c r="C23" s="2">
        <v>0.34783307272009067</v>
      </c>
      <c r="D23" s="2">
        <v>0.63058887644891892</v>
      </c>
      <c r="E23" s="2">
        <v>0</v>
      </c>
      <c r="F23" s="4">
        <f t="shared" si="0"/>
        <v>0.23103473421668747</v>
      </c>
    </row>
    <row r="24" spans="1:6" x14ac:dyDescent="0.3">
      <c r="A24" s="2">
        <v>5.1023713915105448E-2</v>
      </c>
      <c r="B24" s="2">
        <v>0.15043562462090215</v>
      </c>
      <c r="C24" s="2">
        <v>0.51214904996647626</v>
      </c>
      <c r="D24" s="2">
        <v>0.65507563085116727</v>
      </c>
      <c r="E24" s="2">
        <v>0.25947516451550545</v>
      </c>
      <c r="F24" s="4">
        <f t="shared" si="0"/>
        <v>0.32852042436538192</v>
      </c>
    </row>
    <row r="25" spans="1:6" x14ac:dyDescent="0.3">
      <c r="A25" s="2">
        <v>0.48241159990341359</v>
      </c>
      <c r="B25" s="2">
        <v>0.16209401228982684</v>
      </c>
      <c r="C25" s="2">
        <v>0.60548652036455197</v>
      </c>
      <c r="D25" s="2">
        <v>0.59448592862495775</v>
      </c>
      <c r="E25" s="2">
        <v>0.41144750455379597</v>
      </c>
      <c r="F25" s="4">
        <f t="shared" si="0"/>
        <v>0.42886746515511576</v>
      </c>
    </row>
    <row r="26" spans="1:6" x14ac:dyDescent="0.3">
      <c r="A26" s="2">
        <v>0.31893911160239163</v>
      </c>
      <c r="B26" s="2">
        <v>0.17852309134112049</v>
      </c>
      <c r="C26" s="2">
        <v>0.52742871564404514</v>
      </c>
      <c r="D26" s="2">
        <v>0.58263694575591496</v>
      </c>
      <c r="E26" s="2">
        <v>0.35558655956928881</v>
      </c>
      <c r="F26" s="4">
        <f t="shared" si="0"/>
        <v>0.38303762693895527</v>
      </c>
    </row>
    <row r="27" spans="1:6" x14ac:dyDescent="0.3">
      <c r="A27" s="2">
        <v>0.39181422078369371</v>
      </c>
      <c r="B27" s="2">
        <v>0.2023274612195467</v>
      </c>
      <c r="C27" s="2">
        <v>0.35639935211364054</v>
      </c>
      <c r="D27" s="2">
        <v>0.64137977001947166</v>
      </c>
      <c r="E27" s="2">
        <v>0.41474917144568368</v>
      </c>
      <c r="F27" s="4">
        <f t="shared" si="0"/>
        <v>0.41218464198878507</v>
      </c>
    </row>
    <row r="28" spans="1:6" x14ac:dyDescent="0.3">
      <c r="A28" s="2">
        <v>0.69557485825301602</v>
      </c>
      <c r="B28" s="2">
        <v>0.23066059324383406</v>
      </c>
      <c r="C28" s="2">
        <v>0.27357972560148275</v>
      </c>
      <c r="D28" s="2">
        <v>0.70641869118794809</v>
      </c>
      <c r="E28" s="2">
        <v>0.34196512431375831</v>
      </c>
      <c r="F28" s="4">
        <f t="shared" si="0"/>
        <v>0.45478369642043415</v>
      </c>
    </row>
    <row r="29" spans="1:6" x14ac:dyDescent="0.3">
      <c r="A29" s="2">
        <v>0.65732886973807103</v>
      </c>
      <c r="B29" s="2">
        <v>0.28350487486100601</v>
      </c>
      <c r="C29" s="2">
        <v>0.34917895019609563</v>
      </c>
      <c r="D29" s="2">
        <v>0.69482105966163787</v>
      </c>
      <c r="E29" s="2">
        <v>0.54495711204827779</v>
      </c>
      <c r="F29" s="4">
        <f t="shared" si="0"/>
        <v>0.5174793800164208</v>
      </c>
    </row>
    <row r="30" spans="1:6" x14ac:dyDescent="0.3">
      <c r="A30" s="2">
        <v>0.45784653956558069</v>
      </c>
      <c r="B30" s="2">
        <v>0.3126451464259592</v>
      </c>
      <c r="C30" s="2">
        <v>0.27265518012012807</v>
      </c>
      <c r="D30" s="2">
        <v>0.61069873346532533</v>
      </c>
      <c r="E30" s="2">
        <v>0.5044996169578212</v>
      </c>
      <c r="F30" s="4">
        <f t="shared" si="0"/>
        <v>0.45483746583885309</v>
      </c>
    </row>
    <row r="31" spans="1:6" x14ac:dyDescent="0.3">
      <c r="A31" s="2">
        <v>0.9850952345151458</v>
      </c>
      <c r="B31" s="2">
        <v>0.2462405260458172</v>
      </c>
      <c r="C31" s="2">
        <v>0.4920820209708428</v>
      </c>
      <c r="D31" s="2">
        <v>0.71382090552996091</v>
      </c>
      <c r="E31" s="2">
        <v>0.67809328233572708</v>
      </c>
      <c r="F31" s="4">
        <f t="shared" si="0"/>
        <v>0.61104309579537308</v>
      </c>
    </row>
    <row r="32" spans="1:6" x14ac:dyDescent="0.3">
      <c r="A32" s="2">
        <v>0.42363072348131831</v>
      </c>
      <c r="B32" s="2">
        <v>0.57769236926884149</v>
      </c>
      <c r="C32" s="2">
        <v>0.23409730556966996</v>
      </c>
      <c r="D32" s="2">
        <v>0.67925828872274596</v>
      </c>
      <c r="E32" s="2">
        <v>0.68108347118481327</v>
      </c>
      <c r="F32" s="4">
        <f t="shared" si="0"/>
        <v>0.57122563880831601</v>
      </c>
    </row>
    <row r="33" spans="1:6" x14ac:dyDescent="0.3">
      <c r="A33" s="2">
        <v>0.39454587948207731</v>
      </c>
      <c r="B33" s="2">
        <v>0.38637062772527064</v>
      </c>
      <c r="C33" s="2">
        <v>0.35667094378761893</v>
      </c>
      <c r="D33" s="2">
        <v>0.61814150217947905</v>
      </c>
      <c r="E33" s="2">
        <v>0.76012632664145074</v>
      </c>
      <c r="F33" s="4">
        <f t="shared" si="0"/>
        <v>0.53770674394120255</v>
      </c>
    </row>
    <row r="34" spans="1:6" x14ac:dyDescent="0.3">
      <c r="A34" s="2">
        <v>0.9364847671358093</v>
      </c>
      <c r="B34" s="2">
        <v>0.44992135265127803</v>
      </c>
      <c r="C34" s="2">
        <v>0.38146508131752033</v>
      </c>
      <c r="D34" s="2">
        <v>0.6576624361981922</v>
      </c>
      <c r="E34" s="2">
        <v>0.77588361711391973</v>
      </c>
      <c r="F34" s="4">
        <f t="shared" si="0"/>
        <v>0.6515308569378333</v>
      </c>
    </row>
    <row r="35" spans="1:6" x14ac:dyDescent="0.3">
      <c r="A35" s="2">
        <v>0.38663423111322781</v>
      </c>
      <c r="B35" s="2">
        <v>0.70179773058935913</v>
      </c>
      <c r="C35" s="2">
        <v>0.28832959881600267</v>
      </c>
      <c r="D35" s="2">
        <v>0.67681644994102597</v>
      </c>
      <c r="E35" s="2">
        <v>0.84662976590398942</v>
      </c>
      <c r="F35" s="4">
        <f t="shared" si="0"/>
        <v>0.6419497029172927</v>
      </c>
    </row>
    <row r="36" spans="1:6" x14ac:dyDescent="0.3">
      <c r="A36" s="2">
        <v>1</v>
      </c>
      <c r="B36" s="2">
        <v>0.82838670947924486</v>
      </c>
      <c r="C36" s="2">
        <v>0.28309362091798224</v>
      </c>
      <c r="D36" s="2">
        <v>0.67447164760261658</v>
      </c>
      <c r="E36" s="2">
        <v>0.82009276555934352</v>
      </c>
      <c r="F36" s="4">
        <f t="shared" si="0"/>
        <v>0.75732275874918631</v>
      </c>
    </row>
    <row r="37" spans="1:6" x14ac:dyDescent="0.3">
      <c r="A37" s="2">
        <v>0.7225211735615632</v>
      </c>
      <c r="B37" s="2">
        <v>0.74986489491914698</v>
      </c>
      <c r="C37" s="2">
        <v>0.36102553050516961</v>
      </c>
      <c r="D37" s="2">
        <v>0.80488519682676529</v>
      </c>
      <c r="E37" s="2">
        <v>0.6948518043439742</v>
      </c>
      <c r="F37" s="4">
        <f t="shared" si="0"/>
        <v>0.70624161047954948</v>
      </c>
    </row>
    <row r="38" spans="1:6" x14ac:dyDescent="0.3">
      <c r="A38" s="2">
        <v>0.18689450744960237</v>
      </c>
      <c r="B38" s="2">
        <v>0.80652677908408932</v>
      </c>
      <c r="C38" s="2">
        <v>0.39670661386052236</v>
      </c>
      <c r="D38" s="2">
        <v>0.81915200440822378</v>
      </c>
      <c r="E38" s="2">
        <v>0.6695425055538351</v>
      </c>
      <c r="F38" s="4">
        <f t="shared" si="0"/>
        <v>0.63971706045427634</v>
      </c>
    </row>
    <row r="39" spans="1:6" x14ac:dyDescent="0.3">
      <c r="A39" s="2">
        <v>0.29830325887767317</v>
      </c>
      <c r="B39" s="2">
        <v>1</v>
      </c>
      <c r="C39" s="2">
        <v>0.38330620728271442</v>
      </c>
      <c r="D39" s="2">
        <v>0.78796875525165455</v>
      </c>
      <c r="E39" s="2">
        <v>0.6027650950897222</v>
      </c>
      <c r="F39" s="4">
        <f t="shared" si="0"/>
        <v>0.67688205575318861</v>
      </c>
    </row>
    <row r="40" spans="1:6" x14ac:dyDescent="0.3">
      <c r="A40" s="2">
        <v>0.44660478578801066</v>
      </c>
      <c r="B40" s="2">
        <v>0.82112587334996157</v>
      </c>
      <c r="C40" s="2">
        <v>0.52026357537784018</v>
      </c>
      <c r="D40" s="2">
        <v>0.77188545485645987</v>
      </c>
      <c r="E40" s="2">
        <v>0.57833948305922867</v>
      </c>
      <c r="F40" s="4">
        <f t="shared" si="0"/>
        <v>0.66013141700135047</v>
      </c>
    </row>
    <row r="41" spans="1:6" x14ac:dyDescent="0.3">
      <c r="A41" s="2">
        <v>0.40067675122477481</v>
      </c>
      <c r="B41" s="2">
        <v>0.89126469123839613</v>
      </c>
      <c r="C41" s="2">
        <v>0.5565740354116121</v>
      </c>
      <c r="D41" s="2">
        <v>0.81714168374939744</v>
      </c>
      <c r="E41" s="2">
        <v>0.66593698407354518</v>
      </c>
      <c r="F41" s="4">
        <f t="shared" si="0"/>
        <v>0.70729620905525969</v>
      </c>
    </row>
    <row r="42" spans="1:6" x14ac:dyDescent="0.3">
      <c r="A42" s="2">
        <v>0.45642166722814054</v>
      </c>
      <c r="B42" s="2">
        <v>0.6637975906601522</v>
      </c>
      <c r="C42" s="2">
        <v>0.75419200482278737</v>
      </c>
      <c r="D42" s="2">
        <v>0.93103943428936475</v>
      </c>
      <c r="E42" s="2">
        <v>0.97109281504221912</v>
      </c>
      <c r="F42" s="4">
        <f t="shared" si="0"/>
        <v>0.78712028319891469</v>
      </c>
    </row>
    <row r="43" spans="1:6" x14ac:dyDescent="0.3">
      <c r="A43" s="2">
        <v>0.62417791680538182</v>
      </c>
      <c r="B43" s="2">
        <v>0.54506354342516439</v>
      </c>
      <c r="C43" s="2">
        <v>1</v>
      </c>
      <c r="D43" s="2">
        <v>1</v>
      </c>
      <c r="E43" s="2">
        <v>1</v>
      </c>
      <c r="F43" s="4">
        <f t="shared" si="0"/>
        <v>0.833970116109082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C9B9-A057-4BD8-851A-62E41A74B5DE}">
  <dimension ref="A1:M43"/>
  <sheetViews>
    <sheetView workbookViewId="0">
      <selection activeCell="D2" sqref="D2"/>
    </sheetView>
  </sheetViews>
  <sheetFormatPr defaultRowHeight="14.4" x14ac:dyDescent="0.3"/>
  <cols>
    <col min="2" max="4" width="22.33203125" style="6" customWidth="1"/>
    <col min="5" max="5" width="21.21875" customWidth="1"/>
  </cols>
  <sheetData>
    <row r="1" spans="1:13" x14ac:dyDescent="0.3">
      <c r="B1" s="6" t="s">
        <v>30</v>
      </c>
      <c r="C1" s="6" t="s">
        <v>12</v>
      </c>
      <c r="D1" s="6" t="s">
        <v>11</v>
      </c>
      <c r="E1" s="5" t="s">
        <v>24</v>
      </c>
    </row>
    <row r="2" spans="1:13" x14ac:dyDescent="0.3">
      <c r="A2">
        <v>1980</v>
      </c>
      <c r="B2" s="6">
        <v>0.61076280794170335</v>
      </c>
      <c r="C2" s="6">
        <v>0.46096783242966183</v>
      </c>
      <c r="D2" s="6">
        <v>7.5714915762814458E-2</v>
      </c>
      <c r="E2">
        <f>B2*$M$7 + C2*$M$8 + D2*$M$9</f>
        <v>0.362608233762438</v>
      </c>
    </row>
    <row r="3" spans="1:13" x14ac:dyDescent="0.3">
      <c r="A3">
        <v>1981</v>
      </c>
      <c r="B3" s="6">
        <v>0.56357248284316097</v>
      </c>
      <c r="C3" s="6">
        <v>0.59494176987951342</v>
      </c>
      <c r="D3" s="6">
        <v>0.12681375944819917</v>
      </c>
      <c r="E3">
        <f t="shared" ref="E3:E43" si="0">B3*$M$7 + C3*$M$8 + D3*$M$9</f>
        <v>0.41967412327704501</v>
      </c>
    </row>
    <row r="4" spans="1:13" x14ac:dyDescent="0.3">
      <c r="A4">
        <v>1982</v>
      </c>
      <c r="B4" s="6">
        <v>0.33337521373805212</v>
      </c>
      <c r="C4" s="6">
        <v>0.5995074281749454</v>
      </c>
      <c r="D4" s="6">
        <v>0.17170699613705565</v>
      </c>
      <c r="E4">
        <f t="shared" si="0"/>
        <v>0.37729905582760376</v>
      </c>
    </row>
    <row r="5" spans="1:13" x14ac:dyDescent="0.3">
      <c r="A5">
        <v>1983</v>
      </c>
      <c r="B5" s="6">
        <v>0.33127674961493458</v>
      </c>
      <c r="C5" s="6">
        <v>0.45798441378073013</v>
      </c>
      <c r="D5" s="6">
        <v>0.18430473738180495</v>
      </c>
      <c r="E5">
        <f t="shared" si="0"/>
        <v>0.32720652391668981</v>
      </c>
    </row>
    <row r="6" spans="1:13" x14ac:dyDescent="0.3">
      <c r="A6">
        <v>1984</v>
      </c>
      <c r="B6" s="6">
        <v>0.28966178694494471</v>
      </c>
      <c r="C6" s="6">
        <v>0.54959119304616544</v>
      </c>
      <c r="D6" s="6">
        <v>0.21527329257021771</v>
      </c>
      <c r="E6">
        <f t="shared" si="0"/>
        <v>0.36236677341130735</v>
      </c>
    </row>
    <row r="7" spans="1:13" x14ac:dyDescent="0.3">
      <c r="A7">
        <v>1985</v>
      </c>
      <c r="B7" s="6">
        <v>0.11064217236005833</v>
      </c>
      <c r="C7" s="6">
        <v>0.61330292670080722</v>
      </c>
      <c r="D7" s="6">
        <v>0.23658767132641845</v>
      </c>
      <c r="E7">
        <f t="shared" si="0"/>
        <v>0.34753189067768919</v>
      </c>
      <c r="K7" t="s">
        <v>25</v>
      </c>
      <c r="L7">
        <v>0.51113299999999995</v>
      </c>
      <c r="M7">
        <f>L7^2</f>
        <v>0.26125694368899993</v>
      </c>
    </row>
    <row r="8" spans="1:13" x14ac:dyDescent="0.3">
      <c r="A8">
        <v>1986</v>
      </c>
      <c r="B8" s="6">
        <v>0.18015575245800336</v>
      </c>
      <c r="C8" s="6">
        <v>0.68669155396436332</v>
      </c>
      <c r="D8" s="6">
        <v>0.17370454141342212</v>
      </c>
      <c r="E8">
        <f t="shared" si="0"/>
        <v>0.3712734588763682</v>
      </c>
      <c r="K8" t="s">
        <v>26</v>
      </c>
      <c r="L8">
        <v>-0.61793900000000002</v>
      </c>
      <c r="M8">
        <f t="shared" ref="M8:M9" si="1">L8^2</f>
        <v>0.38184860772100004</v>
      </c>
    </row>
    <row r="9" spans="1:13" x14ac:dyDescent="0.3">
      <c r="A9">
        <v>1987</v>
      </c>
      <c r="B9" s="6">
        <v>0.19010907904374574</v>
      </c>
      <c r="C9" s="6">
        <v>0.67147661565070771</v>
      </c>
      <c r="D9" s="6">
        <v>0.1675447746635314</v>
      </c>
      <c r="E9">
        <f t="shared" si="0"/>
        <v>0.36586564083221618</v>
      </c>
      <c r="K9" t="s">
        <v>27</v>
      </c>
      <c r="L9">
        <v>0.59740700000000002</v>
      </c>
      <c r="M9">
        <f t="shared" si="1"/>
        <v>0.356895123649</v>
      </c>
    </row>
    <row r="10" spans="1:13" x14ac:dyDescent="0.3">
      <c r="A10">
        <v>1988</v>
      </c>
      <c r="B10" s="6">
        <v>0.30849324371381681</v>
      </c>
      <c r="C10" s="6">
        <v>0.63795281840755114</v>
      </c>
      <c r="D10" s="6">
        <v>0.18072785583520762</v>
      </c>
      <c r="E10">
        <f t="shared" si="0"/>
        <v>0.38869828795711403</v>
      </c>
    </row>
    <row r="11" spans="1:13" x14ac:dyDescent="0.3">
      <c r="A11">
        <v>1989</v>
      </c>
      <c r="B11" s="6">
        <v>0.47533727757439326</v>
      </c>
      <c r="C11" s="6">
        <v>0.59474834597117054</v>
      </c>
      <c r="D11" s="6">
        <v>0.17677347679929106</v>
      </c>
      <c r="E11">
        <f t="shared" si="0"/>
        <v>0.41437858407414152</v>
      </c>
    </row>
    <row r="12" spans="1:13" x14ac:dyDescent="0.3">
      <c r="A12">
        <v>1990</v>
      </c>
      <c r="B12" s="6">
        <v>0.53307506009066907</v>
      </c>
      <c r="C12" s="6">
        <v>0.66227587145045153</v>
      </c>
      <c r="D12" s="6">
        <v>0.17449350243809481</v>
      </c>
      <c r="E12">
        <f t="shared" si="0"/>
        <v>0.45443456052527603</v>
      </c>
    </row>
    <row r="13" spans="1:13" x14ac:dyDescent="0.3">
      <c r="A13">
        <v>1991</v>
      </c>
      <c r="B13" s="6">
        <v>0.52379330473914854</v>
      </c>
      <c r="C13" s="6">
        <v>0.563492876884086</v>
      </c>
      <c r="D13" s="6">
        <v>0.19312541189533353</v>
      </c>
      <c r="E13">
        <f t="shared" si="0"/>
        <v>0.42093912617794915</v>
      </c>
    </row>
    <row r="14" spans="1:13" x14ac:dyDescent="0.3">
      <c r="A14">
        <v>1992</v>
      </c>
      <c r="B14" s="6">
        <v>0.53220330560247531</v>
      </c>
      <c r="C14" s="6">
        <v>0.58290026487723912</v>
      </c>
      <c r="D14" s="6">
        <v>0.17008960247912072</v>
      </c>
      <c r="E14">
        <f t="shared" si="0"/>
        <v>0.42232561333465646</v>
      </c>
    </row>
    <row r="15" spans="1:13" x14ac:dyDescent="0.3">
      <c r="A15">
        <v>1993</v>
      </c>
      <c r="B15" s="6">
        <v>0.47522930663382124</v>
      </c>
      <c r="C15" s="6">
        <v>0.59094844823984904</v>
      </c>
      <c r="D15" s="6">
        <v>0.1645688403828533</v>
      </c>
      <c r="E15">
        <f t="shared" si="0"/>
        <v>0.40854361503507752</v>
      </c>
    </row>
    <row r="16" spans="1:13" x14ac:dyDescent="0.3">
      <c r="A16">
        <v>1994</v>
      </c>
      <c r="B16" s="6">
        <v>0.43517858704980678</v>
      </c>
      <c r="C16" s="6">
        <v>0.52093040076303776</v>
      </c>
      <c r="D16" s="6">
        <v>0.17639119269568745</v>
      </c>
      <c r="E16">
        <f t="shared" si="0"/>
        <v>0.37556313239016037</v>
      </c>
    </row>
    <row r="17" spans="1:5" x14ac:dyDescent="0.3">
      <c r="A17">
        <v>1995</v>
      </c>
      <c r="B17" s="6">
        <v>0.41167849682103652</v>
      </c>
      <c r="C17" s="6">
        <v>0.54288188088864509</v>
      </c>
      <c r="D17" s="6">
        <v>0.19838063024840258</v>
      </c>
      <c r="E17">
        <f t="shared" si="0"/>
        <v>0.38565363579830281</v>
      </c>
    </row>
    <row r="18" spans="1:5" x14ac:dyDescent="0.3">
      <c r="A18">
        <v>1996</v>
      </c>
      <c r="B18" s="6">
        <v>0.41233400384265839</v>
      </c>
      <c r="C18" s="6">
        <v>0.58669361149645827</v>
      </c>
      <c r="D18" s="6">
        <v>0.18525711955958829</v>
      </c>
      <c r="E18">
        <f t="shared" si="0"/>
        <v>0.397870622923786</v>
      </c>
    </row>
    <row r="19" spans="1:5" x14ac:dyDescent="0.3">
      <c r="A19">
        <v>1997</v>
      </c>
      <c r="B19" s="6">
        <v>0.46782835739475281</v>
      </c>
      <c r="C19" s="6">
        <v>0.56721866521616804</v>
      </c>
      <c r="D19" s="6">
        <v>0.20280048005715867</v>
      </c>
      <c r="E19">
        <f t="shared" si="0"/>
        <v>0.41119356681623226</v>
      </c>
    </row>
    <row r="20" spans="1:5" x14ac:dyDescent="0.3">
      <c r="A20">
        <v>1998</v>
      </c>
      <c r="B20" s="6">
        <v>0.45635785683973257</v>
      </c>
      <c r="C20" s="6">
        <v>0.59607084655342168</v>
      </c>
      <c r="D20" s="6">
        <v>0.2175537562485329</v>
      </c>
      <c r="E20">
        <f t="shared" si="0"/>
        <v>0.42447935650253715</v>
      </c>
    </row>
    <row r="21" spans="1:5" x14ac:dyDescent="0.3">
      <c r="A21">
        <v>1999</v>
      </c>
      <c r="B21" s="6">
        <v>0.40953395144101434</v>
      </c>
      <c r="C21" s="6">
        <v>0.49971894805042816</v>
      </c>
      <c r="D21" s="6">
        <v>0.22249307071211824</v>
      </c>
      <c r="E21">
        <f t="shared" si="0"/>
        <v>0.37721726503806463</v>
      </c>
    </row>
    <row r="22" spans="1:5" x14ac:dyDescent="0.3">
      <c r="A22">
        <v>2000</v>
      </c>
      <c r="B22" s="6">
        <v>0.4434491903244544</v>
      </c>
      <c r="C22" s="6">
        <v>0.61179795637089818</v>
      </c>
      <c r="D22" s="6">
        <v>0.25881019036882835</v>
      </c>
      <c r="E22">
        <f t="shared" si="0"/>
        <v>0.4418364728856134</v>
      </c>
    </row>
    <row r="23" spans="1:5" x14ac:dyDescent="0.3">
      <c r="A23">
        <v>2001</v>
      </c>
      <c r="B23" s="6">
        <v>0.45691491906164849</v>
      </c>
      <c r="C23" s="6">
        <v>0.54854500135920536</v>
      </c>
      <c r="D23" s="6">
        <v>0.23103473421668747</v>
      </c>
      <c r="E23">
        <f t="shared" si="0"/>
        <v>0.41128851035675823</v>
      </c>
    </row>
    <row r="24" spans="1:5" x14ac:dyDescent="0.3">
      <c r="A24">
        <v>2002</v>
      </c>
      <c r="B24" s="6">
        <v>0.46410102927828806</v>
      </c>
      <c r="C24" s="6">
        <v>0.51177109465579129</v>
      </c>
      <c r="D24" s="6">
        <v>0.32852042436538192</v>
      </c>
      <c r="E24">
        <f t="shared" si="0"/>
        <v>0.43391603391343558</v>
      </c>
    </row>
    <row r="25" spans="1:5" x14ac:dyDescent="0.3">
      <c r="A25">
        <v>2003</v>
      </c>
      <c r="B25" s="6">
        <v>0.43412897992428168</v>
      </c>
      <c r="C25" s="6">
        <v>0.58057396373514214</v>
      </c>
      <c r="D25" s="6">
        <v>0.42886746515511576</v>
      </c>
      <c r="E25">
        <f t="shared" si="0"/>
        <v>0.48817127719873565</v>
      </c>
    </row>
    <row r="26" spans="1:5" x14ac:dyDescent="0.3">
      <c r="A26">
        <v>2004</v>
      </c>
      <c r="B26" s="6">
        <v>0.38743255396697451</v>
      </c>
      <c r="C26" s="6">
        <v>0.54139894147886858</v>
      </c>
      <c r="D26" s="6">
        <v>0.38303762693895527</v>
      </c>
      <c r="E26">
        <f t="shared" si="0"/>
        <v>0.44465613818896238</v>
      </c>
    </row>
    <row r="27" spans="1:5" x14ac:dyDescent="0.3">
      <c r="A27">
        <v>2005</v>
      </c>
      <c r="B27" s="6">
        <v>0.41901798297758319</v>
      </c>
      <c r="C27" s="6">
        <v>0.45687708319958231</v>
      </c>
      <c r="D27" s="6">
        <v>0.41218464198878507</v>
      </c>
      <c r="E27">
        <f t="shared" si="0"/>
        <v>0.43103592447165107</v>
      </c>
    </row>
    <row r="28" spans="1:5" x14ac:dyDescent="0.3">
      <c r="A28">
        <v>2006</v>
      </c>
      <c r="B28" s="6">
        <v>0.42550809900967101</v>
      </c>
      <c r="C28" s="6">
        <v>0.57112785332866534</v>
      </c>
      <c r="D28" s="6">
        <v>0.45478369642043415</v>
      </c>
      <c r="E28">
        <f t="shared" si="0"/>
        <v>0.49156140465393755</v>
      </c>
    </row>
    <row r="29" spans="1:5" x14ac:dyDescent="0.3">
      <c r="A29">
        <v>2007</v>
      </c>
      <c r="B29" s="6">
        <v>0.44189445813615635</v>
      </c>
      <c r="C29" s="6">
        <v>0.59144961724729239</v>
      </c>
      <c r="D29" s="6">
        <v>0.5174793800164208</v>
      </c>
      <c r="E29">
        <f t="shared" si="0"/>
        <v>0.52597807576552424</v>
      </c>
    </row>
    <row r="30" spans="1:5" x14ac:dyDescent="0.3">
      <c r="A30">
        <v>2008</v>
      </c>
      <c r="B30" s="6">
        <v>0.51735244899026289</v>
      </c>
      <c r="C30" s="6">
        <v>0.55968248351550365</v>
      </c>
      <c r="D30" s="6">
        <v>0.45483746583885309</v>
      </c>
      <c r="E30">
        <f t="shared" si="0"/>
        <v>0.51120517034019719</v>
      </c>
    </row>
    <row r="31" spans="1:5" x14ac:dyDescent="0.3">
      <c r="A31">
        <v>2009</v>
      </c>
      <c r="B31" s="6">
        <v>0.49861468380978852</v>
      </c>
      <c r="C31" s="6">
        <v>0.4530234463126932</v>
      </c>
      <c r="D31" s="6">
        <v>0.61104309579537308</v>
      </c>
      <c r="E31">
        <f t="shared" si="0"/>
        <v>0.52133122183883096</v>
      </c>
    </row>
    <row r="32" spans="1:5" x14ac:dyDescent="0.3">
      <c r="A32">
        <v>2010</v>
      </c>
      <c r="B32" s="6">
        <v>0.4728207031636284</v>
      </c>
      <c r="C32" s="6">
        <v>0.47711003056704204</v>
      </c>
      <c r="D32" s="6">
        <v>0.57122563880831601</v>
      </c>
      <c r="E32">
        <f t="shared" si="0"/>
        <v>0.50957913771713514</v>
      </c>
    </row>
    <row r="33" spans="1:5" x14ac:dyDescent="0.3">
      <c r="A33">
        <v>2011</v>
      </c>
      <c r="B33" s="6">
        <v>0.5119891944958096</v>
      </c>
      <c r="C33" s="6">
        <v>0.48661918481497102</v>
      </c>
      <c r="D33" s="6">
        <v>0.53770674394120255</v>
      </c>
      <c r="E33">
        <f t="shared" si="0"/>
        <v>0.51148050523348954</v>
      </c>
    </row>
    <row r="34" spans="1:5" x14ac:dyDescent="0.3">
      <c r="A34">
        <v>2012</v>
      </c>
      <c r="B34" s="6">
        <v>0.48884064103376451</v>
      </c>
      <c r="C34" s="6">
        <v>0.47942450999391434</v>
      </c>
      <c r="D34" s="6">
        <v>0.6515308569378333</v>
      </c>
      <c r="E34">
        <f t="shared" si="0"/>
        <v>0.54330877922391863</v>
      </c>
    </row>
    <row r="35" spans="1:5" x14ac:dyDescent="0.3">
      <c r="A35">
        <v>2013</v>
      </c>
      <c r="B35" s="6">
        <v>0.53846878554743016</v>
      </c>
      <c r="C35" s="6">
        <v>0.48697905897452265</v>
      </c>
      <c r="D35" s="6">
        <v>0.6419497029172927</v>
      </c>
      <c r="E35">
        <f t="shared" si="0"/>
        <v>0.55573970344185941</v>
      </c>
    </row>
    <row r="36" spans="1:5" x14ac:dyDescent="0.3">
      <c r="A36">
        <v>2014</v>
      </c>
      <c r="B36" s="6">
        <v>0.53270083902990717</v>
      </c>
      <c r="C36" s="6">
        <v>0.49076594859457934</v>
      </c>
      <c r="D36" s="6">
        <v>0.75732275874918631</v>
      </c>
      <c r="E36">
        <f t="shared" si="0"/>
        <v>0.59685488691922806</v>
      </c>
    </row>
    <row r="37" spans="1:5" x14ac:dyDescent="0.3">
      <c r="A37">
        <v>2015</v>
      </c>
      <c r="B37" s="6">
        <v>0.51038832525426292</v>
      </c>
      <c r="C37" s="6">
        <v>0.48106916008688494</v>
      </c>
      <c r="D37" s="6">
        <v>0.70624161047954948</v>
      </c>
      <c r="E37">
        <f t="shared" si="0"/>
        <v>0.56909226984533157</v>
      </c>
    </row>
    <row r="38" spans="1:5" x14ac:dyDescent="0.3">
      <c r="A38">
        <v>2016</v>
      </c>
      <c r="B38" s="6">
        <v>0.49620234416087172</v>
      </c>
      <c r="C38" s="6">
        <v>0.48698950975456234</v>
      </c>
      <c r="D38" s="6">
        <v>0.63971706045427634</v>
      </c>
      <c r="E38">
        <f t="shared" si="0"/>
        <v>0.54390447355250238</v>
      </c>
    </row>
    <row r="39" spans="1:5" x14ac:dyDescent="0.3">
      <c r="A39">
        <v>2017</v>
      </c>
      <c r="B39" s="6">
        <v>0.4829484750636916</v>
      </c>
      <c r="C39" s="6">
        <v>0.49787561636531319</v>
      </c>
      <c r="D39" s="6">
        <v>0.67688205575318861</v>
      </c>
      <c r="E39">
        <f t="shared" si="0"/>
        <v>0.55786265846555638</v>
      </c>
    </row>
    <row r="40" spans="1:5" x14ac:dyDescent="0.3">
      <c r="A40">
        <v>2018</v>
      </c>
      <c r="B40" s="6">
        <v>0.44883636992188636</v>
      </c>
      <c r="C40" s="6">
        <v>0.5003938680445148</v>
      </c>
      <c r="D40" s="6">
        <v>0.66013141700135047</v>
      </c>
      <c r="E40">
        <f t="shared" si="0"/>
        <v>0.54393400374246781</v>
      </c>
    </row>
    <row r="41" spans="1:5" x14ac:dyDescent="0.3">
      <c r="A41">
        <v>2019</v>
      </c>
      <c r="B41" s="6">
        <v>0.44418445558372566</v>
      </c>
      <c r="C41" s="6">
        <v>0.44396904239841173</v>
      </c>
      <c r="D41" s="6">
        <v>0.70729620905525969</v>
      </c>
      <c r="E41">
        <f t="shared" si="0"/>
        <v>0.53800580199827164</v>
      </c>
    </row>
    <row r="42" spans="1:5" x14ac:dyDescent="0.3">
      <c r="A42">
        <v>2020</v>
      </c>
      <c r="B42" s="6">
        <v>0.54620590465900221</v>
      </c>
      <c r="C42" s="6">
        <v>4.6439289287618257E-2</v>
      </c>
      <c r="D42" s="6">
        <v>0.78712028319891469</v>
      </c>
      <c r="E42">
        <f t="shared" si="0"/>
        <v>0.44135225403303852</v>
      </c>
    </row>
    <row r="43" spans="1:5" x14ac:dyDescent="0.3">
      <c r="A43">
        <v>2021</v>
      </c>
      <c r="B43" s="6">
        <v>0.53245264282168225</v>
      </c>
      <c r="C43" s="6">
        <v>0.46753223612388428</v>
      </c>
      <c r="D43" s="6">
        <v>0.833970116109082</v>
      </c>
      <c r="E43">
        <f t="shared" si="0"/>
        <v>0.61527335125963623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6B2A9-78AF-4E7A-8A0E-2868B657FCF4}">
  <dimension ref="A1:M43"/>
  <sheetViews>
    <sheetView topLeftCell="D1" workbookViewId="0">
      <selection activeCell="J11" sqref="J11"/>
    </sheetView>
  </sheetViews>
  <sheetFormatPr defaultRowHeight="14.4" x14ac:dyDescent="0.3"/>
  <cols>
    <col min="1" max="1" width="15.109375" style="2" customWidth="1"/>
    <col min="2" max="4" width="18.77734375" style="2" customWidth="1"/>
    <col min="5" max="6" width="21.6640625" style="2" customWidth="1"/>
    <col min="7" max="7" width="18" style="2" customWidth="1"/>
    <col min="8" max="9" width="21.21875" style="2" customWidth="1"/>
    <col min="10" max="10" width="25.5546875" style="2" customWidth="1"/>
    <col min="11" max="11" width="17.44140625" customWidth="1"/>
    <col min="12" max="12" width="20.44140625" style="2" customWidth="1"/>
    <col min="13" max="13" width="15.33203125" customWidth="1"/>
  </cols>
  <sheetData>
    <row r="1" spans="1:13" x14ac:dyDescent="0.3">
      <c r="A1" s="2" t="s">
        <v>29</v>
      </c>
      <c r="B1" s="2" t="s">
        <v>28</v>
      </c>
      <c r="C1" s="2" t="s">
        <v>36</v>
      </c>
      <c r="D1" s="2" t="s">
        <v>31</v>
      </c>
      <c r="E1" s="2" t="s">
        <v>18</v>
      </c>
      <c r="F1" s="2" t="s">
        <v>12</v>
      </c>
      <c r="G1" s="2" t="s">
        <v>11</v>
      </c>
      <c r="H1" s="6" t="s">
        <v>24</v>
      </c>
      <c r="I1" s="6" t="s">
        <v>37</v>
      </c>
      <c r="J1" s="2" t="s">
        <v>32</v>
      </c>
      <c r="K1" s="2" t="s">
        <v>33</v>
      </c>
      <c r="L1" s="2" t="s">
        <v>34</v>
      </c>
      <c r="M1" s="2" t="s">
        <v>35</v>
      </c>
    </row>
    <row r="2" spans="1:13" x14ac:dyDescent="0.3">
      <c r="A2" s="2">
        <v>1980</v>
      </c>
      <c r="B2" s="2">
        <v>0.10348395998620193</v>
      </c>
      <c r="C2" s="2">
        <f>LN(B2)</f>
        <v>-2.2683386542654564</v>
      </c>
      <c r="D2" s="2">
        <v>106.99</v>
      </c>
      <c r="E2" s="2">
        <v>0.61076280794170335</v>
      </c>
      <c r="F2" s="2">
        <v>0.46096783242966183</v>
      </c>
      <c r="G2" s="2">
        <v>7.5714915762814458E-2</v>
      </c>
      <c r="H2" s="2">
        <v>0.362608233762438</v>
      </c>
      <c r="I2" s="2">
        <f>LN(H2)</f>
        <v>-1.0144322733559394</v>
      </c>
      <c r="J2" s="2">
        <v>1.6860123160757401</v>
      </c>
      <c r="K2" s="7">
        <v>-0.11599999999999999</v>
      </c>
      <c r="L2" s="2">
        <v>112.59054846498793</v>
      </c>
      <c r="M2" s="2">
        <v>26.569570166286212</v>
      </c>
    </row>
    <row r="3" spans="1:13" x14ac:dyDescent="0.3">
      <c r="A3" s="2">
        <v>1981</v>
      </c>
      <c r="B3" s="2">
        <v>5.8771672054069975E-2</v>
      </c>
      <c r="C3" s="2">
        <f t="shared" ref="C3:C43" si="0">LN(B3)</f>
        <v>-2.8340953079528686</v>
      </c>
      <c r="D3" s="2">
        <v>94.86</v>
      </c>
      <c r="E3" s="2">
        <v>0.56357248284316097</v>
      </c>
      <c r="F3" s="2">
        <v>0.59494176987951342</v>
      </c>
      <c r="G3" s="2">
        <v>0.12681375944819917</v>
      </c>
      <c r="H3" s="2">
        <v>0.41967412327704501</v>
      </c>
      <c r="I3" s="2">
        <f t="shared" ref="I3:I43" si="1">LN(H3)</f>
        <v>-0.86827676582797697</v>
      </c>
      <c r="J3" s="2">
        <v>1.4819683080138</v>
      </c>
      <c r="K3" s="7">
        <v>4.2999999999999997E-2</v>
      </c>
      <c r="L3" s="2">
        <v>99.91184249191889</v>
      </c>
      <c r="M3" s="2">
        <v>10.863899471445364</v>
      </c>
    </row>
    <row r="4" spans="1:13" x14ac:dyDescent="0.3">
      <c r="A4" s="2">
        <v>1982</v>
      </c>
      <c r="B4" s="2">
        <v>0.16204690831556501</v>
      </c>
      <c r="C4" s="2">
        <f t="shared" si="0"/>
        <v>-1.8198694281599483</v>
      </c>
      <c r="D4" s="2">
        <v>92.31</v>
      </c>
      <c r="E4" s="2">
        <v>0.33337521373805212</v>
      </c>
      <c r="F4" s="2">
        <v>0.5995074281749454</v>
      </c>
      <c r="G4" s="2">
        <v>0.17170699613705565</v>
      </c>
      <c r="H4" s="2">
        <v>0.37729905582760376</v>
      </c>
      <c r="I4" s="2">
        <f t="shared" si="1"/>
        <v>-0.97471715445973239</v>
      </c>
      <c r="J4" s="2">
        <v>1.22242818791707</v>
      </c>
      <c r="K4" s="7">
        <v>4.2000000000000003E-2</v>
      </c>
      <c r="L4" s="2">
        <v>97.125799573560769</v>
      </c>
      <c r="M4" s="2">
        <v>8.8652376972823106</v>
      </c>
    </row>
    <row r="5" spans="1:13" x14ac:dyDescent="0.3">
      <c r="A5" s="2">
        <v>1983</v>
      </c>
      <c r="B5" s="2">
        <v>0.14886782104520896</v>
      </c>
      <c r="C5" s="2">
        <f t="shared" si="0"/>
        <v>-1.904696473828158</v>
      </c>
      <c r="D5" s="2">
        <v>89.01</v>
      </c>
      <c r="E5" s="2">
        <v>0.33127674961493458</v>
      </c>
      <c r="F5" s="2">
        <v>0.45798441378073013</v>
      </c>
      <c r="G5" s="2">
        <v>0.18430473738180495</v>
      </c>
      <c r="H5" s="2">
        <v>0.32720652391668981</v>
      </c>
      <c r="I5" s="2">
        <f t="shared" si="1"/>
        <v>-1.1171637358316266</v>
      </c>
      <c r="J5" s="2">
        <v>0.91966798237099401</v>
      </c>
      <c r="K5" s="7">
        <v>-5.0000000000000001E-3</v>
      </c>
      <c r="L5" s="2">
        <v>93.645694585912395</v>
      </c>
      <c r="M5" s="2">
        <v>8.4367034821810591</v>
      </c>
    </row>
    <row r="6" spans="1:13" x14ac:dyDescent="0.3">
      <c r="A6" s="2">
        <v>1984</v>
      </c>
      <c r="B6" s="2">
        <v>0.47353760445682447</v>
      </c>
      <c r="C6" s="2">
        <f t="shared" si="0"/>
        <v>-0.7475239514380172</v>
      </c>
      <c r="D6" s="2">
        <v>95.7</v>
      </c>
      <c r="E6" s="2">
        <v>0.28966178694494471</v>
      </c>
      <c r="F6" s="2">
        <v>0.54959119304616544</v>
      </c>
      <c r="G6" s="2">
        <v>0.21527329257021771</v>
      </c>
      <c r="H6" s="2">
        <v>0.36236677341130735</v>
      </c>
      <c r="I6" s="2">
        <f t="shared" si="1"/>
        <v>-1.0150983938640112</v>
      </c>
      <c r="J6" s="2">
        <v>1.0457354601341</v>
      </c>
      <c r="K6" s="7">
        <v>3.6000000000000004E-2</v>
      </c>
      <c r="L6" s="2">
        <v>100.68941504178272</v>
      </c>
      <c r="M6" s="2">
        <v>7.4636741864800911</v>
      </c>
    </row>
    <row r="7" spans="1:13" x14ac:dyDescent="0.3">
      <c r="A7" s="2">
        <v>1985</v>
      </c>
      <c r="B7" s="2">
        <v>0.74016127091106032</v>
      </c>
      <c r="C7" s="2">
        <f t="shared" si="0"/>
        <v>-0.30088718286441773</v>
      </c>
      <c r="D7" s="2">
        <v>103.55</v>
      </c>
      <c r="E7" s="2">
        <v>0.11064217236005833</v>
      </c>
      <c r="F7" s="2">
        <v>0.61330292670080722</v>
      </c>
      <c r="G7" s="2">
        <v>0.23658767132641845</v>
      </c>
      <c r="H7" s="2">
        <v>0.34753189067768919</v>
      </c>
      <c r="I7" s="2">
        <f t="shared" si="1"/>
        <v>-1.0568988464537008</v>
      </c>
      <c r="J7" s="2">
        <v>0.81732139513889002</v>
      </c>
      <c r="K7" s="7">
        <v>6.0999999999999999E-2</v>
      </c>
      <c r="L7" s="2">
        <v>108.94812853532314</v>
      </c>
      <c r="M7" s="2">
        <v>8.199524595654367</v>
      </c>
    </row>
    <row r="8" spans="1:13" x14ac:dyDescent="0.3">
      <c r="A8" s="2">
        <v>1986</v>
      </c>
      <c r="B8" s="2">
        <v>0.50761421319796962</v>
      </c>
      <c r="C8" s="2">
        <f t="shared" si="0"/>
        <v>-0.67803354274989702</v>
      </c>
      <c r="D8" s="2">
        <v>108.7</v>
      </c>
      <c r="E8" s="2">
        <v>0.18015575245800336</v>
      </c>
      <c r="F8" s="2">
        <v>0.68669155396436332</v>
      </c>
      <c r="G8" s="2">
        <v>0.17370454141342212</v>
      </c>
      <c r="H8" s="2">
        <v>0.3712734588763682</v>
      </c>
      <c r="I8" s="2">
        <f t="shared" si="1"/>
        <v>-0.99081640196898735</v>
      </c>
      <c r="J8" s="2">
        <v>0.76451598597192505</v>
      </c>
      <c r="K8" s="7">
        <v>8.900000000000001E-2</v>
      </c>
      <c r="L8" s="2">
        <v>114.34517766497463</v>
      </c>
      <c r="M8" s="2">
        <v>8.0225608951428597</v>
      </c>
    </row>
    <row r="9" spans="1:13" x14ac:dyDescent="0.3">
      <c r="A9" s="2">
        <v>1987</v>
      </c>
      <c r="B9" s="2">
        <v>0.91239369168524442</v>
      </c>
      <c r="C9" s="2">
        <f t="shared" si="0"/>
        <v>-9.1683702575152071E-2</v>
      </c>
      <c r="D9" s="2">
        <v>124.1</v>
      </c>
      <c r="E9" s="2">
        <v>0.19010907904374574</v>
      </c>
      <c r="F9" s="2">
        <v>0.67147661565070771</v>
      </c>
      <c r="G9" s="2">
        <v>0.1675447746635314</v>
      </c>
      <c r="H9" s="2">
        <v>0.36586564083221618</v>
      </c>
      <c r="I9" s="2">
        <f t="shared" si="1"/>
        <v>-1.0054891145303624</v>
      </c>
      <c r="J9" s="2">
        <v>0.74809910024982595</v>
      </c>
      <c r="K9" s="7">
        <v>8.1000000000000003E-2</v>
      </c>
      <c r="L9" s="2">
        <v>127.07456031706712</v>
      </c>
      <c r="M9" s="2">
        <v>12.91499733737669</v>
      </c>
    </row>
    <row r="10" spans="1:13" x14ac:dyDescent="0.3">
      <c r="A10" s="2">
        <v>1988</v>
      </c>
      <c r="B10" s="2">
        <v>1.1121570268103071</v>
      </c>
      <c r="C10" s="2">
        <f t="shared" si="0"/>
        <v>0.10630139701938139</v>
      </c>
      <c r="D10" s="2">
        <v>131.79</v>
      </c>
      <c r="E10" s="2">
        <v>0.30849324371381681</v>
      </c>
      <c r="F10" s="2">
        <v>0.63795281840755114</v>
      </c>
      <c r="G10" s="2">
        <v>0.18072785583520762</v>
      </c>
      <c r="H10" s="2">
        <v>0.38869828795711403</v>
      </c>
      <c r="I10" s="2">
        <f t="shared" si="1"/>
        <v>-0.94495184566899781</v>
      </c>
      <c r="J10" s="2">
        <v>0.68840051765760102</v>
      </c>
      <c r="K10" s="7">
        <v>6.0999999999999999E-2</v>
      </c>
      <c r="L10" s="2">
        <v>134.41062650350381</v>
      </c>
      <c r="M10" s="2">
        <v>10.886457608739946</v>
      </c>
    </row>
    <row r="11" spans="1:13" x14ac:dyDescent="0.3">
      <c r="A11" s="2">
        <v>1989</v>
      </c>
      <c r="B11" s="2">
        <v>1.6409208390935868</v>
      </c>
      <c r="C11" s="2">
        <f t="shared" si="0"/>
        <v>0.4952575715133084</v>
      </c>
      <c r="D11" s="2">
        <v>133.03</v>
      </c>
      <c r="E11" s="2">
        <v>0.47533727757439326</v>
      </c>
      <c r="F11" s="2">
        <v>0.59474834597117054</v>
      </c>
      <c r="G11" s="2">
        <v>0.17677347679929106</v>
      </c>
      <c r="H11" s="2">
        <v>0.41437858407414152</v>
      </c>
      <c r="I11" s="2">
        <f t="shared" si="1"/>
        <v>-0.88097526873005438</v>
      </c>
      <c r="J11" s="2">
        <v>0.76591482841380198</v>
      </c>
      <c r="K11" s="7">
        <v>3.7000000000000005E-2</v>
      </c>
      <c r="L11" s="2">
        <v>135.73360581835666</v>
      </c>
      <c r="M11" s="2">
        <v>11.047558090064413</v>
      </c>
    </row>
    <row r="12" spans="1:13" x14ac:dyDescent="0.3">
      <c r="A12" s="2">
        <v>1990</v>
      </c>
      <c r="B12" s="2">
        <v>1.5466531440162277</v>
      </c>
      <c r="C12" s="2">
        <f t="shared" si="0"/>
        <v>0.43609333443887688</v>
      </c>
      <c r="D12" s="2">
        <v>135.68</v>
      </c>
      <c r="E12" s="2">
        <v>0.53307506009066907</v>
      </c>
      <c r="F12" s="2">
        <v>0.66227587145045153</v>
      </c>
      <c r="G12" s="2">
        <v>0.17449350243809481</v>
      </c>
      <c r="H12" s="2">
        <v>0.45443456052527603</v>
      </c>
      <c r="I12" s="2">
        <f t="shared" si="1"/>
        <v>-0.7887013569734147</v>
      </c>
      <c r="J12" s="2">
        <v>0.71231347113219901</v>
      </c>
      <c r="K12" s="7">
        <v>6.4000000000000001E-2</v>
      </c>
      <c r="L12" s="2">
        <v>137.11206896551724</v>
      </c>
      <c r="M12" s="2">
        <v>10.583630703006548</v>
      </c>
    </row>
    <row r="13" spans="1:13" x14ac:dyDescent="0.3">
      <c r="A13" s="2">
        <v>1991</v>
      </c>
      <c r="B13" s="2">
        <v>0.60827100978130966</v>
      </c>
      <c r="C13" s="2">
        <f t="shared" si="0"/>
        <v>-0.49713475655654071</v>
      </c>
      <c r="D13" s="2">
        <v>127.35</v>
      </c>
      <c r="E13" s="2">
        <v>0.52379330473914854</v>
      </c>
      <c r="F13" s="2">
        <v>0.563492876884086</v>
      </c>
      <c r="G13" s="2">
        <v>0.19312541189533353</v>
      </c>
      <c r="H13" s="2">
        <v>0.42093912617794915</v>
      </c>
      <c r="I13" s="2">
        <f t="shared" si="1"/>
        <v>-0.86526704915593522</v>
      </c>
      <c r="J13" s="2">
        <v>1.0794636253024901</v>
      </c>
      <c r="K13" s="7">
        <v>3.3000000000000002E-2</v>
      </c>
      <c r="L13" s="2">
        <v>128.35412822576515</v>
      </c>
      <c r="M13" s="2">
        <v>8.5642789918275497</v>
      </c>
    </row>
    <row r="14" spans="1:13" x14ac:dyDescent="0.3">
      <c r="A14" s="2">
        <v>1992</v>
      </c>
      <c r="B14" s="2">
        <v>0.4563578355754554</v>
      </c>
      <c r="C14" s="2">
        <f t="shared" si="0"/>
        <v>-0.78447805006595317</v>
      </c>
      <c r="D14" s="2">
        <v>117.09</v>
      </c>
      <c r="E14" s="2">
        <v>0.53220330560247531</v>
      </c>
      <c r="F14" s="2">
        <v>0.58290026487723912</v>
      </c>
      <c r="G14" s="2">
        <v>0.17008960247912072</v>
      </c>
      <c r="H14" s="2">
        <v>0.42232561333465646</v>
      </c>
      <c r="I14" s="2">
        <f t="shared" si="1"/>
        <v>-0.86197866689320291</v>
      </c>
      <c r="J14" s="2">
        <v>1.3157431144968501</v>
      </c>
      <c r="K14" s="7">
        <v>5.0999999999999997E-2</v>
      </c>
      <c r="L14" s="2">
        <v>121.85152775659927</v>
      </c>
      <c r="M14" s="2">
        <v>5.3553992019415944</v>
      </c>
    </row>
    <row r="15" spans="1:13" x14ac:dyDescent="0.3">
      <c r="A15" s="2">
        <v>1993</v>
      </c>
      <c r="B15" s="2">
        <v>0.45145217292152451</v>
      </c>
      <c r="C15" s="2">
        <f t="shared" si="0"/>
        <v>-0.79528584103495037</v>
      </c>
      <c r="D15" s="2">
        <v>117.8</v>
      </c>
      <c r="E15" s="2">
        <v>0.47522930663382124</v>
      </c>
      <c r="F15" s="2">
        <v>0.59094844823984904</v>
      </c>
      <c r="G15" s="2">
        <v>0.1645688403828533</v>
      </c>
      <c r="H15" s="2">
        <v>0.40854361503507752</v>
      </c>
      <c r="I15" s="2">
        <f t="shared" si="1"/>
        <v>-0.8951566016297372</v>
      </c>
      <c r="J15" s="2">
        <v>1.1855406144071201</v>
      </c>
      <c r="K15" s="7">
        <v>3.7999999999999999E-2</v>
      </c>
      <c r="L15" s="2">
        <v>122.52411973090179</v>
      </c>
      <c r="M15" s="2">
        <v>9.2202181212836365</v>
      </c>
    </row>
    <row r="16" spans="1:13" x14ac:dyDescent="0.3">
      <c r="A16" s="2">
        <v>1994</v>
      </c>
      <c r="B16" s="2">
        <v>0.56176641706998887</v>
      </c>
      <c r="C16" s="2">
        <f t="shared" si="0"/>
        <v>-0.57666914347504261</v>
      </c>
      <c r="D16" s="2">
        <v>117.29</v>
      </c>
      <c r="E16" s="2">
        <v>0.43517858704980678</v>
      </c>
      <c r="F16" s="2">
        <v>0.52093040076303776</v>
      </c>
      <c r="G16" s="2">
        <v>0.17639119269568745</v>
      </c>
      <c r="H16" s="2">
        <v>0.37556313239016037</v>
      </c>
      <c r="I16" s="2">
        <f t="shared" si="1"/>
        <v>-0.97932869304141901</v>
      </c>
      <c r="J16" s="2">
        <v>1.4000644941943801</v>
      </c>
      <c r="K16" s="7">
        <v>2.7000000000000003E-2</v>
      </c>
      <c r="L16" s="2">
        <v>122.18341330824171</v>
      </c>
      <c r="M16" s="2">
        <v>6.5554303475933864</v>
      </c>
    </row>
    <row r="17" spans="1:13" x14ac:dyDescent="0.3">
      <c r="A17" s="2">
        <v>1995</v>
      </c>
      <c r="B17" s="2">
        <v>0.46265540586185638</v>
      </c>
      <c r="C17" s="2">
        <f t="shared" si="0"/>
        <v>-0.7707727657949891</v>
      </c>
      <c r="D17" s="2">
        <v>115.16</v>
      </c>
      <c r="E17" s="2">
        <v>0.41167849682103652</v>
      </c>
      <c r="F17" s="2">
        <v>0.54288188088864509</v>
      </c>
      <c r="G17" s="2">
        <v>0.19838063024840258</v>
      </c>
      <c r="H17" s="2">
        <v>0.38565363579830281</v>
      </c>
      <c r="I17" s="2">
        <f t="shared" si="1"/>
        <v>-0.9528156289315356</v>
      </c>
      <c r="J17" s="2">
        <v>0.859933461061684</v>
      </c>
      <c r="K17" s="7">
        <v>3.4000000000000002E-2</v>
      </c>
      <c r="L17" s="2">
        <v>119.73948970233342</v>
      </c>
      <c r="M17" s="2">
        <v>5.4032016106985452</v>
      </c>
    </row>
    <row r="18" spans="1:13" x14ac:dyDescent="0.3">
      <c r="A18" s="2">
        <v>1996</v>
      </c>
      <c r="B18" s="2">
        <v>0.82907569469282505</v>
      </c>
      <c r="C18" s="2">
        <f t="shared" si="0"/>
        <v>-0.18744381957995013</v>
      </c>
      <c r="D18" s="2">
        <v>123.04</v>
      </c>
      <c r="E18" s="2">
        <v>0.41233400384265839</v>
      </c>
      <c r="F18" s="2">
        <v>0.58669361149645827</v>
      </c>
      <c r="G18" s="2">
        <v>0.18525711955958829</v>
      </c>
      <c r="H18" s="2">
        <v>0.397870622923786</v>
      </c>
      <c r="I18" s="2">
        <f t="shared" si="1"/>
        <v>-0.92162839457445278</v>
      </c>
      <c r="J18" s="2">
        <v>1.0227645411617401</v>
      </c>
      <c r="K18" s="7">
        <v>4.4999999999999998E-2</v>
      </c>
      <c r="L18" s="2">
        <v>127.85783604704319</v>
      </c>
      <c r="M18" s="2">
        <v>7.0020426748565541</v>
      </c>
    </row>
    <row r="19" spans="1:13" x14ac:dyDescent="0.3">
      <c r="A19" s="2">
        <v>1997</v>
      </c>
      <c r="B19" s="2">
        <v>1.3201072229192654</v>
      </c>
      <c r="C19" s="2">
        <f t="shared" si="0"/>
        <v>0.27771296278363555</v>
      </c>
      <c r="D19" s="2">
        <v>122.98</v>
      </c>
      <c r="E19" s="2">
        <v>0.46782835739475281</v>
      </c>
      <c r="F19" s="2">
        <v>0.56721866521616804</v>
      </c>
      <c r="G19" s="2">
        <v>0.20280048005715867</v>
      </c>
      <c r="H19" s="2">
        <v>0.41119356681623226</v>
      </c>
      <c r="I19" s="2">
        <f t="shared" si="1"/>
        <v>-0.88869120986572336</v>
      </c>
      <c r="J19" s="2">
        <v>1.2520976099419301</v>
      </c>
      <c r="K19" s="7">
        <v>4.4000000000000004E-2</v>
      </c>
      <c r="L19" s="2">
        <v>127.80543227252383</v>
      </c>
      <c r="M19" s="2">
        <v>5.1207693343714453</v>
      </c>
    </row>
    <row r="20" spans="1:13" x14ac:dyDescent="0.3">
      <c r="A20" s="2">
        <v>1998</v>
      </c>
      <c r="B20" s="2">
        <v>0.29187885772325489</v>
      </c>
      <c r="C20" s="2">
        <f t="shared" si="0"/>
        <v>-1.2314164336073306</v>
      </c>
      <c r="D20" s="2">
        <v>127.22</v>
      </c>
      <c r="E20" s="2">
        <v>0.45635785683973257</v>
      </c>
      <c r="F20" s="2">
        <v>0.59607084655342168</v>
      </c>
      <c r="G20" s="2">
        <v>0.2175537562485329</v>
      </c>
      <c r="H20" s="2">
        <v>0.42447935650253715</v>
      </c>
      <c r="I20" s="2">
        <f t="shared" si="1"/>
        <v>-0.85689190456036346</v>
      </c>
      <c r="J20" s="2">
        <v>1.05142162473208</v>
      </c>
      <c r="K20" s="7">
        <v>0.05</v>
      </c>
      <c r="L20" s="2">
        <v>132.1991316757919</v>
      </c>
      <c r="M20" s="2">
        <v>6.9635794624010714</v>
      </c>
    </row>
    <row r="21" spans="1:13" x14ac:dyDescent="0.3">
      <c r="A21" s="2">
        <v>1999</v>
      </c>
      <c r="B21" s="2">
        <v>1.1361993131328711</v>
      </c>
      <c r="C21" s="2">
        <f t="shared" si="0"/>
        <v>0.12768875661058102</v>
      </c>
      <c r="D21" s="2">
        <v>126.39</v>
      </c>
      <c r="E21" s="2">
        <v>0.40953395144101434</v>
      </c>
      <c r="F21" s="2">
        <v>0.49971894805042816</v>
      </c>
      <c r="G21" s="2">
        <v>0.22249307071211824</v>
      </c>
      <c r="H21" s="2">
        <v>0.37721726503806463</v>
      </c>
      <c r="I21" s="2">
        <f t="shared" si="1"/>
        <v>-0.97493395769538849</v>
      </c>
      <c r="J21" s="2">
        <v>1.27124855157122</v>
      </c>
      <c r="K21" s="7">
        <v>1.3000000000000001E-2</v>
      </c>
      <c r="L21" s="2">
        <v>130.69125743723689</v>
      </c>
      <c r="M21" s="2">
        <v>6.5719124044516519</v>
      </c>
    </row>
    <row r="22" spans="1:13" x14ac:dyDescent="0.3">
      <c r="A22" s="2">
        <v>2000</v>
      </c>
      <c r="B22" s="2">
        <v>5.6963961557667258</v>
      </c>
      <c r="C22" s="2">
        <f t="shared" si="0"/>
        <v>1.7398337215097948</v>
      </c>
      <c r="D22" s="2">
        <v>118.29</v>
      </c>
      <c r="E22" s="2">
        <v>0.4434491903244544</v>
      </c>
      <c r="F22" s="2">
        <v>0.61179795637089818</v>
      </c>
      <c r="G22" s="2">
        <v>0.25881019036882835</v>
      </c>
      <c r="H22" s="2">
        <v>0.4418364728856134</v>
      </c>
      <c r="I22" s="2">
        <f t="shared" si="1"/>
        <v>-0.81681543620756625</v>
      </c>
      <c r="J22" s="2">
        <v>0.98267616606429697</v>
      </c>
      <c r="K22" s="7">
        <v>7.0999999999999994E-2</v>
      </c>
      <c r="L22" s="2">
        <v>122.31260244230859</v>
      </c>
      <c r="M22" s="2">
        <v>3.4099292937684709</v>
      </c>
    </row>
    <row r="23" spans="1:13" x14ac:dyDescent="0.3">
      <c r="A23" s="2">
        <v>2001</v>
      </c>
      <c r="B23" s="2">
        <v>-0.59986436690066292</v>
      </c>
      <c r="C23" s="2">
        <v>1.7398337215097948</v>
      </c>
      <c r="D23" s="2">
        <v>125.51</v>
      </c>
      <c r="E23" s="2">
        <v>0.45691491906164849</v>
      </c>
      <c r="F23" s="2">
        <v>0.54854500135920536</v>
      </c>
      <c r="G23" s="2">
        <v>0.23103473421668747</v>
      </c>
      <c r="H23" s="2">
        <v>0.41128851035675823</v>
      </c>
      <c r="I23" s="2">
        <f t="shared" si="1"/>
        <v>-0.88846033908182975</v>
      </c>
      <c r="J23" s="2">
        <v>0.79004758106815298</v>
      </c>
      <c r="K23" s="7">
        <v>2.5000000000000001E-2</v>
      </c>
      <c r="L23" s="2">
        <v>129.7787219290833</v>
      </c>
      <c r="M23" s="2">
        <v>6.2320125274444536</v>
      </c>
    </row>
    <row r="24" spans="1:13" x14ac:dyDescent="0.3">
      <c r="A24" s="2">
        <v>2002</v>
      </c>
      <c r="B24" s="2">
        <v>0.66248834503944476</v>
      </c>
      <c r="C24" s="2">
        <f t="shared" si="0"/>
        <v>-0.4117523136697987</v>
      </c>
      <c r="D24" s="2">
        <v>115.88</v>
      </c>
      <c r="E24" s="2">
        <v>0.46410102927828806</v>
      </c>
      <c r="F24" s="2">
        <v>0.51177109465579129</v>
      </c>
      <c r="G24" s="2">
        <v>0.32852042436538192</v>
      </c>
      <c r="H24" s="2">
        <v>0.43391603391343558</v>
      </c>
      <c r="I24" s="2">
        <f t="shared" si="1"/>
        <v>-0.83490423384505452</v>
      </c>
      <c r="J24" s="2">
        <v>0.69424013521097405</v>
      </c>
      <c r="K24" s="7">
        <v>8.9999999999999993E-3</v>
      </c>
      <c r="L24" s="2">
        <v>119.82234029811025</v>
      </c>
      <c r="M24" s="2">
        <v>6.2192842016979881</v>
      </c>
    </row>
    <row r="25" spans="1:13" x14ac:dyDescent="0.3">
      <c r="A25" s="2">
        <v>2003</v>
      </c>
      <c r="B25" s="2">
        <v>1.0767648855873395</v>
      </c>
      <c r="C25" s="2">
        <f t="shared" si="0"/>
        <v>7.3961069409428787E-2</v>
      </c>
      <c r="D25" s="2">
        <v>106.5</v>
      </c>
      <c r="E25" s="2">
        <v>0.43412897992428168</v>
      </c>
      <c r="F25" s="2">
        <v>0.58057396373514214</v>
      </c>
      <c r="G25" s="2">
        <v>0.42886746515511576</v>
      </c>
      <c r="H25" s="2">
        <v>0.48817127719873565</v>
      </c>
      <c r="I25" s="2">
        <f t="shared" si="1"/>
        <v>-0.71708895684105156</v>
      </c>
      <c r="J25" s="2">
        <v>0.72366176557857298</v>
      </c>
      <c r="K25" s="7">
        <v>5.2000000000000005E-2</v>
      </c>
      <c r="L25" s="2">
        <v>110.11853167573256</v>
      </c>
      <c r="M25" s="2">
        <v>5.6231926090383411</v>
      </c>
    </row>
    <row r="26" spans="1:13" x14ac:dyDescent="0.3">
      <c r="A26" s="2">
        <v>2004</v>
      </c>
      <c r="B26" s="2">
        <v>0.21120342418694682</v>
      </c>
      <c r="C26" s="2">
        <f t="shared" si="0"/>
        <v>-1.5549335142750831</v>
      </c>
      <c r="D26" s="2">
        <v>104.9</v>
      </c>
      <c r="E26" s="2">
        <v>0.38743255396697451</v>
      </c>
      <c r="F26" s="2">
        <v>0.54139894147886858</v>
      </c>
      <c r="G26" s="2">
        <v>0.38303762693895527</v>
      </c>
      <c r="H26" s="2">
        <v>0.44465613818896238</v>
      </c>
      <c r="I26" s="2">
        <f t="shared" si="1"/>
        <v>-0.81045401869120448</v>
      </c>
      <c r="J26" s="2">
        <v>0.627103982385528</v>
      </c>
      <c r="K26" s="7">
        <v>3.7000000000000005E-2</v>
      </c>
      <c r="L26" s="2">
        <v>108.46873263069097</v>
      </c>
      <c r="M26" s="2">
        <v>6.8454497467977262</v>
      </c>
    </row>
    <row r="27" spans="1:13" x14ac:dyDescent="0.3">
      <c r="A27" s="2">
        <v>2005</v>
      </c>
      <c r="B27" s="2">
        <v>0.64383802853249472</v>
      </c>
      <c r="C27" s="2">
        <f t="shared" si="0"/>
        <v>-0.44030809300126289</v>
      </c>
      <c r="D27" s="2">
        <v>119.19</v>
      </c>
      <c r="E27" s="2">
        <v>0.41901798297758319</v>
      </c>
      <c r="F27" s="2">
        <v>0.45687708319958231</v>
      </c>
      <c r="G27" s="2">
        <v>0.41218464198878507</v>
      </c>
      <c r="H27" s="2">
        <v>0.43103592447165107</v>
      </c>
      <c r="I27" s="2">
        <f t="shared" si="1"/>
        <v>-0.84156384090958181</v>
      </c>
      <c r="J27" s="2">
        <v>0.59209965992995595</v>
      </c>
      <c r="K27" s="7">
        <v>1.2E-2</v>
      </c>
      <c r="L27" s="2">
        <v>123.24609942004969</v>
      </c>
      <c r="M27" s="2">
        <v>3.9480996572415705</v>
      </c>
    </row>
    <row r="28" spans="1:13" x14ac:dyDescent="0.3">
      <c r="A28" s="2">
        <v>2006</v>
      </c>
      <c r="B28" s="2">
        <v>1.518863757091375</v>
      </c>
      <c r="C28" s="2">
        <f t="shared" si="0"/>
        <v>0.41796252709028231</v>
      </c>
      <c r="D28" s="2">
        <v>127.06</v>
      </c>
      <c r="E28" s="2">
        <v>0.42550809900967101</v>
      </c>
      <c r="F28" s="2">
        <v>0.57112785332866534</v>
      </c>
      <c r="G28" s="2">
        <v>0.45478369642043415</v>
      </c>
      <c r="H28" s="2">
        <v>0.49156140465393755</v>
      </c>
      <c r="I28" s="2">
        <f t="shared" si="1"/>
        <v>-0.7101684140266189</v>
      </c>
      <c r="J28" s="2">
        <v>0.46640352595508699</v>
      </c>
      <c r="K28" s="7">
        <v>4.4000000000000004E-2</v>
      </c>
      <c r="L28" s="2">
        <v>127.0628617579755</v>
      </c>
      <c r="M28" s="2">
        <v>11.043119798359371</v>
      </c>
    </row>
    <row r="29" spans="1:13" x14ac:dyDescent="0.3">
      <c r="A29" s="2">
        <v>2007</v>
      </c>
      <c r="B29" s="2">
        <v>4.1810745531162414</v>
      </c>
      <c r="C29" s="2">
        <f t="shared" si="0"/>
        <v>1.4305682836233051</v>
      </c>
      <c r="D29" s="2">
        <v>120.88</v>
      </c>
      <c r="E29" s="2">
        <v>0.44189445813615635</v>
      </c>
      <c r="F29" s="2">
        <v>0.59144961724729239</v>
      </c>
      <c r="G29" s="2">
        <v>0.5174793800164208</v>
      </c>
      <c r="H29" s="2">
        <v>0.52597807576552424</v>
      </c>
      <c r="I29" s="2">
        <f t="shared" si="1"/>
        <v>-0.64249574816724286</v>
      </c>
      <c r="J29" s="2">
        <v>0.45552640070273798</v>
      </c>
      <c r="K29" s="7">
        <v>5.2000000000000005E-2</v>
      </c>
      <c r="L29" s="2">
        <v>120.87645125014204</v>
      </c>
      <c r="M29" s="2">
        <v>8.3083152792865889</v>
      </c>
    </row>
    <row r="30" spans="1:13" x14ac:dyDescent="0.3">
      <c r="A30" s="2">
        <v>2008</v>
      </c>
      <c r="B30" s="2">
        <v>3.7808933530657498</v>
      </c>
      <c r="C30" s="2">
        <f t="shared" si="0"/>
        <v>1.3299603184982376</v>
      </c>
      <c r="D30" s="2">
        <v>115.49</v>
      </c>
      <c r="E30" s="2">
        <v>0.51735244899026289</v>
      </c>
      <c r="F30" s="2">
        <v>0.55968248351550365</v>
      </c>
      <c r="G30" s="2">
        <v>0.45483746583885309</v>
      </c>
      <c r="H30" s="2">
        <v>0.51120517034019719</v>
      </c>
      <c r="I30" s="2">
        <f t="shared" si="1"/>
        <v>-0.67098426184594295</v>
      </c>
      <c r="J30" s="2">
        <v>0.36163084740163898</v>
      </c>
      <c r="K30" s="7">
        <v>0.05</v>
      </c>
      <c r="L30" s="2">
        <v>115.48931589353184</v>
      </c>
      <c r="M30" s="2">
        <v>5.6866928220934199</v>
      </c>
    </row>
    <row r="31" spans="1:13" x14ac:dyDescent="0.3">
      <c r="A31" s="2">
        <v>2009</v>
      </c>
      <c r="B31" s="2">
        <v>2.8117551014046258</v>
      </c>
      <c r="C31" s="2">
        <f t="shared" si="0"/>
        <v>1.0338088796169218</v>
      </c>
      <c r="D31" s="2">
        <v>104.43</v>
      </c>
      <c r="E31" s="2">
        <v>0.49861468380978852</v>
      </c>
      <c r="F31" s="2">
        <v>0.4530234463126932</v>
      </c>
      <c r="G31" s="2">
        <v>0.61104309579537308</v>
      </c>
      <c r="H31" s="2">
        <v>0.52133122183883096</v>
      </c>
      <c r="I31" s="2">
        <f t="shared" si="1"/>
        <v>-0.65136969673446288</v>
      </c>
      <c r="J31" s="2">
        <v>0.26553767283276503</v>
      </c>
      <c r="K31" s="7">
        <v>0.03</v>
      </c>
      <c r="L31" s="2">
        <v>104.42972895158968</v>
      </c>
      <c r="M31" s="2">
        <v>-0.65420084184034977</v>
      </c>
    </row>
    <row r="32" spans="1:13" x14ac:dyDescent="0.3">
      <c r="A32" s="2">
        <v>2010</v>
      </c>
      <c r="B32" s="2">
        <v>4.2978402828969209</v>
      </c>
      <c r="C32" s="2">
        <f t="shared" si="0"/>
        <v>1.4581126367334039</v>
      </c>
      <c r="D32" s="2">
        <v>113.46</v>
      </c>
      <c r="E32" s="2">
        <v>0.4728207031636284</v>
      </c>
      <c r="F32" s="2">
        <v>0.47711003056704204</v>
      </c>
      <c r="G32" s="2">
        <v>0.57122563880831601</v>
      </c>
      <c r="H32" s="2">
        <v>0.50957913771713514</v>
      </c>
      <c r="I32" s="2">
        <f t="shared" si="1"/>
        <v>-0.67417011410784178</v>
      </c>
      <c r="J32" s="2">
        <v>0.23788669289018499</v>
      </c>
      <c r="K32" s="7">
        <v>4.1000000000000002E-2</v>
      </c>
      <c r="L32" s="2">
        <v>113.45707355247647</v>
      </c>
      <c r="M32" s="2">
        <v>1.126418920244987</v>
      </c>
    </row>
    <row r="33" spans="1:13" x14ac:dyDescent="0.3">
      <c r="A33" s="2">
        <v>2011</v>
      </c>
      <c r="B33" s="2">
        <v>3.7620720385940394</v>
      </c>
      <c r="C33" s="2">
        <f t="shared" si="0"/>
        <v>1.3249698797103948</v>
      </c>
      <c r="D33" s="2">
        <v>117.54</v>
      </c>
      <c r="E33" s="2">
        <v>0.5119891944958096</v>
      </c>
      <c r="F33" s="2">
        <v>0.48661918481497102</v>
      </c>
      <c r="G33" s="2">
        <v>0.53770674394120255</v>
      </c>
      <c r="H33" s="2">
        <v>0.51148050523348954</v>
      </c>
      <c r="I33" s="2">
        <f t="shared" si="1"/>
        <v>-0.67044580725227654</v>
      </c>
      <c r="J33" s="2">
        <v>0.16014042076572399</v>
      </c>
      <c r="K33" s="7">
        <v>3.9E-2</v>
      </c>
      <c r="L33" s="2">
        <v>117.53894636878606</v>
      </c>
      <c r="M33" s="2">
        <v>3.1614637980007956</v>
      </c>
    </row>
    <row r="34" spans="1:13" x14ac:dyDescent="0.3">
      <c r="A34" s="2">
        <v>2012</v>
      </c>
      <c r="B34" s="2">
        <v>5.0478500447602714</v>
      </c>
      <c r="C34" s="2">
        <f t="shared" si="0"/>
        <v>1.6189624189261054</v>
      </c>
      <c r="D34" s="2">
        <v>119.5</v>
      </c>
      <c r="E34" s="2">
        <v>0.48884064103376451</v>
      </c>
      <c r="F34" s="2">
        <v>0.47942450999391434</v>
      </c>
      <c r="G34" s="2">
        <v>0.6515308569378333</v>
      </c>
      <c r="H34" s="2">
        <v>0.54330877922391863</v>
      </c>
      <c r="I34" s="2">
        <f t="shared" si="1"/>
        <v>-0.61007746648303007</v>
      </c>
      <c r="J34" s="2">
        <v>0.27732102551460902</v>
      </c>
      <c r="K34" s="7">
        <v>3.2000000000000001E-2</v>
      </c>
      <c r="L34" s="2">
        <v>119.50011977960553</v>
      </c>
      <c r="M34" s="2">
        <v>2.4655235524320744</v>
      </c>
    </row>
    <row r="35" spans="1:13" x14ac:dyDescent="0.3">
      <c r="A35" s="2">
        <v>2013</v>
      </c>
      <c r="B35" s="2">
        <v>2.3864782996393359</v>
      </c>
      <c r="C35" s="2">
        <f t="shared" si="0"/>
        <v>0.8698187644576022</v>
      </c>
      <c r="D35" s="2">
        <v>109.97</v>
      </c>
      <c r="E35" s="2">
        <v>0.53846878554743016</v>
      </c>
      <c r="F35" s="2">
        <v>0.48697905897452265</v>
      </c>
      <c r="G35" s="2">
        <v>0.6419497029172927</v>
      </c>
      <c r="H35" s="2">
        <v>0.55573970344185941</v>
      </c>
      <c r="I35" s="2">
        <f t="shared" si="1"/>
        <v>-0.58745525362955509</v>
      </c>
      <c r="J35" s="2">
        <v>0.24216562674112599</v>
      </c>
      <c r="K35" s="7">
        <v>3.1E-2</v>
      </c>
      <c r="L35" s="2">
        <v>113.30565351831292</v>
      </c>
      <c r="M35" s="2">
        <v>4.1343318950499537</v>
      </c>
    </row>
    <row r="36" spans="1:13" x14ac:dyDescent="0.3">
      <c r="A36" s="2">
        <v>2014</v>
      </c>
      <c r="B36" s="2">
        <v>3.4844547858904513</v>
      </c>
      <c r="C36" s="2">
        <f t="shared" si="0"/>
        <v>1.2483115860310625</v>
      </c>
      <c r="D36" s="2">
        <v>113.29</v>
      </c>
      <c r="E36" s="2">
        <v>0.53270083902990717</v>
      </c>
      <c r="F36" s="2">
        <v>0.49076594859457934</v>
      </c>
      <c r="G36" s="2">
        <v>0.75732275874918631</v>
      </c>
      <c r="H36" s="2">
        <v>0.59685488691922806</v>
      </c>
      <c r="I36" s="2">
        <f t="shared" si="1"/>
        <v>-0.51608126562300904</v>
      </c>
      <c r="J36" s="2">
        <v>0.181022097854624</v>
      </c>
      <c r="K36" s="7">
        <v>3.5999999999999997E-2</v>
      </c>
      <c r="L36" s="2">
        <v>110.589707531641</v>
      </c>
      <c r="M36" s="2">
        <v>2.1683040492601435</v>
      </c>
    </row>
    <row r="37" spans="1:13" x14ac:dyDescent="0.3">
      <c r="A37" s="2">
        <v>2015</v>
      </c>
      <c r="B37" s="2">
        <v>1.8026979398058072</v>
      </c>
      <c r="C37" s="2">
        <f t="shared" si="0"/>
        <v>0.58928439818712963</v>
      </c>
      <c r="D37" s="2">
        <v>107.64</v>
      </c>
      <c r="E37" s="2">
        <v>0.51038832525426292</v>
      </c>
      <c r="F37" s="2">
        <v>0.48106916008688494</v>
      </c>
      <c r="G37" s="2">
        <v>0.70624161047954948</v>
      </c>
      <c r="H37" s="2">
        <v>0.56909226984533157</v>
      </c>
      <c r="I37" s="2">
        <f t="shared" si="1"/>
        <v>-0.56371269658720169</v>
      </c>
      <c r="J37" s="2">
        <v>0.132404330287967</v>
      </c>
      <c r="K37" s="7">
        <v>3.5999999999999997E-2</v>
      </c>
      <c r="L37" s="2">
        <v>107.14597943630386</v>
      </c>
      <c r="M37" s="2">
        <v>1.399530742658655</v>
      </c>
    </row>
    <row r="38" spans="1:13" x14ac:dyDescent="0.3">
      <c r="A38" s="2">
        <v>2016</v>
      </c>
      <c r="B38" s="2">
        <v>3.0074619683100523</v>
      </c>
      <c r="C38" s="2">
        <f t="shared" si="0"/>
        <v>1.1010965231707976</v>
      </c>
      <c r="D38" s="2">
        <v>97.99</v>
      </c>
      <c r="E38" s="2">
        <v>0.49620234416087172</v>
      </c>
      <c r="F38" s="2">
        <v>0.48698950975456234</v>
      </c>
      <c r="G38" s="2">
        <v>0.63971706045427634</v>
      </c>
      <c r="H38" s="2">
        <v>0.54390447355250238</v>
      </c>
      <c r="I38" s="2">
        <f t="shared" si="1"/>
        <v>-0.60898164763300666</v>
      </c>
      <c r="J38" s="2">
        <v>6.8708232571569397E-2</v>
      </c>
      <c r="K38" s="7">
        <v>3.7999999999999999E-2</v>
      </c>
      <c r="L38" s="2">
        <v>101.36611411465081</v>
      </c>
      <c r="M38" s="2">
        <v>2.3846320408733419</v>
      </c>
    </row>
    <row r="39" spans="1:13" x14ac:dyDescent="0.3">
      <c r="A39" s="2">
        <v>2017</v>
      </c>
      <c r="B39" s="2">
        <v>3.5001690328887189</v>
      </c>
      <c r="C39" s="2">
        <f t="shared" si="0"/>
        <v>1.2528112624402592</v>
      </c>
      <c r="D39" s="2">
        <v>97.37</v>
      </c>
      <c r="E39" s="2">
        <v>0.4829484750636916</v>
      </c>
      <c r="F39" s="2">
        <v>0.49787561636531319</v>
      </c>
      <c r="G39" s="2">
        <v>0.67688205575318861</v>
      </c>
      <c r="H39" s="2">
        <v>0.55786265846555638</v>
      </c>
      <c r="I39" s="2">
        <f t="shared" si="1"/>
        <v>-0.58364247867838148</v>
      </c>
      <c r="J39" s="2">
        <v>9.0167266376755803E-2</v>
      </c>
      <c r="K39" s="7">
        <v>3.7999999999999999E-2</v>
      </c>
      <c r="L39" s="2">
        <v>101.25026170481388</v>
      </c>
      <c r="M39" s="2">
        <v>1.6365056759451733</v>
      </c>
    </row>
    <row r="40" spans="1:13" x14ac:dyDescent="0.3">
      <c r="A40" s="2">
        <v>2018</v>
      </c>
      <c r="B40" s="2">
        <v>3.1251416315727525</v>
      </c>
      <c r="C40" s="2">
        <f t="shared" si="0"/>
        <v>1.13947960426463</v>
      </c>
      <c r="D40" s="2">
        <v>95.11</v>
      </c>
      <c r="E40" s="2">
        <v>0.44883636992188636</v>
      </c>
      <c r="F40" s="2">
        <v>0.5003938680445148</v>
      </c>
      <c r="G40" s="2">
        <v>0.66013141700135047</v>
      </c>
      <c r="H40" s="2">
        <v>0.54393400374246781</v>
      </c>
      <c r="I40" s="2">
        <f t="shared" si="1"/>
        <v>-0.60892735613552973</v>
      </c>
      <c r="J40" s="2">
        <v>5.4535454138139101E-2</v>
      </c>
      <c r="K40" s="8">
        <v>0.04</v>
      </c>
      <c r="L40" s="2">
        <v>98.08717980509833</v>
      </c>
      <c r="M40" s="2">
        <v>1.6753891691159168</v>
      </c>
    </row>
    <row r="41" spans="1:13" x14ac:dyDescent="0.3">
      <c r="A41" s="2">
        <v>2019</v>
      </c>
      <c r="B41" s="2">
        <v>3.0761089168643294</v>
      </c>
      <c r="C41" s="2">
        <f t="shared" si="0"/>
        <v>1.1236654596200157</v>
      </c>
      <c r="D41" s="2">
        <v>92.81</v>
      </c>
      <c r="E41" s="2">
        <v>0.44418445558372566</v>
      </c>
      <c r="F41" s="2">
        <v>0.44396904239841173</v>
      </c>
      <c r="G41" s="2">
        <v>0.70729620905525969</v>
      </c>
      <c r="H41" s="2">
        <v>0.53800580199827164</v>
      </c>
      <c r="I41" s="2">
        <f t="shared" si="1"/>
        <v>-0.6198859344950991</v>
      </c>
      <c r="J41" s="2">
        <v>3.2233064292521298E-2</v>
      </c>
      <c r="K41" s="7">
        <v>2.9000000000000001E-2</v>
      </c>
      <c r="L41" s="2">
        <v>96.288868754247147</v>
      </c>
      <c r="M41" s="2">
        <v>-0.46601696490343159</v>
      </c>
    </row>
    <row r="42" spans="1:13" x14ac:dyDescent="0.3">
      <c r="A42" s="2">
        <v>2020</v>
      </c>
      <c r="B42" s="2">
        <v>1.9705927103431153</v>
      </c>
      <c r="C42" s="2">
        <f t="shared" si="0"/>
        <v>0.67833436569261307</v>
      </c>
      <c r="D42" s="2">
        <v>90.41</v>
      </c>
      <c r="E42" s="2">
        <v>0.54620590465900221</v>
      </c>
      <c r="F42" s="2">
        <v>4.6439289287618257E-2</v>
      </c>
      <c r="G42" s="2">
        <v>0.78712028319891469</v>
      </c>
      <c r="H42" s="2">
        <v>0.44135225403303852</v>
      </c>
      <c r="I42" s="2">
        <f t="shared" si="1"/>
        <v>-0.81791196039618808</v>
      </c>
      <c r="J42" s="2">
        <v>2.2906802096937301E-3</v>
      </c>
      <c r="K42" s="7">
        <v>-0.14599999999999999</v>
      </c>
      <c r="L42" s="2">
        <v>85.883735031074721</v>
      </c>
      <c r="M42" s="2">
        <v>2.5705621986816993</v>
      </c>
    </row>
    <row r="43" spans="1:13" x14ac:dyDescent="0.3">
      <c r="A43" s="2">
        <v>2021</v>
      </c>
      <c r="B43" s="2">
        <v>2.2061666672369062</v>
      </c>
      <c r="C43" s="2">
        <f t="shared" si="0"/>
        <v>0.79125646976205399</v>
      </c>
      <c r="D43" s="2">
        <v>89.47</v>
      </c>
      <c r="E43" s="2">
        <v>0.53245264282168225</v>
      </c>
      <c r="F43" s="2">
        <v>0.46753223612388428</v>
      </c>
      <c r="G43" s="2">
        <v>0.833970116109082</v>
      </c>
      <c r="H43" s="2">
        <v>0.61527335125963623</v>
      </c>
      <c r="I43" s="2">
        <f t="shared" si="1"/>
        <v>-0.48568863633184228</v>
      </c>
      <c r="J43" s="2">
        <v>2.5272987891344599E-2</v>
      </c>
      <c r="K43" s="7">
        <v>3.6999999999999998E-2</v>
      </c>
      <c r="L43" s="2">
        <v>98.235024881028764</v>
      </c>
      <c r="M43" s="2">
        <v>3.3231745425261039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976AC-FF11-42B1-9653-DF535CD36658}">
  <dimension ref="A1"/>
  <sheetViews>
    <sheetView workbookViewId="0">
      <selection activeCell="F28" sqref="F28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29B3A-8A3D-4187-AF74-956DA2300BA5}">
  <dimension ref="A1"/>
  <sheetViews>
    <sheetView tabSelected="1" workbookViewId="0">
      <selection activeCell="L27" sqref="L27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Political Risk Index </vt:lpstr>
      <vt:lpstr>EconomicRiskIndex </vt:lpstr>
      <vt:lpstr>FinancialRiskIndex</vt:lpstr>
      <vt:lpstr>Country Risk Index </vt:lpstr>
      <vt:lpstr>Raw Dataset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kilvanee</dc:creator>
  <cp:lastModifiedBy>Kilvanee Mootooperian</cp:lastModifiedBy>
  <dcterms:created xsi:type="dcterms:W3CDTF">2023-07-19T08:16:33Z</dcterms:created>
  <dcterms:modified xsi:type="dcterms:W3CDTF">2026-06-25T13:52:35Z</dcterms:modified>
</cp:coreProperties>
</file>