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bd7f07d599b1e24/Documents/6 Masters/paper feb 2026/"/>
    </mc:Choice>
  </mc:AlternateContent>
  <xr:revisionPtr revIDLastSave="127" documentId="8_{89A7DB52-971D-41F3-896D-51911BD9A9EC}" xr6:coauthVersionLast="47" xr6:coauthVersionMax="47" xr10:uidLastSave="{98BE1D66-CABC-42B6-AE74-F6DC44C87FC2}"/>
  <bookViews>
    <workbookView xWindow="28680" yWindow="-120" windowWidth="29040" windowHeight="15840" activeTab="4" xr2:uid="{F54C0836-8AB8-4A92-930D-F7DF27928D1D}"/>
  </bookViews>
  <sheets>
    <sheet name="DENSITY" sheetId="1" r:id="rId1"/>
    <sheet name="LENGTH" sheetId="2" r:id="rId2"/>
    <sheet name="NOx" sheetId="4" r:id="rId3"/>
    <sheet name="NH4" sheetId="5" r:id="rId4"/>
    <sheet name="PHOSPHATE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5" i="6" l="1"/>
  <c r="AE15" i="6"/>
  <c r="Z15" i="6"/>
  <c r="Y15" i="6"/>
  <c r="T15" i="6"/>
  <c r="S15" i="6"/>
  <c r="N15" i="6"/>
  <c r="M15" i="6"/>
  <c r="AF14" i="6"/>
  <c r="AE14" i="6"/>
  <c r="Z14" i="6"/>
  <c r="Y14" i="6"/>
  <c r="T14" i="6"/>
  <c r="S14" i="6"/>
  <c r="N14" i="6"/>
  <c r="M14" i="6"/>
  <c r="AF13" i="6"/>
  <c r="AE13" i="6"/>
  <c r="Z13" i="6"/>
  <c r="Y13" i="6"/>
  <c r="T13" i="6"/>
  <c r="S13" i="6"/>
  <c r="N13" i="6"/>
  <c r="M13" i="6"/>
  <c r="AF10" i="6"/>
  <c r="AE10" i="6"/>
  <c r="Z10" i="6"/>
  <c r="Y10" i="6"/>
  <c r="T10" i="6"/>
  <c r="S10" i="6"/>
  <c r="N10" i="6"/>
  <c r="M10" i="6"/>
  <c r="AF9" i="6"/>
  <c r="AE9" i="6"/>
  <c r="Z9" i="6"/>
  <c r="Y9" i="6"/>
  <c r="T9" i="6"/>
  <c r="S9" i="6"/>
  <c r="N9" i="6"/>
  <c r="M9" i="6"/>
  <c r="H9" i="6"/>
  <c r="G9" i="6"/>
  <c r="AF8" i="6"/>
  <c r="AE8" i="6"/>
  <c r="Z8" i="6"/>
  <c r="Y8" i="6"/>
  <c r="T8" i="6"/>
  <c r="S8" i="6"/>
  <c r="N8" i="6"/>
  <c r="M8" i="6"/>
  <c r="H8" i="6"/>
  <c r="G8" i="6"/>
  <c r="AF7" i="6"/>
  <c r="AE7" i="6"/>
  <c r="Z7" i="6"/>
  <c r="Y7" i="6"/>
  <c r="T7" i="6"/>
  <c r="S7" i="6"/>
  <c r="N7" i="6"/>
  <c r="M7" i="6"/>
  <c r="H7" i="6"/>
  <c r="G7" i="6"/>
  <c r="AF6" i="6"/>
  <c r="AE6" i="6"/>
  <c r="Z6" i="6"/>
  <c r="Y6" i="6"/>
  <c r="T6" i="6"/>
  <c r="S6" i="6"/>
  <c r="N6" i="6"/>
  <c r="M6" i="6"/>
  <c r="H6" i="6"/>
  <c r="G6" i="6"/>
  <c r="AF5" i="6"/>
  <c r="AE5" i="6"/>
  <c r="Z5" i="6"/>
  <c r="Y5" i="6"/>
  <c r="T5" i="6"/>
  <c r="S5" i="6"/>
  <c r="M5" i="6"/>
  <c r="H5" i="6"/>
  <c r="G5" i="6"/>
  <c r="Z6" i="5"/>
  <c r="Y6" i="5"/>
  <c r="T6" i="5"/>
  <c r="S6" i="5"/>
  <c r="N6" i="5"/>
  <c r="M6" i="5"/>
  <c r="H6" i="5"/>
  <c r="G6" i="5"/>
  <c r="Z5" i="5"/>
  <c r="Y5" i="5"/>
  <c r="T5" i="5"/>
  <c r="S5" i="5"/>
  <c r="N5" i="5"/>
  <c r="M5" i="5"/>
  <c r="H5" i="5"/>
  <c r="G5" i="5"/>
  <c r="Z4" i="5"/>
  <c r="Y4" i="5"/>
  <c r="T4" i="5"/>
  <c r="S4" i="5"/>
  <c r="N4" i="5"/>
  <c r="M4" i="5"/>
  <c r="H4" i="5"/>
  <c r="G4" i="5"/>
  <c r="AF26" i="4"/>
  <c r="AE26" i="4"/>
  <c r="Z26" i="4"/>
  <c r="Y26" i="4"/>
  <c r="T26" i="4"/>
  <c r="S26" i="4"/>
  <c r="N26" i="4"/>
  <c r="M26" i="4"/>
  <c r="H26" i="4"/>
  <c r="AF25" i="4"/>
  <c r="AE25" i="4"/>
  <c r="Z25" i="4"/>
  <c r="Y25" i="4"/>
  <c r="T25" i="4"/>
  <c r="S25" i="4"/>
  <c r="N25" i="4"/>
  <c r="M25" i="4"/>
  <c r="H25" i="4"/>
  <c r="AF24" i="4"/>
  <c r="AE24" i="4"/>
  <c r="Z24" i="4"/>
  <c r="Y24" i="4"/>
  <c r="T24" i="4"/>
  <c r="S24" i="4"/>
  <c r="N24" i="4"/>
  <c r="M24" i="4"/>
  <c r="H24" i="4"/>
  <c r="AF15" i="4"/>
  <c r="AE15" i="4"/>
  <c r="Z15" i="4"/>
  <c r="Y15" i="4"/>
  <c r="T15" i="4"/>
  <c r="S15" i="4"/>
  <c r="N15" i="4"/>
  <c r="M15" i="4"/>
  <c r="H15" i="4"/>
  <c r="G15" i="4"/>
  <c r="AF14" i="4"/>
  <c r="AE14" i="4"/>
  <c r="Z14" i="4"/>
  <c r="Y14" i="4"/>
  <c r="T14" i="4"/>
  <c r="S14" i="4"/>
  <c r="N14" i="4"/>
  <c r="M14" i="4"/>
  <c r="H14" i="4"/>
  <c r="G14" i="4"/>
  <c r="AF13" i="4"/>
  <c r="AE13" i="4"/>
  <c r="Z13" i="4"/>
  <c r="Y13" i="4"/>
  <c r="T13" i="4"/>
  <c r="S13" i="4"/>
  <c r="N13" i="4"/>
  <c r="M13" i="4"/>
  <c r="H13" i="4"/>
  <c r="G13" i="4"/>
</calcChain>
</file>

<file path=xl/sharedStrings.xml><?xml version="1.0" encoding="utf-8"?>
<sst xmlns="http://schemas.openxmlformats.org/spreadsheetml/2006/main" count="457" uniqueCount="25">
  <si>
    <t>Tank</t>
  </si>
  <si>
    <t>Spool</t>
  </si>
  <si>
    <t>Sample</t>
  </si>
  <si>
    <t>Spore_Density</t>
  </si>
  <si>
    <t>Nutrient</t>
  </si>
  <si>
    <t>Treatment</t>
  </si>
  <si>
    <t>Density</t>
  </si>
  <si>
    <t>A</t>
  </si>
  <si>
    <t>NO</t>
  </si>
  <si>
    <t>B</t>
  </si>
  <si>
    <t>Length</t>
  </si>
  <si>
    <t>To</t>
  </si>
  <si>
    <t>sd</t>
  </si>
  <si>
    <t>Tf</t>
  </si>
  <si>
    <t>Δ</t>
  </si>
  <si>
    <t>Low sporing density</t>
  </si>
  <si>
    <t>Control</t>
  </si>
  <si>
    <t>Flow through</t>
  </si>
  <si>
    <t>na</t>
  </si>
  <si>
    <t>Flow through*</t>
  </si>
  <si>
    <t>SUNA V2 Nitrate Sensor [μM]</t>
  </si>
  <si>
    <t>NOx Analyzer [μM]</t>
  </si>
  <si>
    <t>[μM]</t>
  </si>
  <si>
    <t>NA</t>
  </si>
  <si>
    <t>*Flow rate for each flow through tank (L/s)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</si>
</sst>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Font="1" applyFill="1" applyBorder="1"/>
    <xf numFmtId="0" fontId="1" fillId="2" borderId="5" xfId="0" applyFont="1" applyFill="1" applyBorder="1"/>
    <xf numFmtId="0" fontId="1" fillId="0" borderId="5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6" xfId="0" applyFont="1" applyBorder="1"/>
    <xf numFmtId="0" fontId="1" fillId="0" borderId="0" xfId="0" applyFont="1"/>
    <xf numFmtId="0" fontId="1" fillId="0" borderId="6" xfId="0" applyFont="1" applyBorder="1" applyAlignment="1">
      <alignment vertical="center"/>
    </xf>
    <xf numFmtId="0" fontId="1" fillId="2" borderId="6" xfId="0" applyFont="1" applyFill="1" applyBorder="1"/>
    <xf numFmtId="2" fontId="2" fillId="0" borderId="6" xfId="0" applyNumberFormat="1" applyFont="1" applyBorder="1"/>
    <xf numFmtId="2" fontId="0" fillId="0" borderId="0" xfId="0" applyNumberFormat="1"/>
    <xf numFmtId="0" fontId="1" fillId="0" borderId="11" xfId="0" applyFont="1" applyBorder="1"/>
    <xf numFmtId="0" fontId="1" fillId="0" borderId="12" xfId="0" applyFont="1" applyBorder="1"/>
    <xf numFmtId="0" fontId="0" fillId="0" borderId="12" xfId="0" applyBorder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2" fontId="2" fillId="0" borderId="12" xfId="0" applyNumberFormat="1" applyFont="1" applyBorder="1"/>
    <xf numFmtId="2" fontId="2" fillId="0" borderId="11" xfId="0" applyNumberFormat="1" applyFont="1" applyBorder="1"/>
    <xf numFmtId="2" fontId="2" fillId="0" borderId="0" xfId="0" applyNumberFormat="1" applyFont="1"/>
    <xf numFmtId="2" fontId="2" fillId="0" borderId="16" xfId="0" applyNumberFormat="1" applyFont="1" applyBorder="1"/>
    <xf numFmtId="2" fontId="2" fillId="0" borderId="15" xfId="0" applyNumberFormat="1" applyFont="1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6" xfId="0" applyFont="1" applyBorder="1"/>
    <xf numFmtId="0" fontId="2" fillId="0" borderId="15" xfId="0" applyFont="1" applyBorder="1"/>
    <xf numFmtId="16" fontId="1" fillId="2" borderId="2" xfId="0" applyNumberFormat="1" applyFont="1" applyFill="1" applyBorder="1" applyAlignment="1">
      <alignment horizontal="center"/>
    </xf>
    <xf numFmtId="16" fontId="1" fillId="2" borderId="4" xfId="0" applyNumberFormat="1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" fontId="1" fillId="2" borderId="7" xfId="0" applyNumberFormat="1" applyFont="1" applyFill="1" applyBorder="1" applyAlignment="1">
      <alignment horizontal="center"/>
    </xf>
    <xf numFmtId="16" fontId="1" fillId="2" borderId="8" xfId="0" applyNumberFormat="1" applyFont="1" applyFill="1" applyBorder="1" applyAlignment="1">
      <alignment horizontal="center"/>
    </xf>
    <xf numFmtId="16" fontId="1" fillId="2" borderId="9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22" xfId="0" applyFont="1" applyFill="1" applyBorder="1"/>
    <xf numFmtId="16" fontId="1" fillId="2" borderId="26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/>
    <xf numFmtId="2" fontId="1" fillId="0" borderId="12" xfId="0" applyNumberFormat="1" applyFont="1" applyFill="1" applyBorder="1"/>
    <xf numFmtId="2" fontId="2" fillId="0" borderId="12" xfId="0" applyNumberFormat="1" applyFont="1" applyFill="1" applyBorder="1"/>
    <xf numFmtId="2" fontId="2" fillId="0" borderId="23" xfId="0" applyNumberFormat="1" applyFont="1" applyFill="1" applyBorder="1"/>
    <xf numFmtId="2" fontId="0" fillId="0" borderId="12" xfId="0" applyNumberForma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/>
    <xf numFmtId="2" fontId="2" fillId="0" borderId="0" xfId="0" applyNumberFormat="1" applyFont="1" applyFill="1"/>
    <xf numFmtId="2" fontId="2" fillId="0" borderId="24" xfId="0" applyNumberFormat="1" applyFont="1" applyFill="1" applyBorder="1"/>
    <xf numFmtId="2" fontId="2" fillId="0" borderId="0" xfId="0" applyNumberFormat="1" applyFont="1" applyFill="1" applyBorder="1"/>
    <xf numFmtId="2" fontId="0" fillId="0" borderId="0" xfId="0" applyNumberFormat="1" applyFill="1"/>
    <xf numFmtId="0" fontId="1" fillId="0" borderId="0" xfId="0" applyFont="1" applyFill="1"/>
    <xf numFmtId="0" fontId="0" fillId="0" borderId="0" xfId="0" applyFill="1"/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2" fontId="1" fillId="0" borderId="0" xfId="0" applyNumberFormat="1" applyFont="1" applyFill="1" applyBorder="1"/>
    <xf numFmtId="0" fontId="1" fillId="0" borderId="15" xfId="0" applyFont="1" applyFill="1" applyBorder="1"/>
    <xf numFmtId="2" fontId="2" fillId="0" borderId="16" xfId="0" applyNumberFormat="1" applyFont="1" applyFill="1" applyBorder="1"/>
    <xf numFmtId="2" fontId="2" fillId="0" borderId="25" xfId="0" applyNumberFormat="1" applyFont="1" applyFill="1" applyBorder="1"/>
    <xf numFmtId="2" fontId="1" fillId="0" borderId="16" xfId="0" applyNumberFormat="1" applyFont="1" applyFill="1" applyBorder="1"/>
    <xf numFmtId="0" fontId="1" fillId="0" borderId="16" xfId="0" applyFont="1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2" fontId="2" fillId="0" borderId="21" xfId="0" applyNumberFormat="1" applyFont="1" applyFill="1" applyBorder="1"/>
    <xf numFmtId="2" fontId="2" fillId="0" borderId="11" xfId="0" applyNumberFormat="1" applyFont="1" applyFill="1" applyBorder="1"/>
    <xf numFmtId="0" fontId="0" fillId="0" borderId="18" xfId="0" applyFill="1" applyBorder="1" applyAlignment="1">
      <alignment horizontal="center" vertical="center"/>
    </xf>
    <xf numFmtId="2" fontId="2" fillId="0" borderId="27" xfId="0" applyNumberFormat="1" applyFont="1" applyFill="1" applyBorder="1"/>
    <xf numFmtId="2" fontId="2" fillId="0" borderId="6" xfId="0" applyNumberFormat="1" applyFont="1" applyFill="1" applyBorder="1"/>
    <xf numFmtId="0" fontId="0" fillId="0" borderId="19" xfId="0" applyFill="1" applyBorder="1" applyAlignment="1">
      <alignment horizontal="center" vertical="center"/>
    </xf>
    <xf numFmtId="2" fontId="2" fillId="0" borderId="20" xfId="0" applyNumberFormat="1" applyFont="1" applyFill="1" applyBorder="1"/>
    <xf numFmtId="2" fontId="2" fillId="0" borderId="15" xfId="0" applyNumberFormat="1" applyFont="1" applyFill="1" applyBorder="1"/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/>
    <xf numFmtId="0" fontId="4" fillId="0" borderId="12" xfId="0" applyFont="1" applyBorder="1" applyAlignment="1">
      <alignment vertical="center"/>
    </xf>
    <xf numFmtId="2" fontId="4" fillId="0" borderId="12" xfId="0" applyNumberFormat="1" applyFont="1" applyFill="1" applyBorder="1"/>
    <xf numFmtId="2" fontId="4" fillId="0" borderId="12" xfId="0" applyNumberFormat="1" applyFont="1" applyBorder="1"/>
    <xf numFmtId="2" fontId="4" fillId="0" borderId="11" xfId="0" applyNumberFormat="1" applyFont="1" applyBorder="1"/>
    <xf numFmtId="0" fontId="3" fillId="0" borderId="12" xfId="0" applyFont="1" applyBorder="1"/>
    <xf numFmtId="0" fontId="3" fillId="0" borderId="18" xfId="0" applyFont="1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 applyAlignment="1">
      <alignment vertical="center"/>
    </xf>
    <xf numFmtId="2" fontId="4" fillId="0" borderId="0" xfId="0" applyNumberFormat="1" applyFont="1" applyFill="1"/>
    <xf numFmtId="2" fontId="4" fillId="0" borderId="0" xfId="0" applyNumberFormat="1" applyFont="1"/>
    <xf numFmtId="2" fontId="4" fillId="0" borderId="6" xfId="0" applyNumberFormat="1" applyFont="1" applyBorder="1"/>
    <xf numFmtId="0" fontId="3" fillId="0" borderId="0" xfId="0" applyFont="1"/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/>
    <xf numFmtId="0" fontId="4" fillId="0" borderId="16" xfId="0" applyFont="1" applyBorder="1" applyAlignment="1">
      <alignment vertical="center"/>
    </xf>
    <xf numFmtId="2" fontId="4" fillId="0" borderId="16" xfId="0" applyNumberFormat="1" applyFont="1" applyFill="1" applyBorder="1"/>
    <xf numFmtId="2" fontId="4" fillId="0" borderId="16" xfId="0" applyNumberFormat="1" applyFont="1" applyBorder="1"/>
    <xf numFmtId="2" fontId="4" fillId="0" borderId="15" xfId="0" applyNumberFormat="1" applyFont="1" applyBorder="1"/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9DB4A-B8F7-43E5-ACD8-E092B14D5CCD}">
  <dimension ref="A1:G54"/>
  <sheetViews>
    <sheetView workbookViewId="0">
      <selection activeCell="J27" sqref="J27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1</v>
      </c>
      <c r="D2">
        <v>5000</v>
      </c>
      <c r="E2" t="s">
        <v>8</v>
      </c>
      <c r="F2">
        <v>3</v>
      </c>
      <c r="G2">
        <v>14.01125704</v>
      </c>
    </row>
    <row r="3" spans="1:7" x14ac:dyDescent="0.3">
      <c r="A3">
        <v>1</v>
      </c>
      <c r="B3" t="s">
        <v>7</v>
      </c>
      <c r="C3">
        <v>2</v>
      </c>
      <c r="D3">
        <v>5000</v>
      </c>
      <c r="E3" t="s">
        <v>8</v>
      </c>
      <c r="F3">
        <v>3</v>
      </c>
      <c r="G3">
        <v>24.185109929999999</v>
      </c>
    </row>
    <row r="4" spans="1:7" x14ac:dyDescent="0.3">
      <c r="A4">
        <v>1</v>
      </c>
      <c r="B4" t="s">
        <v>7</v>
      </c>
      <c r="C4">
        <v>3</v>
      </c>
      <c r="D4">
        <v>5000</v>
      </c>
      <c r="E4" t="s">
        <v>8</v>
      </c>
      <c r="F4">
        <v>3</v>
      </c>
      <c r="G4">
        <v>25.685354350000001</v>
      </c>
    </row>
    <row r="5" spans="1:7" x14ac:dyDescent="0.3">
      <c r="A5">
        <v>1</v>
      </c>
      <c r="B5" t="s">
        <v>9</v>
      </c>
      <c r="C5">
        <v>1</v>
      </c>
      <c r="D5">
        <v>5000</v>
      </c>
      <c r="E5" t="s">
        <v>8</v>
      </c>
      <c r="F5">
        <v>3</v>
      </c>
      <c r="G5">
        <v>36.402392689999999</v>
      </c>
    </row>
    <row r="6" spans="1:7" x14ac:dyDescent="0.3">
      <c r="A6">
        <v>1</v>
      </c>
      <c r="B6" t="s">
        <v>9</v>
      </c>
      <c r="C6">
        <v>2</v>
      </c>
      <c r="D6">
        <v>5000</v>
      </c>
      <c r="E6" t="s">
        <v>8</v>
      </c>
      <c r="F6">
        <v>3</v>
      </c>
      <c r="G6">
        <v>37.527090379999997</v>
      </c>
    </row>
    <row r="7" spans="1:7" x14ac:dyDescent="0.3">
      <c r="A7">
        <v>1</v>
      </c>
      <c r="B7" t="s">
        <v>9</v>
      </c>
      <c r="C7">
        <v>3</v>
      </c>
      <c r="D7">
        <v>5000</v>
      </c>
      <c r="E7" t="s">
        <v>8</v>
      </c>
      <c r="F7">
        <v>3</v>
      </c>
      <c r="G7">
        <v>14.26815828</v>
      </c>
    </row>
    <row r="8" spans="1:7" x14ac:dyDescent="0.3">
      <c r="A8">
        <v>2</v>
      </c>
      <c r="B8" t="s">
        <v>7</v>
      </c>
      <c r="C8">
        <v>1</v>
      </c>
      <c r="D8">
        <v>500</v>
      </c>
      <c r="E8">
        <v>1.5</v>
      </c>
      <c r="F8">
        <v>2</v>
      </c>
      <c r="G8">
        <v>5.4122163600000004</v>
      </c>
    </row>
    <row r="9" spans="1:7" x14ac:dyDescent="0.3">
      <c r="A9">
        <v>2</v>
      </c>
      <c r="B9" t="s">
        <v>7</v>
      </c>
      <c r="C9">
        <v>2</v>
      </c>
      <c r="D9">
        <v>500</v>
      </c>
      <c r="E9">
        <v>1.5</v>
      </c>
      <c r="F9">
        <v>2</v>
      </c>
      <c r="G9">
        <v>6.6424379509999998</v>
      </c>
    </row>
    <row r="10" spans="1:7" x14ac:dyDescent="0.3">
      <c r="A10">
        <v>2</v>
      </c>
      <c r="B10" t="s">
        <v>7</v>
      </c>
      <c r="C10">
        <v>3</v>
      </c>
      <c r="D10">
        <v>500</v>
      </c>
      <c r="E10">
        <v>1.5</v>
      </c>
      <c r="F10">
        <v>2</v>
      </c>
      <c r="G10">
        <v>7.6832824640000004</v>
      </c>
    </row>
    <row r="11" spans="1:7" x14ac:dyDescent="0.3">
      <c r="A11">
        <v>2</v>
      </c>
      <c r="B11" t="s">
        <v>9</v>
      </c>
      <c r="C11">
        <v>1</v>
      </c>
      <c r="D11">
        <v>500</v>
      </c>
      <c r="E11">
        <v>1.5</v>
      </c>
      <c r="F11">
        <v>2</v>
      </c>
      <c r="G11">
        <v>9.192571719</v>
      </c>
    </row>
    <row r="12" spans="1:7" x14ac:dyDescent="0.3">
      <c r="A12">
        <v>2</v>
      </c>
      <c r="B12" t="s">
        <v>9</v>
      </c>
      <c r="C12">
        <v>2</v>
      </c>
      <c r="D12">
        <v>500</v>
      </c>
      <c r="E12">
        <v>1.5</v>
      </c>
      <c r="F12">
        <v>2</v>
      </c>
      <c r="G12">
        <v>3.2290995680000001</v>
      </c>
    </row>
    <row r="13" spans="1:7" x14ac:dyDescent="0.3">
      <c r="A13">
        <v>2</v>
      </c>
      <c r="B13" t="s">
        <v>9</v>
      </c>
      <c r="C13">
        <v>3</v>
      </c>
      <c r="D13">
        <v>500</v>
      </c>
      <c r="E13">
        <v>1.5</v>
      </c>
      <c r="F13">
        <v>2</v>
      </c>
      <c r="G13">
        <v>10.8733719</v>
      </c>
    </row>
    <row r="14" spans="1:7" x14ac:dyDescent="0.3">
      <c r="A14">
        <v>3</v>
      </c>
      <c r="B14" t="s">
        <v>7</v>
      </c>
      <c r="C14">
        <v>1</v>
      </c>
      <c r="D14">
        <v>5000</v>
      </c>
      <c r="E14" t="s">
        <v>8</v>
      </c>
      <c r="F14">
        <v>3</v>
      </c>
      <c r="G14">
        <v>28.425208399999999</v>
      </c>
    </row>
    <row r="15" spans="1:7" x14ac:dyDescent="0.3">
      <c r="A15">
        <v>3</v>
      </c>
      <c r="B15" t="s">
        <v>7</v>
      </c>
      <c r="C15">
        <v>2</v>
      </c>
      <c r="D15">
        <v>5000</v>
      </c>
      <c r="E15" t="s">
        <v>8</v>
      </c>
      <c r="F15">
        <v>3</v>
      </c>
      <c r="G15">
        <v>39.934695069999997</v>
      </c>
    </row>
    <row r="16" spans="1:7" x14ac:dyDescent="0.3">
      <c r="A16">
        <v>3</v>
      </c>
      <c r="B16" t="s">
        <v>7</v>
      </c>
      <c r="C16">
        <v>3</v>
      </c>
      <c r="D16">
        <v>5000</v>
      </c>
      <c r="E16" t="s">
        <v>8</v>
      </c>
      <c r="F16">
        <v>3</v>
      </c>
      <c r="G16">
        <v>27.813199740000002</v>
      </c>
    </row>
    <row r="17" spans="1:7" x14ac:dyDescent="0.3">
      <c r="A17">
        <v>3</v>
      </c>
      <c r="B17" t="s">
        <v>9</v>
      </c>
      <c r="C17">
        <v>1</v>
      </c>
      <c r="D17">
        <v>5000</v>
      </c>
      <c r="E17" t="s">
        <v>8</v>
      </c>
      <c r="F17">
        <v>3</v>
      </c>
      <c r="G17">
        <v>31.900337520000001</v>
      </c>
    </row>
    <row r="18" spans="1:7" x14ac:dyDescent="0.3">
      <c r="A18">
        <v>3</v>
      </c>
      <c r="B18" t="s">
        <v>9</v>
      </c>
      <c r="C18">
        <v>2</v>
      </c>
      <c r="D18">
        <v>5000</v>
      </c>
      <c r="E18" t="s">
        <v>8</v>
      </c>
      <c r="F18">
        <v>3</v>
      </c>
      <c r="G18">
        <v>30.527910460000001</v>
      </c>
    </row>
    <row r="19" spans="1:7" x14ac:dyDescent="0.3">
      <c r="A19">
        <v>3</v>
      </c>
      <c r="B19" t="s">
        <v>9</v>
      </c>
      <c r="C19">
        <v>3</v>
      </c>
      <c r="D19">
        <v>5000</v>
      </c>
      <c r="E19" t="s">
        <v>8</v>
      </c>
      <c r="F19">
        <v>3</v>
      </c>
      <c r="G19">
        <v>31.371017590000001</v>
      </c>
    </row>
    <row r="20" spans="1:7" x14ac:dyDescent="0.3">
      <c r="A20">
        <v>4</v>
      </c>
      <c r="B20" t="s">
        <v>7</v>
      </c>
      <c r="C20">
        <v>1</v>
      </c>
      <c r="D20">
        <v>500</v>
      </c>
      <c r="E20">
        <v>1.5</v>
      </c>
      <c r="F20">
        <v>2</v>
      </c>
      <c r="G20">
        <v>5.5041607959999999</v>
      </c>
    </row>
    <row r="21" spans="1:7" x14ac:dyDescent="0.3">
      <c r="A21">
        <v>4</v>
      </c>
      <c r="B21" t="s">
        <v>7</v>
      </c>
      <c r="C21">
        <v>2</v>
      </c>
      <c r="D21">
        <v>500</v>
      </c>
      <c r="E21">
        <v>1.5</v>
      </c>
      <c r="F21">
        <v>2</v>
      </c>
      <c r="G21">
        <v>8.8032727299999998</v>
      </c>
    </row>
    <row r="22" spans="1:7" x14ac:dyDescent="0.3">
      <c r="A22">
        <v>4</v>
      </c>
      <c r="B22" t="s">
        <v>7</v>
      </c>
      <c r="C22">
        <v>3</v>
      </c>
      <c r="D22">
        <v>500</v>
      </c>
      <c r="E22">
        <v>1.5</v>
      </c>
      <c r="F22">
        <v>2</v>
      </c>
      <c r="G22">
        <v>5.6557166680000002</v>
      </c>
    </row>
    <row r="23" spans="1:7" x14ac:dyDescent="0.3">
      <c r="A23">
        <v>4</v>
      </c>
      <c r="B23" t="s">
        <v>9</v>
      </c>
      <c r="C23">
        <v>1</v>
      </c>
      <c r="D23">
        <v>500</v>
      </c>
      <c r="E23">
        <v>1.5</v>
      </c>
      <c r="F23">
        <v>2</v>
      </c>
      <c r="G23">
        <v>6.3028889660000003</v>
      </c>
    </row>
    <row r="24" spans="1:7" x14ac:dyDescent="0.3">
      <c r="A24">
        <v>4</v>
      </c>
      <c r="B24" t="s">
        <v>9</v>
      </c>
      <c r="C24">
        <v>2</v>
      </c>
      <c r="D24">
        <v>500</v>
      </c>
      <c r="E24">
        <v>1.5</v>
      </c>
      <c r="F24">
        <v>2</v>
      </c>
      <c r="G24">
        <v>5.8970924910000004</v>
      </c>
    </row>
    <row r="25" spans="1:7" x14ac:dyDescent="0.3">
      <c r="A25">
        <v>4</v>
      </c>
      <c r="B25" t="s">
        <v>9</v>
      </c>
      <c r="C25">
        <v>3</v>
      </c>
      <c r="D25">
        <v>500</v>
      </c>
      <c r="E25">
        <v>1.5</v>
      </c>
      <c r="F25">
        <v>2</v>
      </c>
      <c r="G25">
        <v>6.5126747500000004</v>
      </c>
    </row>
    <row r="26" spans="1:7" x14ac:dyDescent="0.3">
      <c r="A26">
        <v>5</v>
      </c>
      <c r="B26" t="s">
        <v>7</v>
      </c>
      <c r="C26">
        <v>1</v>
      </c>
      <c r="D26">
        <v>5000</v>
      </c>
      <c r="E26" t="s">
        <v>8</v>
      </c>
      <c r="F26">
        <v>3</v>
      </c>
      <c r="G26">
        <v>22.880261390000001</v>
      </c>
    </row>
    <row r="27" spans="1:7" x14ac:dyDescent="0.3">
      <c r="A27">
        <v>5</v>
      </c>
      <c r="B27" t="s">
        <v>7</v>
      </c>
      <c r="C27">
        <v>2</v>
      </c>
      <c r="D27">
        <v>5000</v>
      </c>
      <c r="E27" t="s">
        <v>8</v>
      </c>
      <c r="F27">
        <v>3</v>
      </c>
      <c r="G27">
        <v>13.827519629999999</v>
      </c>
    </row>
    <row r="28" spans="1:7" x14ac:dyDescent="0.3">
      <c r="A28">
        <v>5</v>
      </c>
      <c r="B28" t="s">
        <v>7</v>
      </c>
      <c r="C28">
        <v>3</v>
      </c>
      <c r="D28">
        <v>5000</v>
      </c>
      <c r="E28" t="s">
        <v>8</v>
      </c>
      <c r="F28">
        <v>3</v>
      </c>
      <c r="G28">
        <v>17.926375159999999</v>
      </c>
    </row>
    <row r="29" spans="1:7" x14ac:dyDescent="0.3">
      <c r="A29">
        <v>5</v>
      </c>
      <c r="B29" t="s">
        <v>9</v>
      </c>
      <c r="C29">
        <v>1</v>
      </c>
      <c r="D29">
        <v>5000</v>
      </c>
      <c r="E29" t="s">
        <v>8</v>
      </c>
      <c r="F29">
        <v>3</v>
      </c>
      <c r="G29">
        <v>19.2476764</v>
      </c>
    </row>
    <row r="30" spans="1:7" x14ac:dyDescent="0.3">
      <c r="A30">
        <v>5</v>
      </c>
      <c r="B30" t="s">
        <v>9</v>
      </c>
      <c r="C30">
        <v>2</v>
      </c>
      <c r="D30">
        <v>5000</v>
      </c>
      <c r="E30" t="s">
        <v>8</v>
      </c>
      <c r="F30">
        <v>3</v>
      </c>
      <c r="G30">
        <v>20.155632000000001</v>
      </c>
    </row>
    <row r="31" spans="1:7" x14ac:dyDescent="0.3">
      <c r="A31">
        <v>5</v>
      </c>
      <c r="B31" t="s">
        <v>9</v>
      </c>
      <c r="C31">
        <v>3</v>
      </c>
      <c r="D31">
        <v>5000</v>
      </c>
      <c r="E31" t="s">
        <v>8</v>
      </c>
      <c r="F31">
        <v>3</v>
      </c>
      <c r="G31">
        <v>19.321545069999999</v>
      </c>
    </row>
    <row r="32" spans="1:7" x14ac:dyDescent="0.3">
      <c r="A32">
        <v>6</v>
      </c>
      <c r="B32" t="s">
        <v>7</v>
      </c>
      <c r="C32">
        <v>1</v>
      </c>
      <c r="D32">
        <v>500</v>
      </c>
      <c r="E32">
        <v>1.5</v>
      </c>
      <c r="F32">
        <v>2</v>
      </c>
      <c r="G32">
        <v>3.4022140209999998</v>
      </c>
    </row>
    <row r="33" spans="1:7" x14ac:dyDescent="0.3">
      <c r="A33">
        <v>6</v>
      </c>
      <c r="B33" t="s">
        <v>7</v>
      </c>
      <c r="C33">
        <v>2</v>
      </c>
      <c r="D33">
        <v>500</v>
      </c>
      <c r="E33">
        <v>1.5</v>
      </c>
      <c r="F33">
        <v>2</v>
      </c>
      <c r="G33">
        <v>5.9612499650000004</v>
      </c>
    </row>
    <row r="34" spans="1:7" x14ac:dyDescent="0.3">
      <c r="A34">
        <v>6</v>
      </c>
      <c r="B34" t="s">
        <v>7</v>
      </c>
      <c r="C34">
        <v>3</v>
      </c>
      <c r="D34">
        <v>500</v>
      </c>
      <c r="E34">
        <v>1.5</v>
      </c>
      <c r="F34">
        <v>2</v>
      </c>
      <c r="G34">
        <v>7.4712957199999996</v>
      </c>
    </row>
    <row r="35" spans="1:7" x14ac:dyDescent="0.3">
      <c r="A35">
        <v>6</v>
      </c>
      <c r="B35" t="s">
        <v>9</v>
      </c>
      <c r="C35">
        <v>1</v>
      </c>
      <c r="D35">
        <v>500</v>
      </c>
      <c r="E35">
        <v>1.5</v>
      </c>
      <c r="F35">
        <v>2</v>
      </c>
      <c r="G35">
        <v>3.3827120470000001</v>
      </c>
    </row>
    <row r="36" spans="1:7" x14ac:dyDescent="0.3">
      <c r="A36">
        <v>6</v>
      </c>
      <c r="B36" t="s">
        <v>9</v>
      </c>
      <c r="C36">
        <v>2</v>
      </c>
      <c r="D36">
        <v>500</v>
      </c>
      <c r="E36">
        <v>1.5</v>
      </c>
      <c r="F36">
        <v>2</v>
      </c>
      <c r="G36">
        <v>5.3510311489999998</v>
      </c>
    </row>
    <row r="37" spans="1:7" x14ac:dyDescent="0.3">
      <c r="A37">
        <v>6</v>
      </c>
      <c r="B37" t="s">
        <v>9</v>
      </c>
      <c r="C37">
        <v>3</v>
      </c>
      <c r="D37">
        <v>500</v>
      </c>
      <c r="E37">
        <v>1.5</v>
      </c>
      <c r="F37">
        <v>2</v>
      </c>
      <c r="G37">
        <v>6.3414303219999999</v>
      </c>
    </row>
    <row r="38" spans="1:7" x14ac:dyDescent="0.3">
      <c r="A38">
        <v>10</v>
      </c>
      <c r="B38" t="s">
        <v>7</v>
      </c>
      <c r="C38">
        <v>1</v>
      </c>
      <c r="D38">
        <v>5000</v>
      </c>
      <c r="E38">
        <v>1.5</v>
      </c>
      <c r="F38">
        <v>1</v>
      </c>
      <c r="G38">
        <v>18.90521292</v>
      </c>
    </row>
    <row r="39" spans="1:7" x14ac:dyDescent="0.3">
      <c r="A39">
        <v>10</v>
      </c>
      <c r="B39" t="s">
        <v>7</v>
      </c>
      <c r="C39">
        <v>2</v>
      </c>
      <c r="D39">
        <v>5000</v>
      </c>
      <c r="E39">
        <v>1.5</v>
      </c>
      <c r="F39">
        <v>1</v>
      </c>
      <c r="G39">
        <v>17.239725549999999</v>
      </c>
    </row>
    <row r="40" spans="1:7" x14ac:dyDescent="0.3">
      <c r="A40">
        <v>10</v>
      </c>
      <c r="B40" t="s">
        <v>9</v>
      </c>
      <c r="C40">
        <v>1</v>
      </c>
      <c r="D40">
        <v>5000</v>
      </c>
      <c r="E40">
        <v>1.5</v>
      </c>
      <c r="F40">
        <v>1</v>
      </c>
      <c r="G40">
        <v>9.8430858229999991</v>
      </c>
    </row>
    <row r="41" spans="1:7" x14ac:dyDescent="0.3">
      <c r="A41">
        <v>10</v>
      </c>
      <c r="B41" t="s">
        <v>9</v>
      </c>
      <c r="C41">
        <v>2</v>
      </c>
      <c r="D41">
        <v>5000</v>
      </c>
      <c r="E41">
        <v>1.5</v>
      </c>
      <c r="F41">
        <v>1</v>
      </c>
      <c r="G41">
        <v>12.187546149999999</v>
      </c>
    </row>
    <row r="42" spans="1:7" x14ac:dyDescent="0.3">
      <c r="A42">
        <v>10</v>
      </c>
      <c r="B42" t="s">
        <v>9</v>
      </c>
      <c r="C42">
        <v>3</v>
      </c>
      <c r="D42">
        <v>5000</v>
      </c>
      <c r="E42">
        <v>1.5</v>
      </c>
      <c r="F42">
        <v>1</v>
      </c>
      <c r="G42">
        <v>14.192066580000001</v>
      </c>
    </row>
    <row r="43" spans="1:7" x14ac:dyDescent="0.3">
      <c r="A43">
        <v>11</v>
      </c>
      <c r="B43" t="s">
        <v>7</v>
      </c>
      <c r="C43">
        <v>1</v>
      </c>
      <c r="D43">
        <v>5000</v>
      </c>
      <c r="E43">
        <v>1.5</v>
      </c>
      <c r="F43">
        <v>1</v>
      </c>
      <c r="G43">
        <v>11.18350047</v>
      </c>
    </row>
    <row r="44" spans="1:7" x14ac:dyDescent="0.3">
      <c r="A44">
        <v>11</v>
      </c>
      <c r="B44" t="s">
        <v>7</v>
      </c>
      <c r="C44">
        <v>2</v>
      </c>
      <c r="D44">
        <v>5000</v>
      </c>
      <c r="E44">
        <v>1.5</v>
      </c>
      <c r="F44">
        <v>1</v>
      </c>
      <c r="G44">
        <v>11.01122883</v>
      </c>
    </row>
    <row r="45" spans="1:7" x14ac:dyDescent="0.3">
      <c r="A45">
        <v>11</v>
      </c>
      <c r="B45" t="s">
        <v>7</v>
      </c>
      <c r="C45">
        <v>3</v>
      </c>
      <c r="D45">
        <v>5000</v>
      </c>
      <c r="E45">
        <v>1.5</v>
      </c>
      <c r="F45">
        <v>1</v>
      </c>
      <c r="G45">
        <v>8.6115802769999998</v>
      </c>
    </row>
    <row r="46" spans="1:7" x14ac:dyDescent="0.3">
      <c r="A46">
        <v>11</v>
      </c>
      <c r="B46" t="s">
        <v>9</v>
      </c>
      <c r="C46">
        <v>1</v>
      </c>
      <c r="D46">
        <v>5000</v>
      </c>
      <c r="E46">
        <v>1.5</v>
      </c>
      <c r="F46">
        <v>1</v>
      </c>
      <c r="G46">
        <v>5.6269914200000004</v>
      </c>
    </row>
    <row r="47" spans="1:7" x14ac:dyDescent="0.3">
      <c r="A47">
        <v>11</v>
      </c>
      <c r="B47" t="s">
        <v>9</v>
      </c>
      <c r="C47">
        <v>2</v>
      </c>
      <c r="D47">
        <v>5000</v>
      </c>
      <c r="E47">
        <v>1.5</v>
      </c>
      <c r="F47">
        <v>1</v>
      </c>
      <c r="G47">
        <v>11.105444090000001</v>
      </c>
    </row>
    <row r="48" spans="1:7" x14ac:dyDescent="0.3">
      <c r="A48">
        <v>11</v>
      </c>
      <c r="B48" t="s">
        <v>9</v>
      </c>
      <c r="C48">
        <v>3</v>
      </c>
      <c r="D48">
        <v>5000</v>
      </c>
      <c r="E48">
        <v>1.5</v>
      </c>
      <c r="F48">
        <v>1</v>
      </c>
      <c r="G48">
        <v>14.48220892</v>
      </c>
    </row>
    <row r="49" spans="1:7" x14ac:dyDescent="0.3">
      <c r="A49">
        <v>12</v>
      </c>
      <c r="B49" t="s">
        <v>7</v>
      </c>
      <c r="C49">
        <v>1</v>
      </c>
      <c r="D49">
        <v>5000</v>
      </c>
      <c r="E49">
        <v>1.5</v>
      </c>
      <c r="F49">
        <v>1</v>
      </c>
      <c r="G49">
        <v>17.806982739999999</v>
      </c>
    </row>
    <row r="50" spans="1:7" x14ac:dyDescent="0.3">
      <c r="A50">
        <v>12</v>
      </c>
      <c r="B50" t="s">
        <v>7</v>
      </c>
      <c r="C50">
        <v>2</v>
      </c>
      <c r="D50">
        <v>5000</v>
      </c>
      <c r="E50">
        <v>1.5</v>
      </c>
      <c r="F50">
        <v>1</v>
      </c>
      <c r="G50">
        <v>16.215371449999999</v>
      </c>
    </row>
    <row r="51" spans="1:7" x14ac:dyDescent="0.3">
      <c r="A51">
        <v>12</v>
      </c>
      <c r="B51" t="s">
        <v>7</v>
      </c>
      <c r="C51">
        <v>3</v>
      </c>
      <c r="D51">
        <v>5000</v>
      </c>
      <c r="E51">
        <v>1.5</v>
      </c>
      <c r="F51">
        <v>1</v>
      </c>
      <c r="G51">
        <v>0.97624875</v>
      </c>
    </row>
    <row r="52" spans="1:7" x14ac:dyDescent="0.3">
      <c r="A52">
        <v>12</v>
      </c>
      <c r="B52" t="s">
        <v>9</v>
      </c>
      <c r="C52">
        <v>1</v>
      </c>
      <c r="D52">
        <v>5000</v>
      </c>
      <c r="E52">
        <v>1.5</v>
      </c>
      <c r="F52">
        <v>1</v>
      </c>
      <c r="G52">
        <v>2.917227193</v>
      </c>
    </row>
    <row r="53" spans="1:7" x14ac:dyDescent="0.3">
      <c r="A53">
        <v>12</v>
      </c>
      <c r="B53" t="s">
        <v>9</v>
      </c>
      <c r="C53">
        <v>2</v>
      </c>
      <c r="D53">
        <v>5000</v>
      </c>
      <c r="E53">
        <v>1.5</v>
      </c>
      <c r="F53">
        <v>1</v>
      </c>
      <c r="G53">
        <v>2.28403768</v>
      </c>
    </row>
    <row r="54" spans="1:7" x14ac:dyDescent="0.3">
      <c r="A54">
        <v>12</v>
      </c>
      <c r="B54" t="s">
        <v>9</v>
      </c>
      <c r="C54">
        <v>3</v>
      </c>
      <c r="D54">
        <v>5000</v>
      </c>
      <c r="E54">
        <v>1.5</v>
      </c>
      <c r="F54">
        <v>1</v>
      </c>
      <c r="G54">
        <v>1.2283101359999999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D28C-37E5-406C-A94F-00F60BA9D6C1}">
  <dimension ref="A1:G110"/>
  <sheetViews>
    <sheetView workbookViewId="0">
      <selection activeCell="I25" sqref="I25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</v>
      </c>
    </row>
    <row r="2" spans="1:7" x14ac:dyDescent="0.3">
      <c r="A2">
        <v>1</v>
      </c>
      <c r="B2" t="s">
        <v>7</v>
      </c>
      <c r="C2">
        <v>1</v>
      </c>
      <c r="D2">
        <v>5000</v>
      </c>
      <c r="E2" t="s">
        <v>8</v>
      </c>
      <c r="F2">
        <v>3</v>
      </c>
      <c r="G2">
        <v>0.52344864599999996</v>
      </c>
    </row>
    <row r="3" spans="1:7" x14ac:dyDescent="0.3">
      <c r="A3">
        <v>1</v>
      </c>
      <c r="B3" t="s">
        <v>7</v>
      </c>
      <c r="C3">
        <v>1</v>
      </c>
      <c r="D3">
        <v>5000</v>
      </c>
      <c r="E3" t="s">
        <v>8</v>
      </c>
      <c r="F3">
        <v>3</v>
      </c>
      <c r="G3">
        <v>0.59084600399999998</v>
      </c>
    </row>
    <row r="4" spans="1:7" x14ac:dyDescent="0.3">
      <c r="A4">
        <v>1</v>
      </c>
      <c r="B4" t="s">
        <v>7</v>
      </c>
      <c r="C4">
        <v>1</v>
      </c>
      <c r="D4">
        <v>5000</v>
      </c>
      <c r="E4" t="s">
        <v>8</v>
      </c>
      <c r="F4">
        <v>3</v>
      </c>
      <c r="G4">
        <v>0.55787945800000005</v>
      </c>
    </row>
    <row r="5" spans="1:7" x14ac:dyDescent="0.3">
      <c r="A5">
        <v>1</v>
      </c>
      <c r="B5" t="s">
        <v>7</v>
      </c>
      <c r="C5">
        <v>1</v>
      </c>
      <c r="D5">
        <v>5000</v>
      </c>
      <c r="E5" t="s">
        <v>8</v>
      </c>
      <c r="F5">
        <v>3</v>
      </c>
      <c r="G5">
        <v>0.58969892700000004</v>
      </c>
    </row>
    <row r="6" spans="1:7" x14ac:dyDescent="0.3">
      <c r="A6">
        <v>1</v>
      </c>
      <c r="B6" t="s">
        <v>7</v>
      </c>
      <c r="C6">
        <v>2</v>
      </c>
      <c r="D6">
        <v>5000</v>
      </c>
      <c r="E6" t="s">
        <v>8</v>
      </c>
      <c r="F6">
        <v>3</v>
      </c>
      <c r="G6">
        <v>0.38414723299999998</v>
      </c>
    </row>
    <row r="7" spans="1:7" x14ac:dyDescent="0.3">
      <c r="A7">
        <v>1</v>
      </c>
      <c r="B7" t="s">
        <v>7</v>
      </c>
      <c r="C7">
        <v>2</v>
      </c>
      <c r="D7">
        <v>5000</v>
      </c>
      <c r="E7" t="s">
        <v>8</v>
      </c>
      <c r="F7">
        <v>3</v>
      </c>
      <c r="G7">
        <v>0.39525820099999998</v>
      </c>
    </row>
    <row r="8" spans="1:7" x14ac:dyDescent="0.3">
      <c r="A8">
        <v>1</v>
      </c>
      <c r="B8" t="s">
        <v>7</v>
      </c>
      <c r="C8">
        <v>2</v>
      </c>
      <c r="D8">
        <v>5000</v>
      </c>
      <c r="E8" t="s">
        <v>8</v>
      </c>
      <c r="F8">
        <v>3</v>
      </c>
      <c r="G8">
        <v>0.40134406500000003</v>
      </c>
    </row>
    <row r="9" spans="1:7" x14ac:dyDescent="0.3">
      <c r="A9">
        <v>1</v>
      </c>
      <c r="B9" t="s">
        <v>7</v>
      </c>
      <c r="C9">
        <v>3</v>
      </c>
      <c r="D9">
        <v>5000</v>
      </c>
      <c r="E9" t="s">
        <v>8</v>
      </c>
      <c r="F9">
        <v>3</v>
      </c>
      <c r="G9">
        <v>0.19719722100000001</v>
      </c>
    </row>
    <row r="10" spans="1:7" x14ac:dyDescent="0.3">
      <c r="A10">
        <v>1</v>
      </c>
      <c r="B10" t="s">
        <v>7</v>
      </c>
      <c r="C10">
        <v>3</v>
      </c>
      <c r="D10">
        <v>5000</v>
      </c>
      <c r="E10" t="s">
        <v>8</v>
      </c>
      <c r="F10">
        <v>3</v>
      </c>
      <c r="G10">
        <v>0.25217529300000002</v>
      </c>
    </row>
    <row r="11" spans="1:7" x14ac:dyDescent="0.3">
      <c r="A11">
        <v>1</v>
      </c>
      <c r="B11" t="s">
        <v>9</v>
      </c>
      <c r="C11">
        <v>1</v>
      </c>
      <c r="D11">
        <v>5000</v>
      </c>
      <c r="E11" t="s">
        <v>8</v>
      </c>
      <c r="F11">
        <v>3</v>
      </c>
      <c r="G11">
        <v>0.32667034</v>
      </c>
    </row>
    <row r="12" spans="1:7" x14ac:dyDescent="0.3">
      <c r="A12">
        <v>1</v>
      </c>
      <c r="B12" t="s">
        <v>9</v>
      </c>
      <c r="C12">
        <v>1</v>
      </c>
      <c r="D12">
        <v>5000</v>
      </c>
      <c r="E12" t="s">
        <v>8</v>
      </c>
      <c r="F12">
        <v>3</v>
      </c>
      <c r="G12">
        <v>0.386989957</v>
      </c>
    </row>
    <row r="13" spans="1:7" x14ac:dyDescent="0.3">
      <c r="A13">
        <v>1</v>
      </c>
      <c r="B13" t="s">
        <v>9</v>
      </c>
      <c r="C13">
        <v>2</v>
      </c>
      <c r="D13">
        <v>5000</v>
      </c>
      <c r="E13" t="s">
        <v>8</v>
      </c>
      <c r="F13">
        <v>3</v>
      </c>
      <c r="G13">
        <v>0.50013925100000001</v>
      </c>
    </row>
    <row r="14" spans="1:7" x14ac:dyDescent="0.3">
      <c r="A14">
        <v>1</v>
      </c>
      <c r="B14" t="s">
        <v>9</v>
      </c>
      <c r="C14">
        <v>2</v>
      </c>
      <c r="D14">
        <v>5000</v>
      </c>
      <c r="E14" t="s">
        <v>8</v>
      </c>
      <c r="F14">
        <v>3</v>
      </c>
      <c r="G14">
        <v>0.54920462199999998</v>
      </c>
    </row>
    <row r="15" spans="1:7" x14ac:dyDescent="0.3">
      <c r="A15">
        <v>1</v>
      </c>
      <c r="B15" t="s">
        <v>9</v>
      </c>
      <c r="C15">
        <v>3</v>
      </c>
      <c r="D15">
        <v>5000</v>
      </c>
      <c r="E15" t="s">
        <v>8</v>
      </c>
      <c r="F15">
        <v>3</v>
      </c>
      <c r="G15">
        <v>0.51572368199999996</v>
      </c>
    </row>
    <row r="16" spans="1:7" x14ac:dyDescent="0.3">
      <c r="A16">
        <v>1</v>
      </c>
      <c r="B16" t="s">
        <v>9</v>
      </c>
      <c r="C16">
        <v>3</v>
      </c>
      <c r="D16">
        <v>5000</v>
      </c>
      <c r="E16" t="s">
        <v>8</v>
      </c>
      <c r="F16">
        <v>3</v>
      </c>
      <c r="G16">
        <v>0.49438605400000002</v>
      </c>
    </row>
    <row r="17" spans="1:7" x14ac:dyDescent="0.3">
      <c r="A17">
        <v>2</v>
      </c>
      <c r="B17" t="s">
        <v>7</v>
      </c>
      <c r="C17">
        <v>1</v>
      </c>
      <c r="D17">
        <v>500</v>
      </c>
      <c r="E17">
        <v>1.5</v>
      </c>
      <c r="F17">
        <v>2</v>
      </c>
      <c r="G17">
        <v>0.70987962599999999</v>
      </c>
    </row>
    <row r="18" spans="1:7" x14ac:dyDescent="0.3">
      <c r="A18">
        <v>2</v>
      </c>
      <c r="B18" t="s">
        <v>7</v>
      </c>
      <c r="C18">
        <v>1</v>
      </c>
      <c r="D18">
        <v>500</v>
      </c>
      <c r="E18">
        <v>1.5</v>
      </c>
      <c r="F18">
        <v>2</v>
      </c>
      <c r="G18">
        <v>1.0190278070000001</v>
      </c>
    </row>
    <row r="19" spans="1:7" x14ac:dyDescent="0.3">
      <c r="A19">
        <v>2</v>
      </c>
      <c r="B19" t="s">
        <v>7</v>
      </c>
      <c r="C19">
        <v>2</v>
      </c>
      <c r="D19">
        <v>500</v>
      </c>
      <c r="E19">
        <v>1.5</v>
      </c>
      <c r="F19">
        <v>2</v>
      </c>
      <c r="G19">
        <v>0.99474843099999999</v>
      </c>
    </row>
    <row r="20" spans="1:7" x14ac:dyDescent="0.3">
      <c r="A20">
        <v>2</v>
      </c>
      <c r="B20" t="s">
        <v>7</v>
      </c>
      <c r="C20">
        <v>2</v>
      </c>
      <c r="D20">
        <v>500</v>
      </c>
      <c r="E20">
        <v>1.5</v>
      </c>
      <c r="F20">
        <v>2</v>
      </c>
      <c r="G20">
        <v>1.1593425509999999</v>
      </c>
    </row>
    <row r="21" spans="1:7" x14ac:dyDescent="0.3">
      <c r="A21">
        <v>2</v>
      </c>
      <c r="B21" t="s">
        <v>7</v>
      </c>
      <c r="C21">
        <v>3</v>
      </c>
      <c r="D21">
        <v>500</v>
      </c>
      <c r="E21">
        <v>1.5</v>
      </c>
      <c r="F21">
        <v>2</v>
      </c>
      <c r="G21">
        <v>0.99618139000000006</v>
      </c>
    </row>
    <row r="22" spans="1:7" x14ac:dyDescent="0.3">
      <c r="A22">
        <v>2</v>
      </c>
      <c r="B22" t="s">
        <v>7</v>
      </c>
      <c r="C22">
        <v>3</v>
      </c>
      <c r="D22">
        <v>500</v>
      </c>
      <c r="E22">
        <v>1.5</v>
      </c>
      <c r="F22">
        <v>2</v>
      </c>
      <c r="G22">
        <v>1.044187749</v>
      </c>
    </row>
    <row r="23" spans="1:7" x14ac:dyDescent="0.3">
      <c r="A23">
        <v>2</v>
      </c>
      <c r="B23" t="s">
        <v>9</v>
      </c>
      <c r="C23">
        <v>1</v>
      </c>
      <c r="D23">
        <v>500</v>
      </c>
      <c r="E23">
        <v>1.5</v>
      </c>
      <c r="F23">
        <v>2</v>
      </c>
      <c r="G23">
        <v>1.0022122579999999</v>
      </c>
    </row>
    <row r="24" spans="1:7" x14ac:dyDescent="0.3">
      <c r="A24">
        <v>2</v>
      </c>
      <c r="B24" t="s">
        <v>9</v>
      </c>
      <c r="C24">
        <v>1</v>
      </c>
      <c r="D24">
        <v>500</v>
      </c>
      <c r="E24">
        <v>1.5</v>
      </c>
      <c r="F24">
        <v>2</v>
      </c>
      <c r="G24">
        <v>0.80931896000000003</v>
      </c>
    </row>
    <row r="25" spans="1:7" x14ac:dyDescent="0.3">
      <c r="A25">
        <v>2</v>
      </c>
      <c r="B25" t="s">
        <v>9</v>
      </c>
      <c r="C25">
        <v>2</v>
      </c>
      <c r="D25">
        <v>500</v>
      </c>
      <c r="E25">
        <v>1.5</v>
      </c>
      <c r="F25">
        <v>2</v>
      </c>
      <c r="G25">
        <v>1.0302109319999999</v>
      </c>
    </row>
    <row r="26" spans="1:7" x14ac:dyDescent="0.3">
      <c r="A26">
        <v>2</v>
      </c>
      <c r="B26" t="s">
        <v>9</v>
      </c>
      <c r="C26">
        <v>2</v>
      </c>
      <c r="D26">
        <v>500</v>
      </c>
      <c r="E26">
        <v>1.5</v>
      </c>
      <c r="F26">
        <v>2</v>
      </c>
      <c r="G26">
        <v>0.85113687999999998</v>
      </c>
    </row>
    <row r="27" spans="1:7" x14ac:dyDescent="0.3">
      <c r="A27">
        <v>2</v>
      </c>
      <c r="B27" t="s">
        <v>9</v>
      </c>
      <c r="C27">
        <v>3</v>
      </c>
      <c r="D27">
        <v>500</v>
      </c>
      <c r="E27">
        <v>1.5</v>
      </c>
      <c r="F27">
        <v>2</v>
      </c>
      <c r="G27">
        <v>0.77009691300000005</v>
      </c>
    </row>
    <row r="28" spans="1:7" x14ac:dyDescent="0.3">
      <c r="A28">
        <v>2</v>
      </c>
      <c r="B28" t="s">
        <v>9</v>
      </c>
      <c r="C28">
        <v>3</v>
      </c>
      <c r="D28">
        <v>500</v>
      </c>
      <c r="E28">
        <v>1.5</v>
      </c>
      <c r="F28">
        <v>2</v>
      </c>
      <c r="G28">
        <v>0.99802612599999996</v>
      </c>
    </row>
    <row r="29" spans="1:7" x14ac:dyDescent="0.3">
      <c r="A29">
        <v>3</v>
      </c>
      <c r="B29" t="s">
        <v>7</v>
      </c>
      <c r="C29">
        <v>1</v>
      </c>
      <c r="D29">
        <v>5000</v>
      </c>
      <c r="E29" t="s">
        <v>8</v>
      </c>
      <c r="F29">
        <v>3</v>
      </c>
      <c r="G29">
        <v>0.49849447099999999</v>
      </c>
    </row>
    <row r="30" spans="1:7" x14ac:dyDescent="0.3">
      <c r="A30">
        <v>3</v>
      </c>
      <c r="B30" t="s">
        <v>7</v>
      </c>
      <c r="C30">
        <v>2</v>
      </c>
      <c r="D30">
        <v>5000</v>
      </c>
      <c r="E30" t="s">
        <v>8</v>
      </c>
      <c r="F30">
        <v>3</v>
      </c>
      <c r="G30">
        <v>0.46919646100000001</v>
      </c>
    </row>
    <row r="31" spans="1:7" x14ac:dyDescent="0.3">
      <c r="A31">
        <v>3</v>
      </c>
      <c r="B31" t="s">
        <v>7</v>
      </c>
      <c r="C31">
        <v>2</v>
      </c>
      <c r="D31">
        <v>5000</v>
      </c>
      <c r="E31" t="s">
        <v>8</v>
      </c>
      <c r="F31">
        <v>3</v>
      </c>
      <c r="G31">
        <v>0.46953424199999999</v>
      </c>
    </row>
    <row r="32" spans="1:7" x14ac:dyDescent="0.3">
      <c r="A32">
        <v>3</v>
      </c>
      <c r="B32" t="s">
        <v>7</v>
      </c>
      <c r="C32">
        <v>3</v>
      </c>
      <c r="D32">
        <v>5000</v>
      </c>
      <c r="E32" t="s">
        <v>8</v>
      </c>
      <c r="F32">
        <v>3</v>
      </c>
      <c r="G32">
        <v>0.31495666700000002</v>
      </c>
    </row>
    <row r="33" spans="1:7" x14ac:dyDescent="0.3">
      <c r="A33">
        <v>3</v>
      </c>
      <c r="B33" t="s">
        <v>7</v>
      </c>
      <c r="C33">
        <v>3</v>
      </c>
      <c r="D33">
        <v>5000</v>
      </c>
      <c r="E33" t="s">
        <v>8</v>
      </c>
      <c r="F33">
        <v>3</v>
      </c>
      <c r="G33">
        <v>0.34672457299999998</v>
      </c>
    </row>
    <row r="34" spans="1:7" x14ac:dyDescent="0.3">
      <c r="A34">
        <v>3</v>
      </c>
      <c r="B34" t="s">
        <v>9</v>
      </c>
      <c r="C34">
        <v>1</v>
      </c>
      <c r="D34">
        <v>5000</v>
      </c>
      <c r="E34" t="s">
        <v>8</v>
      </c>
      <c r="F34">
        <v>3</v>
      </c>
      <c r="G34">
        <v>0.39774313</v>
      </c>
    </row>
    <row r="35" spans="1:7" x14ac:dyDescent="0.3">
      <c r="A35">
        <v>3</v>
      </c>
      <c r="B35" t="s">
        <v>9</v>
      </c>
      <c r="C35">
        <v>1</v>
      </c>
      <c r="D35">
        <v>5000</v>
      </c>
      <c r="E35" t="s">
        <v>8</v>
      </c>
      <c r="F35">
        <v>3</v>
      </c>
      <c r="G35">
        <v>0.48240750500000001</v>
      </c>
    </row>
    <row r="36" spans="1:7" x14ac:dyDescent="0.3">
      <c r="A36">
        <v>3</v>
      </c>
      <c r="B36" t="s">
        <v>9</v>
      </c>
      <c r="C36">
        <v>2</v>
      </c>
      <c r="D36">
        <v>5000</v>
      </c>
      <c r="E36" t="s">
        <v>8</v>
      </c>
      <c r="F36">
        <v>3</v>
      </c>
      <c r="G36">
        <v>0.60807976600000002</v>
      </c>
    </row>
    <row r="37" spans="1:7" x14ac:dyDescent="0.3">
      <c r="A37">
        <v>3</v>
      </c>
      <c r="B37" t="s">
        <v>9</v>
      </c>
      <c r="C37">
        <v>2</v>
      </c>
      <c r="D37">
        <v>5000</v>
      </c>
      <c r="E37" t="s">
        <v>8</v>
      </c>
      <c r="F37">
        <v>3</v>
      </c>
      <c r="G37">
        <v>0.60038873699999995</v>
      </c>
    </row>
    <row r="38" spans="1:7" x14ac:dyDescent="0.3">
      <c r="A38">
        <v>3</v>
      </c>
      <c r="B38" t="s">
        <v>9</v>
      </c>
      <c r="C38">
        <v>3</v>
      </c>
      <c r="D38">
        <v>5000</v>
      </c>
      <c r="E38" t="s">
        <v>8</v>
      </c>
      <c r="F38">
        <v>3</v>
      </c>
      <c r="G38">
        <v>0.47072958300000001</v>
      </c>
    </row>
    <row r="39" spans="1:7" x14ac:dyDescent="0.3">
      <c r="A39">
        <v>3</v>
      </c>
      <c r="B39" t="s">
        <v>9</v>
      </c>
      <c r="C39">
        <v>3</v>
      </c>
      <c r="D39">
        <v>5000</v>
      </c>
      <c r="E39" t="s">
        <v>8</v>
      </c>
      <c r="F39">
        <v>3</v>
      </c>
      <c r="G39">
        <v>0.552181645</v>
      </c>
    </row>
    <row r="40" spans="1:7" x14ac:dyDescent="0.3">
      <c r="A40">
        <v>4</v>
      </c>
      <c r="B40" t="s">
        <v>7</v>
      </c>
      <c r="C40">
        <v>1</v>
      </c>
      <c r="D40">
        <v>500</v>
      </c>
      <c r="E40">
        <v>1.5</v>
      </c>
      <c r="F40">
        <v>2</v>
      </c>
      <c r="G40">
        <v>1.035504899</v>
      </c>
    </row>
    <row r="41" spans="1:7" x14ac:dyDescent="0.3">
      <c r="A41">
        <v>4</v>
      </c>
      <c r="B41" t="s">
        <v>7</v>
      </c>
      <c r="C41">
        <v>1</v>
      </c>
      <c r="D41">
        <v>500</v>
      </c>
      <c r="E41">
        <v>1.5</v>
      </c>
      <c r="F41">
        <v>2</v>
      </c>
      <c r="G41">
        <v>0.92162103299999998</v>
      </c>
    </row>
    <row r="42" spans="1:7" x14ac:dyDescent="0.3">
      <c r="A42">
        <v>4</v>
      </c>
      <c r="B42" t="s">
        <v>7</v>
      </c>
      <c r="C42">
        <v>2</v>
      </c>
      <c r="D42">
        <v>500</v>
      </c>
      <c r="E42">
        <v>1.5</v>
      </c>
      <c r="F42">
        <v>2</v>
      </c>
      <c r="G42">
        <v>1.139207036</v>
      </c>
    </row>
    <row r="43" spans="1:7" x14ac:dyDescent="0.3">
      <c r="A43">
        <v>4</v>
      </c>
      <c r="B43" t="s">
        <v>7</v>
      </c>
      <c r="C43">
        <v>2</v>
      </c>
      <c r="D43">
        <v>500</v>
      </c>
      <c r="E43">
        <v>1.5</v>
      </c>
      <c r="F43">
        <v>2</v>
      </c>
      <c r="G43">
        <v>1.238298795</v>
      </c>
    </row>
    <row r="44" spans="1:7" x14ac:dyDescent="0.3">
      <c r="A44">
        <v>4</v>
      </c>
      <c r="B44" t="s">
        <v>7</v>
      </c>
      <c r="C44">
        <v>3</v>
      </c>
      <c r="D44">
        <v>500</v>
      </c>
      <c r="E44">
        <v>1.5</v>
      </c>
      <c r="F44">
        <v>2</v>
      </c>
      <c r="G44">
        <v>1.1580150339999999</v>
      </c>
    </row>
    <row r="45" spans="1:7" x14ac:dyDescent="0.3">
      <c r="A45">
        <v>4</v>
      </c>
      <c r="B45" t="s">
        <v>7</v>
      </c>
      <c r="C45">
        <v>3</v>
      </c>
      <c r="D45">
        <v>500</v>
      </c>
      <c r="E45">
        <v>1.5</v>
      </c>
      <c r="F45">
        <v>2</v>
      </c>
      <c r="G45">
        <v>1.024226979</v>
      </c>
    </row>
    <row r="46" spans="1:7" x14ac:dyDescent="0.3">
      <c r="A46">
        <v>4</v>
      </c>
      <c r="B46" t="s">
        <v>9</v>
      </c>
      <c r="C46">
        <v>1</v>
      </c>
      <c r="D46">
        <v>500</v>
      </c>
      <c r="E46">
        <v>1.5</v>
      </c>
      <c r="F46">
        <v>2</v>
      </c>
      <c r="G46">
        <v>1.013630703</v>
      </c>
    </row>
    <row r="47" spans="1:7" x14ac:dyDescent="0.3">
      <c r="A47">
        <v>4</v>
      </c>
      <c r="B47" t="s">
        <v>9</v>
      </c>
      <c r="C47">
        <v>1</v>
      </c>
      <c r="D47">
        <v>500</v>
      </c>
      <c r="E47">
        <v>1.5</v>
      </c>
      <c r="F47">
        <v>2</v>
      </c>
      <c r="G47">
        <v>0.951065092</v>
      </c>
    </row>
    <row r="48" spans="1:7" x14ac:dyDescent="0.3">
      <c r="A48">
        <v>4</v>
      </c>
      <c r="B48" t="s">
        <v>9</v>
      </c>
      <c r="C48">
        <v>2</v>
      </c>
      <c r="D48">
        <v>500</v>
      </c>
      <c r="E48">
        <v>1.5</v>
      </c>
      <c r="F48">
        <v>2</v>
      </c>
      <c r="G48">
        <v>0.94492978900000002</v>
      </c>
    </row>
    <row r="49" spans="1:7" x14ac:dyDescent="0.3">
      <c r="A49">
        <v>4</v>
      </c>
      <c r="B49" t="s">
        <v>9</v>
      </c>
      <c r="C49">
        <v>2</v>
      </c>
      <c r="D49">
        <v>500</v>
      </c>
      <c r="E49">
        <v>1.5</v>
      </c>
      <c r="F49">
        <v>2</v>
      </c>
      <c r="G49">
        <v>0.980248008</v>
      </c>
    </row>
    <row r="50" spans="1:7" x14ac:dyDescent="0.3">
      <c r="A50">
        <v>4</v>
      </c>
      <c r="B50" t="s">
        <v>9</v>
      </c>
      <c r="C50">
        <v>3</v>
      </c>
      <c r="D50">
        <v>500</v>
      </c>
      <c r="E50">
        <v>1.5</v>
      </c>
      <c r="F50">
        <v>2</v>
      </c>
      <c r="G50">
        <v>0.85419880500000001</v>
      </c>
    </row>
    <row r="51" spans="1:7" x14ac:dyDescent="0.3">
      <c r="A51">
        <v>4</v>
      </c>
      <c r="B51" t="s">
        <v>9</v>
      </c>
      <c r="C51">
        <v>3</v>
      </c>
      <c r="D51">
        <v>500</v>
      </c>
      <c r="E51">
        <v>1.5</v>
      </c>
      <c r="F51">
        <v>2</v>
      </c>
      <c r="G51">
        <v>1.2225038070000001</v>
      </c>
    </row>
    <row r="52" spans="1:7" x14ac:dyDescent="0.3">
      <c r="A52">
        <v>5</v>
      </c>
      <c r="B52" t="s">
        <v>7</v>
      </c>
      <c r="C52">
        <v>1</v>
      </c>
      <c r="D52">
        <v>5000</v>
      </c>
      <c r="E52" t="s">
        <v>8</v>
      </c>
      <c r="F52">
        <v>3</v>
      </c>
      <c r="G52">
        <v>1.0795095349999999</v>
      </c>
    </row>
    <row r="53" spans="1:7" x14ac:dyDescent="0.3">
      <c r="A53">
        <v>5</v>
      </c>
      <c r="B53" t="s">
        <v>7</v>
      </c>
      <c r="C53">
        <v>1</v>
      </c>
      <c r="D53">
        <v>5000</v>
      </c>
      <c r="E53" t="s">
        <v>8</v>
      </c>
      <c r="F53">
        <v>3</v>
      </c>
      <c r="G53">
        <v>0.85033724099999997</v>
      </c>
    </row>
    <row r="54" spans="1:7" x14ac:dyDescent="0.3">
      <c r="A54">
        <v>5</v>
      </c>
      <c r="B54" t="s">
        <v>7</v>
      </c>
      <c r="C54">
        <v>2</v>
      </c>
      <c r="D54">
        <v>5000</v>
      </c>
      <c r="E54" t="s">
        <v>8</v>
      </c>
      <c r="F54">
        <v>3</v>
      </c>
      <c r="G54">
        <v>1.5100596550000001</v>
      </c>
    </row>
    <row r="55" spans="1:7" x14ac:dyDescent="0.3">
      <c r="A55">
        <v>5</v>
      </c>
      <c r="B55" t="s">
        <v>7</v>
      </c>
      <c r="C55">
        <v>2</v>
      </c>
      <c r="D55">
        <v>5000</v>
      </c>
      <c r="E55" t="s">
        <v>8</v>
      </c>
      <c r="F55">
        <v>3</v>
      </c>
      <c r="G55">
        <v>0.69805955099999994</v>
      </c>
    </row>
    <row r="56" spans="1:7" x14ac:dyDescent="0.3">
      <c r="A56">
        <v>5</v>
      </c>
      <c r="B56" t="s">
        <v>7</v>
      </c>
      <c r="C56">
        <v>3</v>
      </c>
      <c r="D56">
        <v>5000</v>
      </c>
      <c r="E56" t="s">
        <v>8</v>
      </c>
      <c r="F56">
        <v>3</v>
      </c>
      <c r="G56">
        <v>1.1494179170000001</v>
      </c>
    </row>
    <row r="57" spans="1:7" x14ac:dyDescent="0.3">
      <c r="A57">
        <v>5</v>
      </c>
      <c r="B57" t="s">
        <v>7</v>
      </c>
      <c r="C57">
        <v>3</v>
      </c>
      <c r="D57">
        <v>5000</v>
      </c>
      <c r="E57" t="s">
        <v>8</v>
      </c>
      <c r="F57">
        <v>3</v>
      </c>
      <c r="G57">
        <v>1.086024323</v>
      </c>
    </row>
    <row r="58" spans="1:7" x14ac:dyDescent="0.3">
      <c r="A58">
        <v>5</v>
      </c>
      <c r="B58" t="s">
        <v>7</v>
      </c>
      <c r="C58">
        <v>3</v>
      </c>
      <c r="D58">
        <v>5000</v>
      </c>
      <c r="E58" t="s">
        <v>8</v>
      </c>
      <c r="F58">
        <v>3</v>
      </c>
      <c r="G58">
        <v>0.85121776999999998</v>
      </c>
    </row>
    <row r="59" spans="1:7" x14ac:dyDescent="0.3">
      <c r="A59">
        <v>5</v>
      </c>
      <c r="B59" t="s">
        <v>9</v>
      </c>
      <c r="C59">
        <v>1</v>
      </c>
      <c r="D59">
        <v>5000</v>
      </c>
      <c r="E59" t="s">
        <v>8</v>
      </c>
      <c r="F59">
        <v>3</v>
      </c>
      <c r="G59">
        <v>1.0459263940000001</v>
      </c>
    </row>
    <row r="60" spans="1:7" x14ac:dyDescent="0.3">
      <c r="A60">
        <v>5</v>
      </c>
      <c r="B60" t="s">
        <v>9</v>
      </c>
      <c r="C60">
        <v>1</v>
      </c>
      <c r="D60">
        <v>5000</v>
      </c>
      <c r="E60" t="s">
        <v>8</v>
      </c>
      <c r="F60">
        <v>3</v>
      </c>
      <c r="G60">
        <v>1.5501244240000001</v>
      </c>
    </row>
    <row r="61" spans="1:7" x14ac:dyDescent="0.3">
      <c r="A61">
        <v>5</v>
      </c>
      <c r="B61" t="s">
        <v>9</v>
      </c>
      <c r="C61">
        <v>2</v>
      </c>
      <c r="D61">
        <v>5000</v>
      </c>
      <c r="E61" t="s">
        <v>8</v>
      </c>
      <c r="F61">
        <v>3</v>
      </c>
      <c r="G61">
        <v>1.1632146750000001</v>
      </c>
    </row>
    <row r="62" spans="1:7" x14ac:dyDescent="0.3">
      <c r="A62">
        <v>5</v>
      </c>
      <c r="B62" t="s">
        <v>9</v>
      </c>
      <c r="C62">
        <v>2</v>
      </c>
      <c r="D62">
        <v>5000</v>
      </c>
      <c r="E62" t="s">
        <v>8</v>
      </c>
      <c r="F62">
        <v>3</v>
      </c>
      <c r="G62">
        <v>1.418841282</v>
      </c>
    </row>
    <row r="63" spans="1:7" x14ac:dyDescent="0.3">
      <c r="A63">
        <v>5</v>
      </c>
      <c r="B63" t="s">
        <v>9</v>
      </c>
      <c r="C63">
        <v>3</v>
      </c>
      <c r="D63">
        <v>5000</v>
      </c>
      <c r="E63" t="s">
        <v>8</v>
      </c>
      <c r="F63">
        <v>3</v>
      </c>
      <c r="G63">
        <v>0.810372604</v>
      </c>
    </row>
    <row r="64" spans="1:7" x14ac:dyDescent="0.3">
      <c r="A64">
        <v>5</v>
      </c>
      <c r="B64" t="s">
        <v>9</v>
      </c>
      <c r="C64">
        <v>3</v>
      </c>
      <c r="D64">
        <v>5000</v>
      </c>
      <c r="E64" t="s">
        <v>8</v>
      </c>
      <c r="F64">
        <v>3</v>
      </c>
      <c r="G64">
        <v>1.086292662</v>
      </c>
    </row>
    <row r="65" spans="1:7" x14ac:dyDescent="0.3">
      <c r="A65">
        <v>6</v>
      </c>
      <c r="B65" t="s">
        <v>7</v>
      </c>
      <c r="C65">
        <v>1</v>
      </c>
      <c r="D65">
        <v>500</v>
      </c>
      <c r="E65">
        <v>1.5</v>
      </c>
      <c r="F65">
        <v>2</v>
      </c>
      <c r="G65">
        <v>1.0589193690000001</v>
      </c>
    </row>
    <row r="66" spans="1:7" x14ac:dyDescent="0.3">
      <c r="A66">
        <v>6</v>
      </c>
      <c r="B66" t="s">
        <v>7</v>
      </c>
      <c r="C66">
        <v>1</v>
      </c>
      <c r="D66">
        <v>500</v>
      </c>
      <c r="E66">
        <v>1.5</v>
      </c>
      <c r="F66">
        <v>2</v>
      </c>
      <c r="G66">
        <v>1.2142215780000001</v>
      </c>
    </row>
    <row r="67" spans="1:7" x14ac:dyDescent="0.3">
      <c r="A67">
        <v>6</v>
      </c>
      <c r="B67" t="s">
        <v>7</v>
      </c>
      <c r="C67">
        <v>2</v>
      </c>
      <c r="D67">
        <v>500</v>
      </c>
      <c r="E67">
        <v>1.5</v>
      </c>
      <c r="F67">
        <v>2</v>
      </c>
      <c r="G67">
        <v>0.98909745199999999</v>
      </c>
    </row>
    <row r="68" spans="1:7" x14ac:dyDescent="0.3">
      <c r="A68">
        <v>6</v>
      </c>
      <c r="B68" t="s">
        <v>7</v>
      </c>
      <c r="C68">
        <v>2</v>
      </c>
      <c r="D68">
        <v>500</v>
      </c>
      <c r="E68">
        <v>1.5</v>
      </c>
      <c r="F68">
        <v>2</v>
      </c>
      <c r="G68">
        <v>0.97463817200000002</v>
      </c>
    </row>
    <row r="69" spans="1:7" x14ac:dyDescent="0.3">
      <c r="A69">
        <v>6</v>
      </c>
      <c r="B69" t="s">
        <v>7</v>
      </c>
      <c r="C69">
        <v>3</v>
      </c>
      <c r="D69">
        <v>500</v>
      </c>
      <c r="E69">
        <v>1.5</v>
      </c>
      <c r="F69">
        <v>2</v>
      </c>
      <c r="G69">
        <v>0.959053461</v>
      </c>
    </row>
    <row r="70" spans="1:7" x14ac:dyDescent="0.3">
      <c r="A70">
        <v>6</v>
      </c>
      <c r="B70" t="s">
        <v>7</v>
      </c>
      <c r="C70">
        <v>3</v>
      </c>
      <c r="D70">
        <v>500</v>
      </c>
      <c r="E70">
        <v>1.5</v>
      </c>
      <c r="F70">
        <v>2</v>
      </c>
      <c r="G70">
        <v>0.94205004699999995</v>
      </c>
    </row>
    <row r="71" spans="1:7" x14ac:dyDescent="0.3">
      <c r="A71">
        <v>6</v>
      </c>
      <c r="B71" t="s">
        <v>9</v>
      </c>
      <c r="C71">
        <v>1</v>
      </c>
      <c r="D71">
        <v>500</v>
      </c>
      <c r="E71">
        <v>1.5</v>
      </c>
      <c r="F71">
        <v>2</v>
      </c>
      <c r="G71">
        <v>1.3297888879999999</v>
      </c>
    </row>
    <row r="72" spans="1:7" x14ac:dyDescent="0.3">
      <c r="A72">
        <v>6</v>
      </c>
      <c r="B72" t="s">
        <v>9</v>
      </c>
      <c r="C72">
        <v>1</v>
      </c>
      <c r="D72">
        <v>500</v>
      </c>
      <c r="E72">
        <v>1.5</v>
      </c>
      <c r="F72">
        <v>2</v>
      </c>
      <c r="G72">
        <v>0.97391581500000002</v>
      </c>
    </row>
    <row r="73" spans="1:7" x14ac:dyDescent="0.3">
      <c r="A73">
        <v>6</v>
      </c>
      <c r="B73" t="s">
        <v>9</v>
      </c>
      <c r="C73">
        <v>2</v>
      </c>
      <c r="D73">
        <v>500</v>
      </c>
      <c r="E73">
        <v>1.5</v>
      </c>
      <c r="F73">
        <v>2</v>
      </c>
      <c r="G73">
        <v>0.91346850599999996</v>
      </c>
    </row>
    <row r="74" spans="1:7" x14ac:dyDescent="0.3">
      <c r="A74">
        <v>6</v>
      </c>
      <c r="B74" t="s">
        <v>9</v>
      </c>
      <c r="C74">
        <v>2</v>
      </c>
      <c r="D74">
        <v>500</v>
      </c>
      <c r="E74">
        <v>1.5</v>
      </c>
      <c r="F74">
        <v>2</v>
      </c>
      <c r="G74">
        <v>0.90872424399999996</v>
      </c>
    </row>
    <row r="75" spans="1:7" x14ac:dyDescent="0.3">
      <c r="A75">
        <v>6</v>
      </c>
      <c r="B75" t="s">
        <v>9</v>
      </c>
      <c r="C75">
        <v>3</v>
      </c>
      <c r="D75">
        <v>500</v>
      </c>
      <c r="E75">
        <v>1.5</v>
      </c>
      <c r="F75">
        <v>2</v>
      </c>
      <c r="G75">
        <v>0.79676233500000004</v>
      </c>
    </row>
    <row r="76" spans="1:7" x14ac:dyDescent="0.3">
      <c r="A76">
        <v>6</v>
      </c>
      <c r="B76" t="s">
        <v>9</v>
      </c>
      <c r="C76">
        <v>3</v>
      </c>
      <c r="D76">
        <v>500</v>
      </c>
      <c r="E76">
        <v>1.5</v>
      </c>
      <c r="F76">
        <v>2</v>
      </c>
      <c r="G76">
        <v>1.199953786</v>
      </c>
    </row>
    <row r="77" spans="1:7" x14ac:dyDescent="0.3">
      <c r="A77">
        <v>10</v>
      </c>
      <c r="B77" t="s">
        <v>7</v>
      </c>
      <c r="C77">
        <v>1</v>
      </c>
      <c r="D77">
        <v>5000</v>
      </c>
      <c r="E77">
        <v>1.5</v>
      </c>
      <c r="F77">
        <v>1</v>
      </c>
      <c r="G77">
        <v>0.55921153499999998</v>
      </c>
    </row>
    <row r="78" spans="1:7" x14ac:dyDescent="0.3">
      <c r="A78">
        <v>10</v>
      </c>
      <c r="B78" t="s">
        <v>7</v>
      </c>
      <c r="C78">
        <v>1</v>
      </c>
      <c r="D78">
        <v>5000</v>
      </c>
      <c r="E78">
        <v>1.5</v>
      </c>
      <c r="F78">
        <v>1</v>
      </c>
      <c r="G78">
        <v>0.50547056199999996</v>
      </c>
    </row>
    <row r="79" spans="1:7" x14ac:dyDescent="0.3">
      <c r="A79">
        <v>10</v>
      </c>
      <c r="B79" t="s">
        <v>7</v>
      </c>
      <c r="C79">
        <v>2</v>
      </c>
      <c r="D79">
        <v>5000</v>
      </c>
      <c r="E79">
        <v>1.5</v>
      </c>
      <c r="F79">
        <v>1</v>
      </c>
      <c r="G79">
        <v>0.52396551199999997</v>
      </c>
    </row>
    <row r="80" spans="1:7" x14ac:dyDescent="0.3">
      <c r="A80">
        <v>10</v>
      </c>
      <c r="B80" t="s">
        <v>7</v>
      </c>
      <c r="C80">
        <v>2</v>
      </c>
      <c r="D80">
        <v>5000</v>
      </c>
      <c r="E80">
        <v>1.5</v>
      </c>
      <c r="F80">
        <v>1</v>
      </c>
      <c r="G80">
        <v>0.656413582</v>
      </c>
    </row>
    <row r="81" spans="1:7" x14ac:dyDescent="0.3">
      <c r="A81">
        <v>10</v>
      </c>
      <c r="B81" t="s">
        <v>9</v>
      </c>
      <c r="C81">
        <v>1</v>
      </c>
      <c r="D81">
        <v>5000</v>
      </c>
      <c r="E81">
        <v>1.5</v>
      </c>
      <c r="F81">
        <v>1</v>
      </c>
      <c r="G81">
        <v>0.203870205</v>
      </c>
    </row>
    <row r="82" spans="1:7" x14ac:dyDescent="0.3">
      <c r="A82">
        <v>10</v>
      </c>
      <c r="B82" t="s">
        <v>9</v>
      </c>
      <c r="C82">
        <v>1</v>
      </c>
      <c r="D82">
        <v>5000</v>
      </c>
      <c r="E82">
        <v>1.5</v>
      </c>
      <c r="F82">
        <v>1</v>
      </c>
      <c r="G82">
        <v>0.227577838</v>
      </c>
    </row>
    <row r="83" spans="1:7" x14ac:dyDescent="0.3">
      <c r="A83">
        <v>10</v>
      </c>
      <c r="B83" t="s">
        <v>9</v>
      </c>
      <c r="C83">
        <v>2</v>
      </c>
      <c r="D83">
        <v>5000</v>
      </c>
      <c r="E83">
        <v>1.5</v>
      </c>
      <c r="F83">
        <v>1</v>
      </c>
      <c r="G83">
        <v>0.501309954</v>
      </c>
    </row>
    <row r="84" spans="1:7" x14ac:dyDescent="0.3">
      <c r="A84">
        <v>10</v>
      </c>
      <c r="B84" t="s">
        <v>9</v>
      </c>
      <c r="C84">
        <v>2</v>
      </c>
      <c r="D84">
        <v>5000</v>
      </c>
      <c r="E84">
        <v>1.5</v>
      </c>
      <c r="F84">
        <v>1</v>
      </c>
      <c r="G84">
        <v>0.53563179900000002</v>
      </c>
    </row>
    <row r="85" spans="1:7" x14ac:dyDescent="0.3">
      <c r="A85">
        <v>10</v>
      </c>
      <c r="B85" t="s">
        <v>9</v>
      </c>
      <c r="C85">
        <v>3</v>
      </c>
      <c r="D85">
        <v>5000</v>
      </c>
      <c r="E85">
        <v>1.5</v>
      </c>
      <c r="F85">
        <v>1</v>
      </c>
      <c r="G85">
        <v>0.64318408900000001</v>
      </c>
    </row>
    <row r="86" spans="1:7" x14ac:dyDescent="0.3">
      <c r="A86">
        <v>10</v>
      </c>
      <c r="B86" t="s">
        <v>9</v>
      </c>
      <c r="C86">
        <v>3</v>
      </c>
      <c r="D86">
        <v>5000</v>
      </c>
      <c r="E86">
        <v>1.5</v>
      </c>
      <c r="F86">
        <v>1</v>
      </c>
      <c r="G86">
        <v>0.51881894699999997</v>
      </c>
    </row>
    <row r="87" spans="1:7" x14ac:dyDescent="0.3">
      <c r="A87">
        <v>11</v>
      </c>
      <c r="B87" t="s">
        <v>7</v>
      </c>
      <c r="C87">
        <v>1</v>
      </c>
      <c r="D87">
        <v>5000</v>
      </c>
      <c r="E87">
        <v>1.5</v>
      </c>
      <c r="F87">
        <v>1</v>
      </c>
      <c r="G87">
        <v>0.55808574300000002</v>
      </c>
    </row>
    <row r="88" spans="1:7" x14ac:dyDescent="0.3">
      <c r="A88">
        <v>11</v>
      </c>
      <c r="B88" t="s">
        <v>7</v>
      </c>
      <c r="C88">
        <v>1</v>
      </c>
      <c r="D88">
        <v>5000</v>
      </c>
      <c r="E88">
        <v>1.5</v>
      </c>
      <c r="F88">
        <v>1</v>
      </c>
      <c r="G88">
        <v>0.32693544299999999</v>
      </c>
    </row>
    <row r="89" spans="1:7" x14ac:dyDescent="0.3">
      <c r="A89">
        <v>11</v>
      </c>
      <c r="B89" t="s">
        <v>7</v>
      </c>
      <c r="C89">
        <v>2</v>
      </c>
      <c r="D89">
        <v>5000</v>
      </c>
      <c r="E89">
        <v>1.5</v>
      </c>
      <c r="F89">
        <v>1</v>
      </c>
      <c r="G89">
        <v>0.38446438199999999</v>
      </c>
    </row>
    <row r="90" spans="1:7" x14ac:dyDescent="0.3">
      <c r="A90">
        <v>11</v>
      </c>
      <c r="B90" t="s">
        <v>7</v>
      </c>
      <c r="C90">
        <v>2</v>
      </c>
      <c r="D90">
        <v>5000</v>
      </c>
      <c r="E90">
        <v>1.5</v>
      </c>
      <c r="F90">
        <v>1</v>
      </c>
      <c r="G90">
        <v>0.52099249599999997</v>
      </c>
    </row>
    <row r="91" spans="1:7" x14ac:dyDescent="0.3">
      <c r="A91">
        <v>11</v>
      </c>
      <c r="B91" t="s">
        <v>7</v>
      </c>
      <c r="C91">
        <v>3</v>
      </c>
      <c r="D91">
        <v>5000</v>
      </c>
      <c r="E91">
        <v>1.5</v>
      </c>
      <c r="F91">
        <v>1</v>
      </c>
      <c r="G91">
        <v>0.41811118899999999</v>
      </c>
    </row>
    <row r="92" spans="1:7" x14ac:dyDescent="0.3">
      <c r="A92">
        <v>11</v>
      </c>
      <c r="B92" t="s">
        <v>7</v>
      </c>
      <c r="C92">
        <v>3</v>
      </c>
      <c r="D92">
        <v>5000</v>
      </c>
      <c r="E92">
        <v>1.5</v>
      </c>
      <c r="F92">
        <v>1</v>
      </c>
      <c r="G92">
        <v>0.63121861800000001</v>
      </c>
    </row>
    <row r="93" spans="1:7" x14ac:dyDescent="0.3">
      <c r="A93">
        <v>11</v>
      </c>
      <c r="B93" t="s">
        <v>9</v>
      </c>
      <c r="C93">
        <v>1</v>
      </c>
      <c r="D93">
        <v>5000</v>
      </c>
      <c r="E93">
        <v>1.5</v>
      </c>
      <c r="F93">
        <v>1</v>
      </c>
      <c r="G93">
        <v>0.34202901200000002</v>
      </c>
    </row>
    <row r="94" spans="1:7" x14ac:dyDescent="0.3">
      <c r="A94">
        <v>11</v>
      </c>
      <c r="B94" t="s">
        <v>9</v>
      </c>
      <c r="C94">
        <v>1</v>
      </c>
      <c r="D94">
        <v>5000</v>
      </c>
      <c r="E94">
        <v>1.5</v>
      </c>
      <c r="F94">
        <v>1</v>
      </c>
      <c r="G94">
        <v>0.34920304000000002</v>
      </c>
    </row>
    <row r="95" spans="1:7" x14ac:dyDescent="0.3">
      <c r="A95">
        <v>11</v>
      </c>
      <c r="B95" t="s">
        <v>9</v>
      </c>
      <c r="C95">
        <v>2</v>
      </c>
      <c r="D95">
        <v>5000</v>
      </c>
      <c r="E95">
        <v>1.5</v>
      </c>
      <c r="F95">
        <v>1</v>
      </c>
      <c r="G95">
        <v>0.42686303799999997</v>
      </c>
    </row>
    <row r="96" spans="1:7" x14ac:dyDescent="0.3">
      <c r="A96">
        <v>11</v>
      </c>
      <c r="B96" t="s">
        <v>9</v>
      </c>
      <c r="C96">
        <v>2</v>
      </c>
      <c r="D96">
        <v>5000</v>
      </c>
      <c r="E96">
        <v>1.5</v>
      </c>
      <c r="F96">
        <v>1</v>
      </c>
      <c r="G96">
        <v>0.39354977800000002</v>
      </c>
    </row>
    <row r="97" spans="1:7" x14ac:dyDescent="0.3">
      <c r="A97">
        <v>11</v>
      </c>
      <c r="B97" t="s">
        <v>9</v>
      </c>
      <c r="C97">
        <v>3</v>
      </c>
      <c r="D97">
        <v>5000</v>
      </c>
      <c r="E97">
        <v>1.5</v>
      </c>
      <c r="F97">
        <v>1</v>
      </c>
      <c r="G97">
        <v>0.50034749300000003</v>
      </c>
    </row>
    <row r="98" spans="1:7" x14ac:dyDescent="0.3">
      <c r="A98">
        <v>11</v>
      </c>
      <c r="B98" t="s">
        <v>9</v>
      </c>
      <c r="C98">
        <v>3</v>
      </c>
      <c r="D98">
        <v>5000</v>
      </c>
      <c r="E98">
        <v>1.5</v>
      </c>
      <c r="F98">
        <v>1</v>
      </c>
      <c r="G98">
        <v>0.35044128000000002</v>
      </c>
    </row>
    <row r="99" spans="1:7" x14ac:dyDescent="0.3">
      <c r="A99">
        <v>12</v>
      </c>
      <c r="B99" t="s">
        <v>7</v>
      </c>
      <c r="C99">
        <v>1</v>
      </c>
      <c r="D99">
        <v>5000</v>
      </c>
      <c r="E99">
        <v>1.5</v>
      </c>
      <c r="F99">
        <v>1</v>
      </c>
      <c r="G99">
        <v>0.42621820100000002</v>
      </c>
    </row>
    <row r="100" spans="1:7" x14ac:dyDescent="0.3">
      <c r="A100">
        <v>12</v>
      </c>
      <c r="B100" t="s">
        <v>7</v>
      </c>
      <c r="C100">
        <v>1</v>
      </c>
      <c r="D100">
        <v>5000</v>
      </c>
      <c r="E100">
        <v>1.5</v>
      </c>
      <c r="F100">
        <v>1</v>
      </c>
      <c r="G100">
        <v>0.49303019199999998</v>
      </c>
    </row>
    <row r="101" spans="1:7" x14ac:dyDescent="0.3">
      <c r="A101">
        <v>12</v>
      </c>
      <c r="B101" t="s">
        <v>7</v>
      </c>
      <c r="C101">
        <v>2</v>
      </c>
      <c r="D101">
        <v>5000</v>
      </c>
      <c r="E101">
        <v>1.5</v>
      </c>
      <c r="F101">
        <v>1</v>
      </c>
      <c r="G101">
        <v>0.52995071500000002</v>
      </c>
    </row>
    <row r="102" spans="1:7" x14ac:dyDescent="0.3">
      <c r="A102">
        <v>12</v>
      </c>
      <c r="B102" t="s">
        <v>7</v>
      </c>
      <c r="C102">
        <v>2</v>
      </c>
      <c r="D102">
        <v>5000</v>
      </c>
      <c r="E102">
        <v>1.5</v>
      </c>
      <c r="F102">
        <v>1</v>
      </c>
      <c r="G102">
        <v>0.49356317</v>
      </c>
    </row>
    <row r="103" spans="1:7" x14ac:dyDescent="0.3">
      <c r="A103">
        <v>12</v>
      </c>
      <c r="B103" t="s">
        <v>7</v>
      </c>
      <c r="C103">
        <v>3</v>
      </c>
      <c r="D103">
        <v>5000</v>
      </c>
      <c r="E103">
        <v>1.5</v>
      </c>
      <c r="F103">
        <v>1</v>
      </c>
      <c r="G103">
        <v>0.19848960500000001</v>
      </c>
    </row>
    <row r="104" spans="1:7" x14ac:dyDescent="0.3">
      <c r="A104">
        <v>12</v>
      </c>
      <c r="B104" t="s">
        <v>7</v>
      </c>
      <c r="C104">
        <v>3</v>
      </c>
      <c r="D104">
        <v>5000</v>
      </c>
      <c r="E104">
        <v>1.5</v>
      </c>
      <c r="F104">
        <v>1</v>
      </c>
      <c r="G104">
        <v>0.106185301</v>
      </c>
    </row>
    <row r="105" spans="1:7" x14ac:dyDescent="0.3">
      <c r="A105">
        <v>12</v>
      </c>
      <c r="B105" t="s">
        <v>9</v>
      </c>
      <c r="C105">
        <v>1</v>
      </c>
      <c r="D105">
        <v>5000</v>
      </c>
      <c r="E105">
        <v>1.5</v>
      </c>
      <c r="F105">
        <v>1</v>
      </c>
      <c r="G105">
        <v>0.57379387999999998</v>
      </c>
    </row>
    <row r="106" spans="1:7" x14ac:dyDescent="0.3">
      <c r="A106">
        <v>12</v>
      </c>
      <c r="B106" t="s">
        <v>9</v>
      </c>
      <c r="C106">
        <v>1</v>
      </c>
      <c r="D106">
        <v>5000</v>
      </c>
      <c r="E106">
        <v>1.5</v>
      </c>
      <c r="F106">
        <v>1</v>
      </c>
      <c r="G106">
        <v>0.54405495800000003</v>
      </c>
    </row>
    <row r="107" spans="1:7" x14ac:dyDescent="0.3">
      <c r="A107">
        <v>12</v>
      </c>
      <c r="B107" t="s">
        <v>9</v>
      </c>
      <c r="C107">
        <v>2</v>
      </c>
      <c r="D107">
        <v>5000</v>
      </c>
      <c r="E107">
        <v>1.5</v>
      </c>
      <c r="F107">
        <v>1</v>
      </c>
      <c r="G107">
        <v>0.39439509900000003</v>
      </c>
    </row>
    <row r="108" spans="1:7" x14ac:dyDescent="0.3">
      <c r="A108">
        <v>12</v>
      </c>
      <c r="B108" t="s">
        <v>9</v>
      </c>
      <c r="C108">
        <v>2</v>
      </c>
      <c r="D108">
        <v>5000</v>
      </c>
      <c r="E108">
        <v>1.5</v>
      </c>
      <c r="F108">
        <v>1</v>
      </c>
      <c r="G108">
        <v>0.395823647</v>
      </c>
    </row>
    <row r="109" spans="1:7" x14ac:dyDescent="0.3">
      <c r="A109">
        <v>12</v>
      </c>
      <c r="B109" t="s">
        <v>9</v>
      </c>
      <c r="C109">
        <v>3</v>
      </c>
      <c r="D109">
        <v>5000</v>
      </c>
      <c r="E109">
        <v>1.5</v>
      </c>
      <c r="F109">
        <v>1</v>
      </c>
      <c r="G109">
        <v>0.373101287</v>
      </c>
    </row>
    <row r="110" spans="1:7" x14ac:dyDescent="0.3">
      <c r="A110">
        <v>12</v>
      </c>
      <c r="B110" t="s">
        <v>9</v>
      </c>
      <c r="C110">
        <v>3</v>
      </c>
      <c r="D110">
        <v>5000</v>
      </c>
      <c r="E110">
        <v>1.5</v>
      </c>
      <c r="F110">
        <v>1</v>
      </c>
      <c r="G110">
        <v>0.37517517700000003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151-CEA4-497A-B3F5-406D3B541FE4}">
  <dimension ref="A1:AO26"/>
  <sheetViews>
    <sheetView workbookViewId="0">
      <selection activeCell="G30" sqref="G30"/>
    </sheetView>
  </sheetViews>
  <sheetFormatPr defaultRowHeight="14.4" x14ac:dyDescent="0.3"/>
  <cols>
    <col min="1" max="1" width="28.88671875" customWidth="1"/>
  </cols>
  <sheetData>
    <row r="1" spans="1:41" x14ac:dyDescent="0.3">
      <c r="A1" t="s">
        <v>20</v>
      </c>
    </row>
    <row r="3" spans="1:41" x14ac:dyDescent="0.3">
      <c r="A3" s="1"/>
      <c r="B3" s="1" t="s">
        <v>0</v>
      </c>
      <c r="C3" s="31">
        <v>45976</v>
      </c>
      <c r="D3" s="33"/>
      <c r="E3" s="31">
        <v>45982</v>
      </c>
      <c r="F3" s="32"/>
      <c r="G3" s="32"/>
      <c r="H3" s="32"/>
      <c r="I3" s="32"/>
      <c r="J3" s="33"/>
      <c r="K3" s="31">
        <v>45989</v>
      </c>
      <c r="L3" s="32"/>
      <c r="M3" s="32"/>
      <c r="N3" s="32"/>
      <c r="O3" s="32"/>
      <c r="P3" s="33"/>
      <c r="Q3" s="31">
        <v>45996</v>
      </c>
      <c r="R3" s="32"/>
      <c r="S3" s="32"/>
      <c r="T3" s="32"/>
      <c r="U3" s="32"/>
      <c r="V3" s="33"/>
      <c r="W3" s="31">
        <v>46003</v>
      </c>
      <c r="X3" s="32"/>
      <c r="Y3" s="32"/>
      <c r="Z3" s="32"/>
      <c r="AA3" s="32"/>
      <c r="AB3" s="33"/>
      <c r="AC3" s="31">
        <v>46007</v>
      </c>
      <c r="AD3" s="32"/>
      <c r="AE3" s="32"/>
      <c r="AF3" s="32"/>
      <c r="AG3" s="3"/>
      <c r="AH3" s="3"/>
      <c r="AI3" s="3"/>
      <c r="AJ3" s="3"/>
      <c r="AK3" s="3"/>
      <c r="AL3" s="3"/>
    </row>
    <row r="4" spans="1:41" x14ac:dyDescent="0.3">
      <c r="A4" s="1"/>
      <c r="B4" s="1"/>
      <c r="C4" s="2" t="s">
        <v>11</v>
      </c>
      <c r="D4" s="1" t="s">
        <v>12</v>
      </c>
      <c r="E4" s="2" t="s">
        <v>13</v>
      </c>
      <c r="F4" s="2" t="s">
        <v>12</v>
      </c>
      <c r="G4" s="2" t="s">
        <v>14</v>
      </c>
      <c r="H4" s="2" t="s">
        <v>12</v>
      </c>
      <c r="I4" s="2" t="s">
        <v>11</v>
      </c>
      <c r="J4" s="1" t="s">
        <v>12</v>
      </c>
      <c r="K4" s="2" t="s">
        <v>13</v>
      </c>
      <c r="L4" s="2" t="s">
        <v>12</v>
      </c>
      <c r="M4" s="2" t="s">
        <v>14</v>
      </c>
      <c r="N4" s="2" t="s">
        <v>12</v>
      </c>
      <c r="O4" s="2" t="s">
        <v>11</v>
      </c>
      <c r="P4" s="1" t="s">
        <v>12</v>
      </c>
      <c r="Q4" s="2" t="s">
        <v>13</v>
      </c>
      <c r="R4" s="2" t="s">
        <v>12</v>
      </c>
      <c r="S4" s="2" t="s">
        <v>14</v>
      </c>
      <c r="T4" s="2" t="s">
        <v>12</v>
      </c>
      <c r="U4" s="2" t="s">
        <v>11</v>
      </c>
      <c r="V4" s="1" t="s">
        <v>12</v>
      </c>
      <c r="W4" s="2" t="s">
        <v>13</v>
      </c>
      <c r="X4" s="2" t="s">
        <v>12</v>
      </c>
      <c r="Y4" s="2" t="s">
        <v>14</v>
      </c>
      <c r="Z4" s="2" t="s">
        <v>12</v>
      </c>
      <c r="AA4" s="2" t="s">
        <v>11</v>
      </c>
      <c r="AB4" s="1" t="s">
        <v>12</v>
      </c>
      <c r="AC4" s="2" t="s">
        <v>13</v>
      </c>
      <c r="AD4" s="2" t="s">
        <v>12</v>
      </c>
      <c r="AE4" s="2" t="s">
        <v>14</v>
      </c>
      <c r="AF4" s="1" t="s">
        <v>12</v>
      </c>
      <c r="AG4" s="3"/>
      <c r="AH4" s="3"/>
      <c r="AI4" s="3"/>
      <c r="AJ4" s="3"/>
      <c r="AK4" s="3"/>
      <c r="AL4" s="3"/>
    </row>
    <row r="5" spans="1:41" s="15" customFormat="1" x14ac:dyDescent="0.3">
      <c r="A5" s="40" t="s">
        <v>15</v>
      </c>
      <c r="B5" s="13">
        <v>2</v>
      </c>
      <c r="C5" s="14">
        <v>263.04000000000002</v>
      </c>
      <c r="D5" s="26">
        <v>0.2</v>
      </c>
      <c r="E5" s="27">
        <v>256.43</v>
      </c>
      <c r="F5" s="27">
        <v>0.26</v>
      </c>
      <c r="G5" s="27">
        <v>6.61</v>
      </c>
      <c r="H5" s="27">
        <v>0.46</v>
      </c>
      <c r="I5" s="27">
        <v>246.09</v>
      </c>
      <c r="J5" s="26">
        <v>1.41</v>
      </c>
      <c r="K5" s="27">
        <v>153.26</v>
      </c>
      <c r="L5" s="27">
        <v>0.32</v>
      </c>
      <c r="M5" s="27">
        <v>92.83</v>
      </c>
      <c r="N5" s="27">
        <v>1.73</v>
      </c>
      <c r="O5" s="27">
        <v>273.20999999999998</v>
      </c>
      <c r="P5" s="26">
        <v>1.73</v>
      </c>
      <c r="Q5" s="27">
        <v>259.24</v>
      </c>
      <c r="R5" s="27">
        <v>0.95</v>
      </c>
      <c r="S5" s="27">
        <v>13.97</v>
      </c>
      <c r="T5" s="27">
        <v>2.68</v>
      </c>
      <c r="U5" s="27">
        <v>262.97000000000003</v>
      </c>
      <c r="V5" s="26">
        <v>1.65</v>
      </c>
      <c r="W5" s="27">
        <v>212.77</v>
      </c>
      <c r="X5" s="27">
        <v>0.31</v>
      </c>
      <c r="Y5" s="27">
        <v>50.2</v>
      </c>
      <c r="Z5" s="27">
        <v>1.96</v>
      </c>
      <c r="AA5" s="27">
        <v>280.58</v>
      </c>
      <c r="AB5" s="26">
        <v>0.93</v>
      </c>
      <c r="AC5" s="27">
        <v>223.99</v>
      </c>
      <c r="AD5" s="27">
        <v>1.21</v>
      </c>
      <c r="AE5" s="14">
        <v>56.59</v>
      </c>
      <c r="AF5" s="13">
        <v>2.14</v>
      </c>
      <c r="AG5" s="14"/>
      <c r="AH5" s="14"/>
      <c r="AI5" s="14"/>
      <c r="AJ5" s="14"/>
      <c r="AK5" s="14"/>
      <c r="AL5" s="14"/>
    </row>
    <row r="6" spans="1:41" x14ac:dyDescent="0.3">
      <c r="A6" s="41"/>
      <c r="B6" s="7">
        <v>4</v>
      </c>
      <c r="C6" s="25">
        <v>211.34</v>
      </c>
      <c r="D6" s="28">
        <v>1.21</v>
      </c>
      <c r="E6" s="25">
        <v>203.3</v>
      </c>
      <c r="F6" s="25">
        <v>0.84</v>
      </c>
      <c r="G6" s="25">
        <v>8.0399999999999991</v>
      </c>
      <c r="H6" s="25">
        <v>2.0499999999999998</v>
      </c>
      <c r="I6" s="25">
        <v>252.29</v>
      </c>
      <c r="J6" s="28">
        <v>0.68</v>
      </c>
      <c r="K6" s="25">
        <v>246.11</v>
      </c>
      <c r="L6" s="25">
        <v>1.71</v>
      </c>
      <c r="M6" s="25">
        <v>6.18</v>
      </c>
      <c r="N6" s="25">
        <v>2.39</v>
      </c>
      <c r="O6" s="25">
        <v>275.56</v>
      </c>
      <c r="P6" s="28">
        <v>0.4</v>
      </c>
      <c r="Q6" s="25">
        <v>238.68</v>
      </c>
      <c r="R6" s="25">
        <v>0.77</v>
      </c>
      <c r="S6" s="25">
        <v>36.880000000000003</v>
      </c>
      <c r="T6" s="25">
        <v>1.17</v>
      </c>
      <c r="U6" s="25">
        <v>267.52</v>
      </c>
      <c r="V6" s="28">
        <v>0.91</v>
      </c>
      <c r="W6" s="25">
        <v>221.45</v>
      </c>
      <c r="X6" s="25">
        <v>0.92</v>
      </c>
      <c r="Y6" s="25">
        <v>46.07</v>
      </c>
      <c r="Z6" s="25">
        <v>1.83</v>
      </c>
      <c r="AA6" s="25">
        <v>128.84</v>
      </c>
      <c r="AB6" s="28">
        <v>2.93</v>
      </c>
      <c r="AC6" s="25">
        <v>62.39</v>
      </c>
      <c r="AD6" s="25">
        <v>1.74</v>
      </c>
      <c r="AE6" s="8">
        <v>66.45</v>
      </c>
      <c r="AF6" s="7">
        <v>4.67</v>
      </c>
      <c r="AG6" s="8"/>
      <c r="AH6" s="8"/>
      <c r="AI6" s="8"/>
      <c r="AJ6" s="8"/>
      <c r="AK6" s="8"/>
      <c r="AL6" s="8"/>
    </row>
    <row r="7" spans="1:41" s="18" customFormat="1" x14ac:dyDescent="0.3">
      <c r="A7" s="42"/>
      <c r="B7" s="16">
        <v>6</v>
      </c>
      <c r="C7" s="29">
        <v>243.1</v>
      </c>
      <c r="D7" s="30">
        <v>1.02</v>
      </c>
      <c r="E7" s="29">
        <v>235.4</v>
      </c>
      <c r="F7" s="29">
        <v>1.29</v>
      </c>
      <c r="G7" s="29">
        <v>7.7</v>
      </c>
      <c r="H7" s="29">
        <v>2.31</v>
      </c>
      <c r="I7" s="29">
        <v>256.60000000000002</v>
      </c>
      <c r="J7" s="30">
        <v>0.64</v>
      </c>
      <c r="K7" s="29">
        <v>249.2</v>
      </c>
      <c r="L7" s="29">
        <v>1.01</v>
      </c>
      <c r="M7" s="29">
        <v>7.4</v>
      </c>
      <c r="N7" s="29">
        <v>1.65</v>
      </c>
      <c r="O7" s="29">
        <v>229.73</v>
      </c>
      <c r="P7" s="30">
        <v>1.59</v>
      </c>
      <c r="Q7" s="29">
        <v>206.85</v>
      </c>
      <c r="R7" s="29">
        <v>1.27</v>
      </c>
      <c r="S7" s="29">
        <v>22.88</v>
      </c>
      <c r="T7" s="29">
        <v>2.86</v>
      </c>
      <c r="U7" s="29">
        <v>216.42</v>
      </c>
      <c r="V7" s="30">
        <v>1.57</v>
      </c>
      <c r="W7" s="29">
        <v>165.83</v>
      </c>
      <c r="X7" s="29">
        <v>1.5</v>
      </c>
      <c r="Y7" s="29">
        <v>50.59</v>
      </c>
      <c r="Z7" s="29">
        <v>3.07</v>
      </c>
      <c r="AA7" s="29">
        <v>293.39</v>
      </c>
      <c r="AB7" s="30">
        <v>0.71</v>
      </c>
      <c r="AC7" s="29">
        <v>201.11</v>
      </c>
      <c r="AD7" s="29">
        <v>2.2999999999999998</v>
      </c>
      <c r="AE7" s="17">
        <v>92.28</v>
      </c>
      <c r="AF7" s="16">
        <v>3.01</v>
      </c>
      <c r="AG7" s="17"/>
      <c r="AH7" s="17"/>
      <c r="AI7" s="17"/>
      <c r="AJ7" s="17"/>
      <c r="AK7" s="17"/>
      <c r="AL7" s="17"/>
    </row>
    <row r="8" spans="1:41" s="15" customFormat="1" x14ac:dyDescent="0.3">
      <c r="A8" s="40" t="s">
        <v>16</v>
      </c>
      <c r="B8" s="13">
        <v>10</v>
      </c>
      <c r="C8" s="27">
        <v>229.96</v>
      </c>
      <c r="D8" s="26">
        <v>1.78</v>
      </c>
      <c r="E8" s="27">
        <v>227.41</v>
      </c>
      <c r="F8" s="27">
        <v>0.82</v>
      </c>
      <c r="G8" s="27">
        <v>2.5499999999999998</v>
      </c>
      <c r="H8" s="27">
        <v>2.6</v>
      </c>
      <c r="I8" s="27">
        <v>275.39999999999998</v>
      </c>
      <c r="J8" s="26">
        <v>1.06</v>
      </c>
      <c r="K8" s="27">
        <v>268.22000000000003</v>
      </c>
      <c r="L8" s="27">
        <v>1.36</v>
      </c>
      <c r="M8" s="27">
        <v>7.18</v>
      </c>
      <c r="N8" s="27">
        <v>2.42</v>
      </c>
      <c r="O8" s="27">
        <v>275.36</v>
      </c>
      <c r="P8" s="26">
        <v>0.49</v>
      </c>
      <c r="Q8" s="27">
        <v>254.33</v>
      </c>
      <c r="R8" s="27">
        <v>1.2</v>
      </c>
      <c r="S8" s="27">
        <v>21.03</v>
      </c>
      <c r="T8" s="27">
        <v>1.69</v>
      </c>
      <c r="U8" s="27">
        <v>241.26</v>
      </c>
      <c r="V8" s="26">
        <v>1.8</v>
      </c>
      <c r="W8" s="27">
        <v>190.38</v>
      </c>
      <c r="X8" s="27">
        <v>0.99</v>
      </c>
      <c r="Y8" s="27">
        <v>50.88</v>
      </c>
      <c r="Z8" s="27">
        <v>2.79</v>
      </c>
      <c r="AA8" s="27">
        <v>288.7</v>
      </c>
      <c r="AB8" s="26">
        <v>2.1</v>
      </c>
      <c r="AC8" s="27">
        <v>233.37</v>
      </c>
      <c r="AD8" s="27">
        <v>0.88</v>
      </c>
      <c r="AE8" s="14">
        <v>55.33</v>
      </c>
      <c r="AF8" s="13">
        <v>2.98</v>
      </c>
      <c r="AG8" s="14"/>
      <c r="AH8" s="14"/>
      <c r="AI8" s="14"/>
      <c r="AJ8" s="14"/>
      <c r="AK8" s="14"/>
      <c r="AL8" s="14"/>
    </row>
    <row r="9" spans="1:41" x14ac:dyDescent="0.3">
      <c r="A9" s="41"/>
      <c r="B9" s="7">
        <v>11</v>
      </c>
      <c r="C9" s="25">
        <v>253.64</v>
      </c>
      <c r="D9" s="28">
        <v>1.26</v>
      </c>
      <c r="E9" s="25">
        <v>242.33</v>
      </c>
      <c r="F9" s="25">
        <v>1.29</v>
      </c>
      <c r="G9" s="25">
        <v>11.31</v>
      </c>
      <c r="H9" s="25">
        <v>2.5499999999999998</v>
      </c>
      <c r="I9" s="25">
        <v>278.33</v>
      </c>
      <c r="J9" s="28">
        <v>0.75</v>
      </c>
      <c r="K9" s="25">
        <v>262.26</v>
      </c>
      <c r="L9" s="25">
        <v>1.29</v>
      </c>
      <c r="M9" s="25">
        <v>16.07</v>
      </c>
      <c r="N9" s="25">
        <v>2.04</v>
      </c>
      <c r="O9" s="25">
        <v>269.02</v>
      </c>
      <c r="P9" s="28">
        <v>0.3</v>
      </c>
      <c r="Q9" s="25">
        <v>237.3</v>
      </c>
      <c r="R9" s="25">
        <v>0.7</v>
      </c>
      <c r="S9" s="25">
        <v>31.72</v>
      </c>
      <c r="T9" s="25">
        <v>1</v>
      </c>
      <c r="U9" s="25">
        <v>263.86</v>
      </c>
      <c r="V9" s="28">
        <v>2.14</v>
      </c>
      <c r="W9" s="25">
        <v>222.37</v>
      </c>
      <c r="X9" s="25">
        <v>1.64</v>
      </c>
      <c r="Y9" s="25">
        <v>41.49</v>
      </c>
      <c r="Z9" s="25">
        <v>3.78</v>
      </c>
      <c r="AA9" s="25">
        <v>282.3</v>
      </c>
      <c r="AB9" s="28">
        <v>2.0099999999999998</v>
      </c>
      <c r="AC9" s="25">
        <v>236.52</v>
      </c>
      <c r="AD9" s="25">
        <v>0.76</v>
      </c>
      <c r="AE9" s="8">
        <v>45.78</v>
      </c>
      <c r="AF9" s="7">
        <v>2.77</v>
      </c>
      <c r="AG9" s="8"/>
      <c r="AH9" s="8"/>
      <c r="AI9" s="8"/>
      <c r="AJ9" s="8"/>
      <c r="AK9" s="8"/>
      <c r="AL9" s="8"/>
    </row>
    <row r="10" spans="1:41" s="18" customFormat="1" x14ac:dyDescent="0.3">
      <c r="A10" s="42"/>
      <c r="B10" s="16">
        <v>12</v>
      </c>
      <c r="C10" s="29">
        <v>244.94</v>
      </c>
      <c r="D10" s="30">
        <v>0.74</v>
      </c>
      <c r="E10" s="29">
        <v>241.85</v>
      </c>
      <c r="F10" s="29">
        <v>0.42</v>
      </c>
      <c r="G10" s="29">
        <v>3.09</v>
      </c>
      <c r="H10" s="29">
        <v>1.1599999999999999</v>
      </c>
      <c r="I10" s="29">
        <v>263.62</v>
      </c>
      <c r="J10" s="30">
        <v>0.83</v>
      </c>
      <c r="K10" s="29">
        <v>250.78</v>
      </c>
      <c r="L10" s="29">
        <v>0.36</v>
      </c>
      <c r="M10" s="29">
        <v>12.84</v>
      </c>
      <c r="N10" s="29">
        <v>1.19</v>
      </c>
      <c r="O10" s="29">
        <v>280.12</v>
      </c>
      <c r="P10" s="30">
        <v>1.89</v>
      </c>
      <c r="Q10" s="29">
        <v>256.24</v>
      </c>
      <c r="R10" s="29">
        <v>0.86</v>
      </c>
      <c r="S10" s="29">
        <v>23.88</v>
      </c>
      <c r="T10" s="29">
        <v>2.75</v>
      </c>
      <c r="U10" s="29">
        <v>269.02</v>
      </c>
      <c r="V10" s="30">
        <v>0.92</v>
      </c>
      <c r="W10" s="29">
        <v>235.22</v>
      </c>
      <c r="X10" s="29">
        <v>0.72</v>
      </c>
      <c r="Y10" s="29">
        <v>33.799999999999997</v>
      </c>
      <c r="Z10" s="29">
        <v>1.64</v>
      </c>
      <c r="AA10" s="29">
        <v>276.79000000000002</v>
      </c>
      <c r="AB10" s="30">
        <v>0.67</v>
      </c>
      <c r="AC10" s="29">
        <v>231.05</v>
      </c>
      <c r="AD10" s="29">
        <v>2.09</v>
      </c>
      <c r="AE10" s="17">
        <v>45.74</v>
      </c>
      <c r="AF10" s="16">
        <v>2.76</v>
      </c>
      <c r="AG10" s="17"/>
      <c r="AH10" s="17"/>
      <c r="AI10" s="17"/>
      <c r="AJ10" s="17"/>
      <c r="AK10" s="17"/>
      <c r="AL10" s="17"/>
    </row>
    <row r="11" spans="1:41" x14ac:dyDescent="0.3">
      <c r="A11" s="9"/>
      <c r="B11" s="10" t="s">
        <v>0</v>
      </c>
      <c r="C11" s="37">
        <v>45976</v>
      </c>
      <c r="D11" s="38"/>
      <c r="E11" s="38"/>
      <c r="F11" s="38"/>
      <c r="G11" s="38"/>
      <c r="H11" s="39"/>
      <c r="I11" s="37">
        <v>45982</v>
      </c>
      <c r="J11" s="38"/>
      <c r="K11" s="38"/>
      <c r="L11" s="38"/>
      <c r="M11" s="38"/>
      <c r="N11" s="39"/>
      <c r="O11" s="37">
        <v>45989</v>
      </c>
      <c r="P11" s="38"/>
      <c r="Q11" s="38"/>
      <c r="R11" s="38"/>
      <c r="S11" s="38"/>
      <c r="T11" s="39"/>
      <c r="U11" s="37">
        <v>45996</v>
      </c>
      <c r="V11" s="38"/>
      <c r="W11" s="38"/>
      <c r="X11" s="38"/>
      <c r="Y11" s="38"/>
      <c r="Z11" s="39"/>
      <c r="AA11" s="37">
        <v>46003</v>
      </c>
      <c r="AB11" s="38"/>
      <c r="AC11" s="38"/>
      <c r="AD11" s="38"/>
      <c r="AE11" s="38"/>
      <c r="AF11" s="39"/>
      <c r="AG11" s="8"/>
      <c r="AH11" s="8"/>
      <c r="AI11" s="8"/>
      <c r="AJ11" s="8"/>
      <c r="AK11" s="8"/>
      <c r="AL11" s="8"/>
      <c r="AM11" s="8"/>
      <c r="AN11" s="8"/>
      <c r="AO11" s="8"/>
    </row>
    <row r="12" spans="1:41" x14ac:dyDescent="0.3">
      <c r="A12" s="9"/>
      <c r="B12" s="4"/>
      <c r="C12" s="5" t="s">
        <v>11</v>
      </c>
      <c r="D12" s="5" t="s">
        <v>12</v>
      </c>
      <c r="E12" s="5" t="s">
        <v>13</v>
      </c>
      <c r="F12" s="5" t="s">
        <v>12</v>
      </c>
      <c r="G12" s="5" t="s">
        <v>14</v>
      </c>
      <c r="H12" s="4" t="s">
        <v>12</v>
      </c>
      <c r="I12" s="5" t="s">
        <v>11</v>
      </c>
      <c r="J12" s="5" t="s">
        <v>12</v>
      </c>
      <c r="K12" s="5" t="s">
        <v>13</v>
      </c>
      <c r="L12" s="5" t="s">
        <v>12</v>
      </c>
      <c r="M12" s="5" t="s">
        <v>14</v>
      </c>
      <c r="N12" s="4" t="s">
        <v>12</v>
      </c>
      <c r="O12" s="5" t="s">
        <v>11</v>
      </c>
      <c r="P12" s="5" t="s">
        <v>12</v>
      </c>
      <c r="Q12" s="5" t="s">
        <v>13</v>
      </c>
      <c r="R12" s="5" t="s">
        <v>12</v>
      </c>
      <c r="S12" s="5" t="s">
        <v>14</v>
      </c>
      <c r="T12" s="4" t="s">
        <v>12</v>
      </c>
      <c r="U12" s="5" t="s">
        <v>11</v>
      </c>
      <c r="V12" s="5" t="s">
        <v>12</v>
      </c>
      <c r="W12" s="5" t="s">
        <v>13</v>
      </c>
      <c r="X12" s="5" t="s">
        <v>12</v>
      </c>
      <c r="Y12" s="5" t="s">
        <v>14</v>
      </c>
      <c r="Z12" s="4" t="s">
        <v>12</v>
      </c>
      <c r="AA12" s="5" t="s">
        <v>11</v>
      </c>
      <c r="AB12" s="5" t="s">
        <v>12</v>
      </c>
      <c r="AC12" s="5" t="s">
        <v>13</v>
      </c>
      <c r="AD12" s="5" t="s">
        <v>12</v>
      </c>
      <c r="AE12" s="5" t="s">
        <v>14</v>
      </c>
      <c r="AF12" s="4" t="s">
        <v>12</v>
      </c>
      <c r="AG12" s="6"/>
      <c r="AH12" s="6"/>
      <c r="AI12" s="6"/>
      <c r="AJ12" s="6"/>
      <c r="AK12" s="6"/>
      <c r="AL12" s="6"/>
      <c r="AM12" s="6"/>
      <c r="AN12" s="6"/>
      <c r="AO12" s="6"/>
    </row>
    <row r="13" spans="1:41" s="15" customFormat="1" x14ac:dyDescent="0.3">
      <c r="A13" s="34" t="s">
        <v>19</v>
      </c>
      <c r="B13" s="13">
        <v>1</v>
      </c>
      <c r="C13" s="19">
        <v>4.7345506622981786</v>
      </c>
      <c r="D13" s="27">
        <v>0.08</v>
      </c>
      <c r="E13" s="19">
        <v>4.72</v>
      </c>
      <c r="F13" s="19">
        <v>0.18230011885167091</v>
      </c>
      <c r="G13" s="19">
        <f>C13-E13</f>
        <v>1.4550662298178807E-2</v>
      </c>
      <c r="H13" s="20">
        <f>D13+F13</f>
        <v>0.26230011885167093</v>
      </c>
      <c r="I13" s="19">
        <v>41.574493624661088</v>
      </c>
      <c r="J13" s="27">
        <v>0.74246212024587288</v>
      </c>
      <c r="K13" s="19">
        <v>0.50911524060172875</v>
      </c>
      <c r="L13" s="19">
        <v>0.56000000000000005</v>
      </c>
      <c r="M13" s="19">
        <f>I13-K13</f>
        <v>41.065378384059358</v>
      </c>
      <c r="N13" s="20">
        <f>J13+L13</f>
        <v>1.302462120245873</v>
      </c>
      <c r="O13" s="19">
        <v>10.649482719457536</v>
      </c>
      <c r="P13" s="27">
        <v>0.29262360025905537</v>
      </c>
      <c r="Q13" s="19">
        <v>9.2365540389236873</v>
      </c>
      <c r="R13" s="19">
        <v>0.10377861051295675</v>
      </c>
      <c r="S13" s="19">
        <f>O13-Q13</f>
        <v>1.4129286805338488</v>
      </c>
      <c r="T13" s="20">
        <f>P13+R13</f>
        <v>0.3964022107720121</v>
      </c>
      <c r="U13" s="19">
        <v>9.5886986393362914</v>
      </c>
      <c r="V13" s="27">
        <v>0.1</v>
      </c>
      <c r="W13" s="19">
        <v>8.9208755465388503</v>
      </c>
      <c r="X13" s="19">
        <v>0.17914147109663528</v>
      </c>
      <c r="Y13" s="19">
        <f>U13-W13</f>
        <v>0.66782309279744112</v>
      </c>
      <c r="Z13" s="20">
        <f>V13+X13</f>
        <v>0.27914147109663529</v>
      </c>
      <c r="AA13" s="19">
        <v>12.341765266786963</v>
      </c>
      <c r="AB13" s="27">
        <v>9.8994949366116899E-2</v>
      </c>
      <c r="AC13" s="19">
        <v>11.302323609426049</v>
      </c>
      <c r="AD13" s="19">
        <v>0.17009801096230759</v>
      </c>
      <c r="AE13" s="19">
        <f>AA13-AC13</f>
        <v>1.0394416573609142</v>
      </c>
      <c r="AF13" s="20">
        <f>AB13+AD13</f>
        <v>0.2690929603284245</v>
      </c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x14ac:dyDescent="0.3">
      <c r="A14" s="35"/>
      <c r="B14" s="7">
        <v>3</v>
      </c>
      <c r="C14" s="21">
        <v>4.7345506622981786</v>
      </c>
      <c r="D14" s="25">
        <v>0.08</v>
      </c>
      <c r="E14" s="21">
        <v>4.63</v>
      </c>
      <c r="F14" s="21">
        <v>9.5760116958992919E-2</v>
      </c>
      <c r="G14" s="21">
        <f t="shared" ref="G14:G15" si="0">C14-E14</f>
        <v>0.10455066229817866</v>
      </c>
      <c r="H14" s="11">
        <f t="shared" ref="H14:H15" si="1">D14+F14</f>
        <v>0.17576011695899291</v>
      </c>
      <c r="I14" s="21">
        <v>41.574493624661088</v>
      </c>
      <c r="J14" s="25">
        <v>0.74246212024587288</v>
      </c>
      <c r="K14" s="21">
        <v>0.30947514757788858</v>
      </c>
      <c r="L14" s="21">
        <v>0.58191923838278548</v>
      </c>
      <c r="M14" s="21">
        <f t="shared" ref="M14:M15" si="2">I14-K14</f>
        <v>41.265018477083196</v>
      </c>
      <c r="N14" s="11">
        <f t="shared" ref="N14:N15" si="3">J14+L14</f>
        <v>1.3243813586286584</v>
      </c>
      <c r="O14" s="21">
        <v>10.649482719457536</v>
      </c>
      <c r="P14" s="25">
        <v>0.29262360025905537</v>
      </c>
      <c r="Q14" s="21">
        <v>9.1021243271171031</v>
      </c>
      <c r="R14" s="21">
        <v>5.6568542494923851E-2</v>
      </c>
      <c r="S14" s="21">
        <f t="shared" ref="S14:S15" si="4">O14-Q14</f>
        <v>1.547358392340433</v>
      </c>
      <c r="T14" s="11">
        <f t="shared" ref="T14:T15" si="5">P14+R14</f>
        <v>0.34919214275397925</v>
      </c>
      <c r="U14" s="21">
        <v>9.5886986393362914</v>
      </c>
      <c r="V14" s="25">
        <v>0.1</v>
      </c>
      <c r="W14" s="21">
        <v>8.5856010958691122</v>
      </c>
      <c r="X14" s="21">
        <v>0.12041594578792299</v>
      </c>
      <c r="Y14" s="21">
        <f t="shared" ref="Y14:Y15" si="6">U14-W14</f>
        <v>1.0030975434671792</v>
      </c>
      <c r="Z14" s="11">
        <f t="shared" ref="Z14:Z15" si="7">V14+X14</f>
        <v>0.22041594578792301</v>
      </c>
      <c r="AA14" s="21">
        <v>12.341765266786963</v>
      </c>
      <c r="AB14" s="25">
        <v>9.8994949366116899E-2</v>
      </c>
      <c r="AC14" s="21">
        <v>11.188203091799711</v>
      </c>
      <c r="AD14" s="21">
        <v>0.10329569206893392</v>
      </c>
      <c r="AE14" s="21">
        <f t="shared" ref="AE14:AE15" si="8">AA14-AC14</f>
        <v>1.1535621749872522</v>
      </c>
      <c r="AF14" s="11">
        <f t="shared" ref="AF14:AF15" si="9">AB14+AD14</f>
        <v>0.20229064143505082</v>
      </c>
      <c r="AG14" s="8"/>
      <c r="AH14" s="8"/>
      <c r="AI14" s="8"/>
      <c r="AJ14" s="8"/>
      <c r="AK14" s="8"/>
      <c r="AL14" s="8"/>
      <c r="AM14" s="8"/>
      <c r="AN14" s="8"/>
      <c r="AO14" s="8"/>
    </row>
    <row r="15" spans="1:41" s="18" customFormat="1" x14ac:dyDescent="0.3">
      <c r="A15" s="36"/>
      <c r="B15" s="16">
        <v>5</v>
      </c>
      <c r="C15" s="22">
        <v>4.7345506622981786</v>
      </c>
      <c r="D15" s="29">
        <v>0.08</v>
      </c>
      <c r="E15" s="22">
        <v>4.2431158769015367</v>
      </c>
      <c r="F15" s="22">
        <v>0.20921622444597496</v>
      </c>
      <c r="G15" s="22">
        <f t="shared" si="0"/>
        <v>0.49143478539664187</v>
      </c>
      <c r="H15" s="23">
        <f t="shared" si="1"/>
        <v>0.28921622444597495</v>
      </c>
      <c r="I15" s="22">
        <v>41.574493624661088</v>
      </c>
      <c r="J15" s="29">
        <v>0.74246212024587288</v>
      </c>
      <c r="K15" s="22">
        <v>5.5632744857066179</v>
      </c>
      <c r="L15" s="22">
        <v>0.30038308873836422</v>
      </c>
      <c r="M15" s="22">
        <f t="shared" si="2"/>
        <v>36.011219138954473</v>
      </c>
      <c r="N15" s="23">
        <f t="shared" si="3"/>
        <v>1.042845208984237</v>
      </c>
      <c r="O15" s="22">
        <v>10.649482719457536</v>
      </c>
      <c r="P15" s="29">
        <v>0.29262360025905537</v>
      </c>
      <c r="Q15" s="22">
        <v>10.178663904453444</v>
      </c>
      <c r="R15" s="22">
        <v>0.64017445538957063</v>
      </c>
      <c r="S15" s="22">
        <f t="shared" si="4"/>
        <v>0.47081881500409217</v>
      </c>
      <c r="T15" s="23">
        <f t="shared" si="5"/>
        <v>0.93279805564862595</v>
      </c>
      <c r="U15" s="22">
        <v>9.5886986393362914</v>
      </c>
      <c r="V15" s="29">
        <v>0.1</v>
      </c>
      <c r="W15" s="22">
        <v>8.6128591812894157</v>
      </c>
      <c r="X15" s="22">
        <v>9.8488578017960807E-2</v>
      </c>
      <c r="Y15" s="22">
        <f t="shared" si="6"/>
        <v>0.97583945804687566</v>
      </c>
      <c r="Z15" s="23">
        <f t="shared" si="7"/>
        <v>0.19848857801796083</v>
      </c>
      <c r="AA15" s="22">
        <v>12.341765266786963</v>
      </c>
      <c r="AB15" s="29">
        <v>9.8994949366116899E-2</v>
      </c>
      <c r="AC15" s="22">
        <v>11.365925808740093</v>
      </c>
      <c r="AD15" s="22">
        <v>0.10606601717798238</v>
      </c>
      <c r="AE15" s="22">
        <f t="shared" si="8"/>
        <v>0.97583945804687033</v>
      </c>
      <c r="AF15" s="23">
        <f t="shared" si="9"/>
        <v>0.20506096654409928</v>
      </c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x14ac:dyDescent="0.3">
      <c r="A16" s="24"/>
      <c r="B16" s="8"/>
      <c r="C16" s="21"/>
      <c r="D16" s="25"/>
      <c r="E16" s="21"/>
      <c r="F16" s="21"/>
      <c r="G16" s="21"/>
      <c r="H16" s="21"/>
      <c r="I16" s="21"/>
      <c r="J16" s="25"/>
      <c r="K16" s="21"/>
      <c r="L16" s="21"/>
      <c r="M16" s="21"/>
      <c r="N16" s="21"/>
      <c r="O16" s="21"/>
      <c r="P16" s="25"/>
      <c r="Q16" s="21"/>
      <c r="R16" s="21"/>
      <c r="S16" s="21"/>
      <c r="T16" s="21"/>
      <c r="U16" s="21"/>
      <c r="V16" s="25"/>
      <c r="W16" s="21"/>
      <c r="X16" s="21"/>
      <c r="Y16" s="21"/>
      <c r="Z16" s="21"/>
      <c r="AA16" s="21"/>
      <c r="AB16" s="25"/>
      <c r="AC16" s="21"/>
      <c r="AD16" s="21"/>
      <c r="AE16" s="21"/>
      <c r="AF16" s="21"/>
      <c r="AG16" s="8"/>
      <c r="AH16" s="8"/>
      <c r="AI16" s="8"/>
      <c r="AJ16" s="8"/>
      <c r="AK16" s="8"/>
      <c r="AL16" s="8"/>
      <c r="AM16" s="8"/>
      <c r="AN16" s="8"/>
      <c r="AO16" s="8"/>
    </row>
    <row r="17" spans="1:41" x14ac:dyDescent="0.3">
      <c r="A17" s="24"/>
      <c r="B17" s="8"/>
      <c r="C17" s="25">
        <v>1</v>
      </c>
      <c r="D17" s="25">
        <v>2</v>
      </c>
      <c r="E17" s="25">
        <v>3</v>
      </c>
      <c r="F17" s="21"/>
      <c r="G17" s="21"/>
      <c r="H17" s="21"/>
      <c r="I17" s="21"/>
      <c r="J17" s="25"/>
      <c r="K17" s="21"/>
      <c r="L17" s="21"/>
      <c r="M17" s="21"/>
      <c r="N17" s="21"/>
      <c r="O17" s="21"/>
      <c r="P17" s="25"/>
      <c r="Q17" s="21"/>
      <c r="R17" s="21"/>
      <c r="S17" s="21"/>
      <c r="T17" s="21"/>
      <c r="U17" s="21"/>
      <c r="V17" s="25"/>
      <c r="W17" s="21"/>
      <c r="X17" s="21"/>
      <c r="Y17" s="21"/>
      <c r="Z17" s="21"/>
      <c r="AA17" s="21"/>
      <c r="AB17" s="25"/>
      <c r="AC17" s="21"/>
      <c r="AD17" s="21"/>
      <c r="AE17" s="21"/>
      <c r="AF17" s="21"/>
      <c r="AG17" s="8"/>
      <c r="AH17" s="8"/>
      <c r="AI17" s="8"/>
      <c r="AJ17" s="8"/>
      <c r="AK17" s="8"/>
      <c r="AL17" s="8"/>
      <c r="AM17" s="8"/>
      <c r="AN17" s="8"/>
      <c r="AO17" s="8"/>
    </row>
    <row r="18" spans="1:41" x14ac:dyDescent="0.3">
      <c r="A18" s="45" t="s">
        <v>24</v>
      </c>
      <c r="B18" s="8"/>
      <c r="C18" s="12">
        <v>8.356545958675056E-2</v>
      </c>
      <c r="D18" s="12">
        <v>9.3023255813953487E-2</v>
      </c>
      <c r="E18" s="12">
        <v>8.7108013937282222E-2</v>
      </c>
      <c r="F18" s="21"/>
      <c r="G18" s="21"/>
      <c r="H18" s="21"/>
      <c r="I18" s="21"/>
      <c r="J18" s="25"/>
      <c r="K18" s="21"/>
      <c r="L18" s="21"/>
      <c r="M18" s="21"/>
      <c r="N18" s="21"/>
      <c r="O18" s="21"/>
      <c r="P18" s="25"/>
      <c r="Q18" s="21"/>
      <c r="R18" s="21"/>
      <c r="S18" s="21"/>
      <c r="T18" s="21"/>
      <c r="U18" s="21"/>
      <c r="V18" s="25"/>
      <c r="W18" s="21"/>
      <c r="X18" s="21"/>
      <c r="Y18" s="21"/>
      <c r="Z18" s="21"/>
      <c r="AA18" s="21"/>
      <c r="AB18" s="25"/>
      <c r="AC18" s="21"/>
      <c r="AD18" s="21"/>
      <c r="AE18" s="21"/>
      <c r="AF18" s="21"/>
      <c r="AG18" s="8"/>
      <c r="AH18" s="8"/>
      <c r="AI18" s="8"/>
      <c r="AJ18" s="8"/>
      <c r="AK18" s="8"/>
      <c r="AL18" s="8"/>
      <c r="AM18" s="8"/>
      <c r="AN18" s="8"/>
      <c r="AO18" s="8"/>
    </row>
    <row r="19" spans="1:41" x14ac:dyDescent="0.3">
      <c r="A19" s="24"/>
      <c r="B19" s="8"/>
      <c r="C19" s="21"/>
      <c r="D19" s="25"/>
      <c r="E19" s="21"/>
      <c r="F19" s="21"/>
      <c r="G19" s="21"/>
      <c r="H19" s="21"/>
      <c r="I19" s="21"/>
      <c r="J19" s="25"/>
      <c r="K19" s="21"/>
      <c r="L19" s="21"/>
      <c r="M19" s="21"/>
      <c r="N19" s="21"/>
      <c r="O19" s="21"/>
      <c r="P19" s="25"/>
      <c r="Q19" s="21"/>
      <c r="R19" s="21"/>
      <c r="S19" s="21"/>
      <c r="T19" s="21"/>
      <c r="U19" s="21"/>
      <c r="V19" s="25"/>
      <c r="W19" s="21"/>
      <c r="X19" s="21"/>
      <c r="Y19" s="21"/>
      <c r="Z19" s="21"/>
      <c r="AA19" s="21"/>
      <c r="AB19" s="25"/>
      <c r="AC19" s="21"/>
      <c r="AD19" s="21"/>
      <c r="AE19" s="21"/>
      <c r="AF19" s="21"/>
      <c r="AG19" s="8"/>
      <c r="AH19" s="8"/>
      <c r="AI19" s="8"/>
      <c r="AJ19" s="8"/>
      <c r="AK19" s="8"/>
      <c r="AL19" s="8"/>
      <c r="AM19" s="8"/>
      <c r="AN19" s="8"/>
      <c r="AO19" s="8"/>
    </row>
    <row r="20" spans="1:41" x14ac:dyDescent="0.3">
      <c r="A20" t="s">
        <v>21</v>
      </c>
    </row>
    <row r="22" spans="1:41" x14ac:dyDescent="0.3">
      <c r="A22" s="1"/>
      <c r="B22" s="1" t="s">
        <v>0</v>
      </c>
      <c r="C22" s="31">
        <v>45976</v>
      </c>
      <c r="D22" s="32"/>
      <c r="E22" s="32"/>
      <c r="F22" s="32"/>
      <c r="G22" s="32"/>
      <c r="H22" s="33"/>
      <c r="I22" s="31">
        <v>45982</v>
      </c>
      <c r="J22" s="32"/>
      <c r="K22" s="32"/>
      <c r="L22" s="32"/>
      <c r="M22" s="32"/>
      <c r="N22" s="33"/>
      <c r="O22" s="31">
        <v>45989</v>
      </c>
      <c r="P22" s="32"/>
      <c r="Q22" s="32"/>
      <c r="R22" s="32"/>
      <c r="S22" s="32"/>
      <c r="T22" s="33"/>
      <c r="U22" s="31">
        <v>45996</v>
      </c>
      <c r="V22" s="32"/>
      <c r="W22" s="32"/>
      <c r="X22" s="32"/>
      <c r="Y22" s="32"/>
      <c r="Z22" s="33"/>
      <c r="AA22" s="31">
        <v>46003</v>
      </c>
      <c r="AB22" s="32"/>
      <c r="AC22" s="32"/>
      <c r="AD22" s="32"/>
      <c r="AE22" s="32"/>
      <c r="AF22" s="33"/>
      <c r="AG22" s="3"/>
      <c r="AH22" s="3"/>
      <c r="AI22" s="3"/>
      <c r="AJ22" s="3"/>
      <c r="AK22" s="3"/>
      <c r="AL22" s="3"/>
      <c r="AM22" s="3"/>
      <c r="AN22" s="3"/>
      <c r="AO22" s="3"/>
    </row>
    <row r="23" spans="1:41" x14ac:dyDescent="0.3">
      <c r="A23" s="1"/>
      <c r="B23" s="1"/>
      <c r="C23" s="2" t="s">
        <v>11</v>
      </c>
      <c r="D23" s="2" t="s">
        <v>12</v>
      </c>
      <c r="E23" s="2" t="s">
        <v>13</v>
      </c>
      <c r="F23" s="2" t="s">
        <v>12</v>
      </c>
      <c r="G23" s="2" t="s">
        <v>14</v>
      </c>
      <c r="H23" s="1" t="s">
        <v>12</v>
      </c>
      <c r="I23" s="2" t="s">
        <v>11</v>
      </c>
      <c r="J23" s="2" t="s">
        <v>12</v>
      </c>
      <c r="K23" s="2" t="s">
        <v>13</v>
      </c>
      <c r="L23" s="2" t="s">
        <v>12</v>
      </c>
      <c r="M23" s="2" t="s">
        <v>14</v>
      </c>
      <c r="N23" s="1" t="s">
        <v>12</v>
      </c>
      <c r="O23" s="2" t="s">
        <v>11</v>
      </c>
      <c r="P23" s="2" t="s">
        <v>12</v>
      </c>
      <c r="Q23" s="2" t="s">
        <v>13</v>
      </c>
      <c r="R23" s="2" t="s">
        <v>12</v>
      </c>
      <c r="S23" s="2" t="s">
        <v>14</v>
      </c>
      <c r="T23" s="1" t="s">
        <v>12</v>
      </c>
      <c r="U23" s="2" t="s">
        <v>11</v>
      </c>
      <c r="V23" s="2" t="s">
        <v>12</v>
      </c>
      <c r="W23" s="2" t="s">
        <v>13</v>
      </c>
      <c r="X23" s="2" t="s">
        <v>12</v>
      </c>
      <c r="Y23" s="2" t="s">
        <v>14</v>
      </c>
      <c r="Z23" s="1" t="s">
        <v>12</v>
      </c>
      <c r="AA23" s="2" t="s">
        <v>11</v>
      </c>
      <c r="AB23" s="2" t="s">
        <v>12</v>
      </c>
      <c r="AC23" s="2" t="s">
        <v>13</v>
      </c>
      <c r="AD23" s="2" t="s">
        <v>12</v>
      </c>
      <c r="AE23" s="2" t="s">
        <v>14</v>
      </c>
      <c r="AF23" s="1" t="s">
        <v>12</v>
      </c>
      <c r="AG23" s="3"/>
      <c r="AH23" s="3"/>
      <c r="AI23" s="3"/>
      <c r="AJ23" s="3"/>
      <c r="AK23" s="3"/>
      <c r="AL23" s="3"/>
      <c r="AM23" s="3"/>
      <c r="AN23" s="3"/>
      <c r="AO23" s="3"/>
    </row>
    <row r="24" spans="1:41" s="87" customFormat="1" x14ac:dyDescent="0.3">
      <c r="A24" s="81" t="s">
        <v>17</v>
      </c>
      <c r="B24" s="82">
        <v>1</v>
      </c>
      <c r="C24" s="83">
        <v>5.44</v>
      </c>
      <c r="D24" s="83">
        <v>0.49</v>
      </c>
      <c r="E24" s="84" t="s">
        <v>18</v>
      </c>
      <c r="F24" s="84">
        <v>0.18230011885167091</v>
      </c>
      <c r="G24" s="85" t="s">
        <v>18</v>
      </c>
      <c r="H24" s="86">
        <f>D24+F24</f>
        <v>0.67230011885167085</v>
      </c>
      <c r="I24" s="83">
        <v>9.25</v>
      </c>
      <c r="J24" s="83">
        <v>2.09</v>
      </c>
      <c r="K24" s="83">
        <v>6.52</v>
      </c>
      <c r="L24" s="83">
        <v>0.18</v>
      </c>
      <c r="M24" s="85">
        <f>I24-K24</f>
        <v>2.7300000000000004</v>
      </c>
      <c r="N24" s="86">
        <f>J24+L24</f>
        <v>2.27</v>
      </c>
      <c r="O24" s="83">
        <v>5.55</v>
      </c>
      <c r="P24" s="83">
        <v>0.87</v>
      </c>
      <c r="Q24" s="83">
        <v>3.51</v>
      </c>
      <c r="R24" s="83">
        <v>0.06</v>
      </c>
      <c r="S24" s="85">
        <f>O24-Q24</f>
        <v>2.04</v>
      </c>
      <c r="T24" s="86">
        <f>P24+R24</f>
        <v>0.92999999999999994</v>
      </c>
      <c r="U24" s="83">
        <v>0.51</v>
      </c>
      <c r="V24" s="83">
        <v>0.23</v>
      </c>
      <c r="W24" s="83">
        <v>9.25</v>
      </c>
      <c r="X24" s="83">
        <v>0.79</v>
      </c>
      <c r="Y24" s="85">
        <f>U24-W24</f>
        <v>-8.74</v>
      </c>
      <c r="Z24" s="86">
        <f>V24+X24</f>
        <v>1.02</v>
      </c>
      <c r="AA24" s="83">
        <v>6.8</v>
      </c>
      <c r="AB24" s="83">
        <v>0.37</v>
      </c>
      <c r="AC24" s="83">
        <v>10.220000000000001</v>
      </c>
      <c r="AD24" s="83">
        <v>0.55000000000000004</v>
      </c>
      <c r="AE24" s="85">
        <f>AA24-AC24</f>
        <v>-3.4200000000000008</v>
      </c>
      <c r="AF24" s="86">
        <f>AB24+AD24</f>
        <v>0.92</v>
      </c>
    </row>
    <row r="25" spans="1:41" s="94" customFormat="1" x14ac:dyDescent="0.3">
      <c r="A25" s="88"/>
      <c r="B25" s="89">
        <v>3</v>
      </c>
      <c r="C25" s="90">
        <v>5.44</v>
      </c>
      <c r="D25" s="90">
        <v>0.49</v>
      </c>
      <c r="E25" s="91" t="s">
        <v>18</v>
      </c>
      <c r="F25" s="91">
        <v>9.5760116958992919E-2</v>
      </c>
      <c r="G25" s="92" t="s">
        <v>18</v>
      </c>
      <c r="H25" s="93">
        <f t="shared" ref="H25:H26" si="10">D25+F25</f>
        <v>0.58576011695899288</v>
      </c>
      <c r="I25" s="90">
        <v>9.25</v>
      </c>
      <c r="J25" s="90">
        <v>2.09</v>
      </c>
      <c r="K25" s="90">
        <v>5.62</v>
      </c>
      <c r="L25" s="90">
        <v>1.2</v>
      </c>
      <c r="M25" s="92">
        <f t="shared" ref="M25:M26" si="11">I25-K25</f>
        <v>3.63</v>
      </c>
      <c r="N25" s="93">
        <f t="shared" ref="N25:N26" si="12">J25+L25</f>
        <v>3.29</v>
      </c>
      <c r="O25" s="90">
        <v>5.55</v>
      </c>
      <c r="P25" s="90">
        <v>0.87</v>
      </c>
      <c r="Q25" s="90">
        <v>7.76</v>
      </c>
      <c r="R25" s="90">
        <v>0.16</v>
      </c>
      <c r="S25" s="92">
        <f t="shared" ref="S25:S26" si="13">O25-Q25</f>
        <v>-2.21</v>
      </c>
      <c r="T25" s="93">
        <f t="shared" ref="T25:T26" si="14">P25+R25</f>
        <v>1.03</v>
      </c>
      <c r="U25" s="90">
        <v>0.51</v>
      </c>
      <c r="V25" s="90">
        <v>0.23</v>
      </c>
      <c r="W25" s="90">
        <v>8.7899999999999991</v>
      </c>
      <c r="X25" s="90">
        <v>0.57999999999999996</v>
      </c>
      <c r="Y25" s="92">
        <f t="shared" ref="Y25:Y26" si="15">U25-W25</f>
        <v>-8.2799999999999994</v>
      </c>
      <c r="Z25" s="93">
        <f t="shared" ref="Z25:Z26" si="16">V25+X25</f>
        <v>0.80999999999999994</v>
      </c>
      <c r="AA25" s="90">
        <v>6.8</v>
      </c>
      <c r="AB25" s="90">
        <v>0.37</v>
      </c>
      <c r="AC25" s="90">
        <v>6.75</v>
      </c>
      <c r="AD25" s="90">
        <v>0.1</v>
      </c>
      <c r="AE25" s="92">
        <f t="shared" ref="AE25:AE26" si="17">AA25-AC25</f>
        <v>4.9999999999999822E-2</v>
      </c>
      <c r="AF25" s="93">
        <f t="shared" ref="AF25:AF26" si="18">AB25+AD25</f>
        <v>0.47</v>
      </c>
    </row>
    <row r="26" spans="1:41" s="101" customFormat="1" x14ac:dyDescent="0.3">
      <c r="A26" s="95"/>
      <c r="B26" s="96">
        <v>5</v>
      </c>
      <c r="C26" s="97">
        <v>5.44</v>
      </c>
      <c r="D26" s="97">
        <v>0.49</v>
      </c>
      <c r="E26" s="98" t="s">
        <v>18</v>
      </c>
      <c r="F26" s="98">
        <v>0.20921622444597496</v>
      </c>
      <c r="G26" s="99" t="s">
        <v>18</v>
      </c>
      <c r="H26" s="100">
        <f t="shared" si="10"/>
        <v>0.69921622444597498</v>
      </c>
      <c r="I26" s="97">
        <v>9.25</v>
      </c>
      <c r="J26" s="97">
        <v>2.09</v>
      </c>
      <c r="K26" s="97">
        <v>12.17</v>
      </c>
      <c r="L26" s="97">
        <v>0.71</v>
      </c>
      <c r="M26" s="99">
        <f t="shared" si="11"/>
        <v>-2.92</v>
      </c>
      <c r="N26" s="100">
        <f t="shared" si="12"/>
        <v>2.8</v>
      </c>
      <c r="O26" s="97">
        <v>5.55</v>
      </c>
      <c r="P26" s="97">
        <v>0.87</v>
      </c>
      <c r="Q26" s="97">
        <v>5.41</v>
      </c>
      <c r="R26" s="97">
        <v>0.48</v>
      </c>
      <c r="S26" s="99">
        <f t="shared" si="13"/>
        <v>0.13999999999999968</v>
      </c>
      <c r="T26" s="100">
        <f t="shared" si="14"/>
        <v>1.35</v>
      </c>
      <c r="U26" s="97">
        <v>0.51</v>
      </c>
      <c r="V26" s="97">
        <v>0.23</v>
      </c>
      <c r="W26" s="97">
        <v>15.95</v>
      </c>
      <c r="X26" s="97">
        <v>0.62</v>
      </c>
      <c r="Y26" s="99">
        <f t="shared" si="15"/>
        <v>-15.44</v>
      </c>
      <c r="Z26" s="100">
        <f t="shared" si="16"/>
        <v>0.85</v>
      </c>
      <c r="AA26" s="97">
        <v>6.8</v>
      </c>
      <c r="AB26" s="97">
        <v>0.37</v>
      </c>
      <c r="AC26" s="97">
        <v>8.39</v>
      </c>
      <c r="AD26" s="97">
        <v>0.81</v>
      </c>
      <c r="AE26" s="99">
        <f t="shared" si="17"/>
        <v>-1.5900000000000007</v>
      </c>
      <c r="AF26" s="100">
        <f t="shared" si="18"/>
        <v>1.1800000000000002</v>
      </c>
    </row>
  </sheetData>
  <mergeCells count="20">
    <mergeCell ref="AC3:AF3"/>
    <mergeCell ref="C3:D3"/>
    <mergeCell ref="E3:J3"/>
    <mergeCell ref="K3:P3"/>
    <mergeCell ref="Q3:V3"/>
    <mergeCell ref="W3:AB3"/>
    <mergeCell ref="A5:A7"/>
    <mergeCell ref="A8:A10"/>
    <mergeCell ref="A13:A15"/>
    <mergeCell ref="C22:H22"/>
    <mergeCell ref="I22:N22"/>
    <mergeCell ref="U22:Z22"/>
    <mergeCell ref="AA22:AF22"/>
    <mergeCell ref="A24:A26"/>
    <mergeCell ref="C11:H11"/>
    <mergeCell ref="I11:N11"/>
    <mergeCell ref="O11:T11"/>
    <mergeCell ref="U11:Z11"/>
    <mergeCell ref="AA11:AF11"/>
    <mergeCell ref="O22:T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2628-08C1-43DD-BA4F-A7A88ABDD491}">
  <dimension ref="A1:AI6"/>
  <sheetViews>
    <sheetView workbookViewId="0"/>
  </sheetViews>
  <sheetFormatPr defaultRowHeight="14.4" x14ac:dyDescent="0.3"/>
  <cols>
    <col min="1" max="1" width="17.5546875" customWidth="1"/>
  </cols>
  <sheetData>
    <row r="1" spans="1:35" x14ac:dyDescent="0.3">
      <c r="A1" t="s">
        <v>22</v>
      </c>
    </row>
    <row r="2" spans="1:35" x14ac:dyDescent="0.3">
      <c r="A2" s="1"/>
      <c r="B2" s="1" t="s">
        <v>0</v>
      </c>
      <c r="C2" s="31">
        <v>45982</v>
      </c>
      <c r="D2" s="32"/>
      <c r="E2" s="32"/>
      <c r="F2" s="32"/>
      <c r="G2" s="32"/>
      <c r="H2" s="33"/>
      <c r="I2" s="31">
        <v>45989</v>
      </c>
      <c r="J2" s="32"/>
      <c r="K2" s="32"/>
      <c r="L2" s="32"/>
      <c r="M2" s="32"/>
      <c r="N2" s="33"/>
      <c r="O2" s="31">
        <v>45996</v>
      </c>
      <c r="P2" s="32"/>
      <c r="Q2" s="32"/>
      <c r="R2" s="32"/>
      <c r="S2" s="32"/>
      <c r="T2" s="33"/>
      <c r="U2" s="31">
        <v>46003</v>
      </c>
      <c r="V2" s="32"/>
      <c r="W2" s="32"/>
      <c r="X2" s="32"/>
      <c r="Y2" s="32"/>
      <c r="Z2" s="33"/>
      <c r="AA2" s="3"/>
      <c r="AB2" s="3"/>
      <c r="AC2" s="3"/>
      <c r="AD2" s="3"/>
      <c r="AE2" s="3"/>
      <c r="AF2" s="3"/>
      <c r="AG2" s="3"/>
      <c r="AH2" s="3"/>
      <c r="AI2" s="3"/>
    </row>
    <row r="3" spans="1:35" x14ac:dyDescent="0.3">
      <c r="A3" s="1"/>
      <c r="B3" s="1"/>
      <c r="C3" s="2" t="s">
        <v>11</v>
      </c>
      <c r="D3" s="2" t="s">
        <v>12</v>
      </c>
      <c r="E3" s="2" t="s">
        <v>13</v>
      </c>
      <c r="F3" s="2" t="s">
        <v>12</v>
      </c>
      <c r="G3" s="2" t="s">
        <v>14</v>
      </c>
      <c r="H3" s="1" t="s">
        <v>12</v>
      </c>
      <c r="I3" s="2" t="s">
        <v>11</v>
      </c>
      <c r="J3" s="2" t="s">
        <v>12</v>
      </c>
      <c r="K3" s="2" t="s">
        <v>13</v>
      </c>
      <c r="L3" s="2" t="s">
        <v>12</v>
      </c>
      <c r="M3" s="2" t="s">
        <v>14</v>
      </c>
      <c r="N3" s="1" t="s">
        <v>12</v>
      </c>
      <c r="O3" s="2" t="s">
        <v>11</v>
      </c>
      <c r="P3" s="2" t="s">
        <v>12</v>
      </c>
      <c r="Q3" s="2" t="s">
        <v>13</v>
      </c>
      <c r="R3" s="2" t="s">
        <v>12</v>
      </c>
      <c r="S3" s="2" t="s">
        <v>14</v>
      </c>
      <c r="T3" s="1" t="s">
        <v>12</v>
      </c>
      <c r="U3" s="2" t="s">
        <v>11</v>
      </c>
      <c r="V3" s="2" t="s">
        <v>12</v>
      </c>
      <c r="W3" s="2" t="s">
        <v>13</v>
      </c>
      <c r="X3" s="2" t="s">
        <v>12</v>
      </c>
      <c r="Y3" s="2" t="s">
        <v>14</v>
      </c>
      <c r="Z3" s="1" t="s">
        <v>12</v>
      </c>
      <c r="AA3" s="3"/>
      <c r="AB3" s="3"/>
      <c r="AC3" s="3"/>
      <c r="AD3" s="3"/>
      <c r="AE3" s="3"/>
      <c r="AF3" s="3"/>
      <c r="AG3" s="3"/>
      <c r="AH3" s="3"/>
      <c r="AI3" s="3"/>
    </row>
    <row r="4" spans="1:35" s="15" customFormat="1" x14ac:dyDescent="0.3">
      <c r="A4" s="34" t="s">
        <v>17</v>
      </c>
      <c r="B4" s="13">
        <v>1</v>
      </c>
      <c r="C4" s="15">
        <v>0.198435</v>
      </c>
      <c r="D4" s="15">
        <v>3.2757000000000001E-2</v>
      </c>
      <c r="E4" s="15">
        <v>0.26614100000000002</v>
      </c>
      <c r="F4" s="15">
        <v>3.9056E-2</v>
      </c>
      <c r="G4" s="19">
        <f>C4-E4</f>
        <v>-6.7706000000000016E-2</v>
      </c>
      <c r="H4" s="20">
        <f>D4+F4</f>
        <v>7.1813000000000002E-2</v>
      </c>
      <c r="I4" s="15">
        <v>0.30266700000000002</v>
      </c>
      <c r="J4" s="15">
        <v>5.6690000000000004E-3</v>
      </c>
      <c r="K4" s="15">
        <v>0.26636399999999999</v>
      </c>
      <c r="L4" s="15">
        <v>2.9291999999999999E-2</v>
      </c>
      <c r="M4" s="19">
        <f>I4-K4</f>
        <v>3.630300000000003E-2</v>
      </c>
      <c r="N4" s="20">
        <f>J4+L4</f>
        <v>3.4960999999999999E-2</v>
      </c>
      <c r="O4" s="15">
        <v>0.28707700000000003</v>
      </c>
      <c r="P4" s="15">
        <v>9.0081999999999995E-2</v>
      </c>
      <c r="Q4" s="15">
        <v>0.61068599999999995</v>
      </c>
      <c r="R4" s="15">
        <v>1.2284E-2</v>
      </c>
      <c r="S4" s="19">
        <f>O4-Q4</f>
        <v>-0.32360899999999992</v>
      </c>
      <c r="T4" s="20">
        <f>P4+R4</f>
        <v>0.102366</v>
      </c>
      <c r="U4" s="15">
        <v>6.7566000000000001E-2</v>
      </c>
      <c r="V4" s="15">
        <v>6.7278000000000004E-2</v>
      </c>
      <c r="W4" s="15">
        <v>0.27928199999999997</v>
      </c>
      <c r="X4" s="15">
        <v>2.2993E-2</v>
      </c>
      <c r="Y4" s="19">
        <f>U4-W4</f>
        <v>-0.21171599999999996</v>
      </c>
      <c r="Z4" s="20">
        <f>V4+X4</f>
        <v>9.0271000000000004E-2</v>
      </c>
      <c r="AA4" s="14"/>
      <c r="AB4" s="14"/>
      <c r="AC4" s="14"/>
      <c r="AD4" s="14"/>
      <c r="AE4" s="14"/>
      <c r="AF4" s="14"/>
      <c r="AG4" s="14"/>
      <c r="AH4" s="14"/>
      <c r="AI4" s="14"/>
    </row>
    <row r="5" spans="1:35" x14ac:dyDescent="0.3">
      <c r="A5" s="35"/>
      <c r="B5" s="7">
        <v>3</v>
      </c>
      <c r="C5">
        <v>0.198435</v>
      </c>
      <c r="D5">
        <v>3.2757000000000001E-2</v>
      </c>
      <c r="E5">
        <v>0.217589</v>
      </c>
      <c r="F5">
        <v>1.1339E-2</v>
      </c>
      <c r="G5" s="21">
        <f t="shared" ref="G5" si="0">C5-E5</f>
        <v>-1.9154000000000004E-2</v>
      </c>
      <c r="H5" s="11">
        <f t="shared" ref="H5" si="1">D5+F5</f>
        <v>4.4096000000000003E-2</v>
      </c>
      <c r="I5">
        <v>0.30266700000000002</v>
      </c>
      <c r="J5">
        <v>5.6690000000000004E-3</v>
      </c>
      <c r="K5">
        <v>0.482178</v>
      </c>
      <c r="L5">
        <v>2.7716999999999999E-2</v>
      </c>
      <c r="M5" s="21">
        <f t="shared" ref="M5:M6" si="2">I5-K5</f>
        <v>-0.17951099999999998</v>
      </c>
      <c r="N5" s="11">
        <f t="shared" ref="N5:N6" si="3">J5+L5</f>
        <v>3.3385999999999999E-2</v>
      </c>
      <c r="O5">
        <v>0.28707700000000003</v>
      </c>
      <c r="P5">
        <v>9.0081999999999995E-2</v>
      </c>
      <c r="Q5">
        <v>0.72093200000000002</v>
      </c>
      <c r="R5">
        <v>3.3387E-2</v>
      </c>
      <c r="S5" s="21">
        <f t="shared" ref="S5:S6" si="4">O5-Q5</f>
        <v>-0.43385499999999999</v>
      </c>
      <c r="T5" s="11">
        <f t="shared" ref="T5:T6" si="5">P5+R5</f>
        <v>0.123469</v>
      </c>
      <c r="U5">
        <v>6.7566000000000001E-2</v>
      </c>
      <c r="V5">
        <v>6.7278000000000004E-2</v>
      </c>
      <c r="W5">
        <v>-7.6999999999999999E-2</v>
      </c>
      <c r="X5">
        <v>1.6788000000000001E-2</v>
      </c>
      <c r="Y5" s="21">
        <f t="shared" ref="Y5:Y6" si="6">U5-W5</f>
        <v>0.144566</v>
      </c>
      <c r="Z5" s="11">
        <f t="shared" ref="Z5:Z6" si="7">V5+X5</f>
        <v>8.4066000000000002E-2</v>
      </c>
      <c r="AA5" s="8"/>
      <c r="AB5" s="8"/>
      <c r="AC5" s="8"/>
      <c r="AD5" s="8"/>
      <c r="AE5" s="8"/>
      <c r="AF5" s="8"/>
      <c r="AG5" s="8"/>
      <c r="AH5" s="8"/>
      <c r="AI5" s="8"/>
    </row>
    <row r="6" spans="1:35" s="18" customFormat="1" x14ac:dyDescent="0.3">
      <c r="A6" s="36"/>
      <c r="B6" s="16">
        <v>5</v>
      </c>
      <c r="C6" s="18">
        <v>0.198435</v>
      </c>
      <c r="D6" s="18">
        <v>3.2757000000000001E-2</v>
      </c>
      <c r="E6" s="18">
        <v>0.45010699999999998</v>
      </c>
      <c r="F6" s="18">
        <v>5.2284999999999998E-2</v>
      </c>
      <c r="G6" s="22">
        <f>C6-E6</f>
        <v>-0.25167200000000001</v>
      </c>
      <c r="H6" s="23">
        <f>D6+F6</f>
        <v>8.5042000000000006E-2</v>
      </c>
      <c r="I6" s="18">
        <v>0.30266700000000002</v>
      </c>
      <c r="J6" s="18">
        <v>5.6690000000000004E-3</v>
      </c>
      <c r="K6" s="18">
        <v>0.88819300000000001</v>
      </c>
      <c r="L6" s="18">
        <v>0.391509</v>
      </c>
      <c r="M6" s="22">
        <f t="shared" si="2"/>
        <v>-0.58552599999999999</v>
      </c>
      <c r="N6" s="23">
        <f t="shared" si="3"/>
        <v>0.39717799999999998</v>
      </c>
      <c r="O6" s="18">
        <v>0.28707700000000003</v>
      </c>
      <c r="P6" s="18">
        <v>9.0081999999999995E-2</v>
      </c>
      <c r="Q6" s="18">
        <v>0.66725699999999999</v>
      </c>
      <c r="R6" s="18">
        <v>7.8740000000000008E-3</v>
      </c>
      <c r="S6" s="22">
        <f t="shared" si="4"/>
        <v>-0.38017999999999996</v>
      </c>
      <c r="T6" s="23">
        <f t="shared" si="5"/>
        <v>9.7956000000000001E-2</v>
      </c>
      <c r="U6" s="18">
        <v>6.7566000000000001E-2</v>
      </c>
      <c r="V6" s="18">
        <v>6.7278000000000004E-2</v>
      </c>
      <c r="W6" s="18">
        <v>0.216252</v>
      </c>
      <c r="X6" s="18">
        <v>1.0709E-2</v>
      </c>
      <c r="Y6" s="22">
        <f t="shared" si="6"/>
        <v>-0.14868599999999998</v>
      </c>
      <c r="Z6" s="23">
        <f t="shared" si="7"/>
        <v>7.7987000000000001E-2</v>
      </c>
      <c r="AA6" s="17"/>
      <c r="AB6" s="17"/>
      <c r="AC6" s="17"/>
      <c r="AD6" s="17"/>
      <c r="AE6" s="17"/>
      <c r="AF6" s="17"/>
      <c r="AG6" s="17"/>
      <c r="AH6" s="17"/>
      <c r="AI6" s="17"/>
    </row>
  </sheetData>
  <mergeCells count="5">
    <mergeCell ref="C2:H2"/>
    <mergeCell ref="I2:N2"/>
    <mergeCell ref="O2:T2"/>
    <mergeCell ref="U2:Z2"/>
    <mergeCell ref="A4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18E5-3DC4-4C1D-A744-B48BFD6BA0A0}">
  <dimension ref="A1:AO18"/>
  <sheetViews>
    <sheetView tabSelected="1" workbookViewId="0">
      <selection activeCell="E23" sqref="E23"/>
    </sheetView>
  </sheetViews>
  <sheetFormatPr defaultRowHeight="14.4" x14ac:dyDescent="0.3"/>
  <cols>
    <col min="1" max="1" width="23.44140625" customWidth="1"/>
  </cols>
  <sheetData>
    <row r="1" spans="1:41" x14ac:dyDescent="0.3">
      <c r="A1" t="s">
        <v>22</v>
      </c>
    </row>
    <row r="3" spans="1:41" x14ac:dyDescent="0.3">
      <c r="A3" s="1"/>
      <c r="B3" s="1" t="s">
        <v>0</v>
      </c>
      <c r="C3" s="31">
        <v>45976</v>
      </c>
      <c r="D3" s="33"/>
      <c r="E3" s="31">
        <v>45982</v>
      </c>
      <c r="F3" s="32"/>
      <c r="G3" s="32"/>
      <c r="H3" s="32"/>
      <c r="I3" s="32"/>
      <c r="J3" s="33"/>
      <c r="K3" s="31">
        <v>45989</v>
      </c>
      <c r="L3" s="32"/>
      <c r="M3" s="32"/>
      <c r="N3" s="32"/>
      <c r="O3" s="32"/>
      <c r="P3" s="33"/>
      <c r="Q3" s="31">
        <v>45996</v>
      </c>
      <c r="R3" s="32"/>
      <c r="S3" s="32"/>
      <c r="T3" s="32"/>
      <c r="U3" s="32"/>
      <c r="V3" s="33"/>
      <c r="W3" s="31">
        <v>46003</v>
      </c>
      <c r="X3" s="32"/>
      <c r="Y3" s="32"/>
      <c r="Z3" s="32"/>
      <c r="AA3" s="32"/>
      <c r="AB3" s="33"/>
      <c r="AC3" s="31">
        <v>46007</v>
      </c>
      <c r="AD3" s="32"/>
      <c r="AE3" s="32"/>
      <c r="AF3" s="44"/>
      <c r="AG3" s="3"/>
      <c r="AH3" s="3"/>
      <c r="AI3" s="3"/>
      <c r="AJ3" s="3"/>
      <c r="AK3" s="3"/>
      <c r="AL3" s="3"/>
    </row>
    <row r="4" spans="1:41" x14ac:dyDescent="0.3">
      <c r="A4" s="1"/>
      <c r="B4" s="1"/>
      <c r="C4" s="2" t="s">
        <v>11</v>
      </c>
      <c r="D4" s="1" t="s">
        <v>12</v>
      </c>
      <c r="E4" s="2" t="s">
        <v>13</v>
      </c>
      <c r="F4" s="2" t="s">
        <v>12</v>
      </c>
      <c r="G4" s="2" t="s">
        <v>14</v>
      </c>
      <c r="H4" s="43" t="s">
        <v>12</v>
      </c>
      <c r="I4" s="2" t="s">
        <v>11</v>
      </c>
      <c r="J4" s="43" t="s">
        <v>12</v>
      </c>
      <c r="K4" s="2" t="s">
        <v>13</v>
      </c>
      <c r="L4" s="2" t="s">
        <v>12</v>
      </c>
      <c r="M4" s="2" t="s">
        <v>14</v>
      </c>
      <c r="N4" s="2" t="s">
        <v>12</v>
      </c>
      <c r="O4" s="2" t="s">
        <v>11</v>
      </c>
      <c r="P4" s="43" t="s">
        <v>12</v>
      </c>
      <c r="Q4" s="2" t="s">
        <v>13</v>
      </c>
      <c r="R4" s="2" t="s">
        <v>12</v>
      </c>
      <c r="S4" s="2" t="s">
        <v>14</v>
      </c>
      <c r="T4" s="2" t="s">
        <v>12</v>
      </c>
      <c r="U4" s="2" t="s">
        <v>11</v>
      </c>
      <c r="V4" s="43" t="s">
        <v>12</v>
      </c>
      <c r="W4" s="2" t="s">
        <v>13</v>
      </c>
      <c r="X4" s="2" t="s">
        <v>12</v>
      </c>
      <c r="Y4" s="2" t="s">
        <v>14</v>
      </c>
      <c r="Z4" s="2" t="s">
        <v>12</v>
      </c>
      <c r="AA4" s="2" t="s">
        <v>11</v>
      </c>
      <c r="AB4" s="1" t="s">
        <v>12</v>
      </c>
      <c r="AC4" s="2" t="s">
        <v>13</v>
      </c>
      <c r="AD4" s="2" t="s">
        <v>12</v>
      </c>
      <c r="AE4" s="2" t="s">
        <v>14</v>
      </c>
      <c r="AF4" s="43" t="s">
        <v>12</v>
      </c>
      <c r="AG4" s="3"/>
      <c r="AH4" s="3"/>
      <c r="AI4" s="3"/>
      <c r="AJ4" s="3"/>
      <c r="AK4" s="3"/>
      <c r="AL4" s="3"/>
    </row>
    <row r="5" spans="1:41" s="53" customFormat="1" x14ac:dyDescent="0.3">
      <c r="A5" s="46" t="s">
        <v>15</v>
      </c>
      <c r="B5" s="47">
        <v>2</v>
      </c>
      <c r="C5" s="48">
        <v>6.3174999999999999</v>
      </c>
      <c r="D5" s="49">
        <v>7.3700000000000002E-2</v>
      </c>
      <c r="E5" s="49">
        <v>4.6562999999999999</v>
      </c>
      <c r="F5" s="49">
        <v>6.0499999999999998E-2</v>
      </c>
      <c r="G5" s="49">
        <f>C5-E5</f>
        <v>1.6612</v>
      </c>
      <c r="H5" s="50">
        <f>D5+F5</f>
        <v>0.13419999999999999</v>
      </c>
      <c r="I5" s="49">
        <v>5.0119999999999996</v>
      </c>
      <c r="J5" s="50">
        <v>5.6500000000000002E-2</v>
      </c>
      <c r="K5" s="49">
        <v>3.0057999999999998</v>
      </c>
      <c r="L5" s="49">
        <v>2.5318999999999998</v>
      </c>
      <c r="M5" s="49">
        <f>I5-K5</f>
        <v>2.0061999999999998</v>
      </c>
      <c r="N5" s="49">
        <v>1.2</v>
      </c>
      <c r="O5" s="49">
        <v>6.5053000000000001</v>
      </c>
      <c r="P5" s="50">
        <v>1.2200000000000001E-2</v>
      </c>
      <c r="Q5" s="49">
        <v>6.0041000000000002</v>
      </c>
      <c r="R5" s="49">
        <v>5.1200000000000002E-2</v>
      </c>
      <c r="S5" s="49">
        <f>O5-Q5</f>
        <v>0.50119999999999987</v>
      </c>
      <c r="T5" s="49">
        <f>P5+R5</f>
        <v>6.3399999999999998E-2</v>
      </c>
      <c r="U5" s="49">
        <v>6.6148999999999996</v>
      </c>
      <c r="V5" s="50">
        <v>5.7999999999999996E-3</v>
      </c>
      <c r="W5" s="49">
        <v>4.7721</v>
      </c>
      <c r="X5" s="49">
        <v>1.6999999999999999E-3</v>
      </c>
      <c r="Y5" s="49">
        <f>U5-W5</f>
        <v>1.8427999999999995</v>
      </c>
      <c r="Z5" s="49">
        <f>V5+X5</f>
        <v>7.4999999999999997E-3</v>
      </c>
      <c r="AA5" s="49">
        <v>5.7286999999999999</v>
      </c>
      <c r="AB5" s="50">
        <v>1.0500000000000001E-2</v>
      </c>
      <c r="AC5" s="49">
        <v>5.4669999999999996</v>
      </c>
      <c r="AD5" s="49">
        <v>1.21</v>
      </c>
      <c r="AE5" s="49">
        <f>AA5-AC5</f>
        <v>0.26170000000000027</v>
      </c>
      <c r="AF5" s="50">
        <f>AB5+AD5</f>
        <v>1.2204999999999999</v>
      </c>
      <c r="AG5" s="51"/>
      <c r="AH5" s="52"/>
      <c r="AI5" s="52"/>
      <c r="AJ5" s="52"/>
      <c r="AK5" s="52"/>
      <c r="AL5" s="52"/>
    </row>
    <row r="6" spans="1:41" s="61" customFormat="1" x14ac:dyDescent="0.3">
      <c r="A6" s="54"/>
      <c r="B6" s="55">
        <v>4</v>
      </c>
      <c r="C6" s="56">
        <v>5.3319999999999999</v>
      </c>
      <c r="D6" s="56">
        <v>1.9699999999999999E-2</v>
      </c>
      <c r="E6" s="56">
        <v>4.9473000000000003</v>
      </c>
      <c r="F6" s="56">
        <v>8.1100000000000005E-2</v>
      </c>
      <c r="G6" s="56">
        <f t="shared" ref="G6:G7" si="0">C6-E6</f>
        <v>0.3846999999999996</v>
      </c>
      <c r="H6" s="57">
        <f t="shared" ref="H6:H7" si="1">D6+F6</f>
        <v>0.1008</v>
      </c>
      <c r="I6" s="56">
        <v>5.6265999999999998</v>
      </c>
      <c r="J6" s="57">
        <v>7.2300000000000003E-2</v>
      </c>
      <c r="K6" s="56">
        <v>6.0678000000000001</v>
      </c>
      <c r="L6" s="56">
        <v>5.6500000000000002E-2</v>
      </c>
      <c r="M6" s="56">
        <f t="shared" ref="M6:M10" si="2">I6-K6</f>
        <v>-0.44120000000000026</v>
      </c>
      <c r="N6" s="56">
        <f t="shared" ref="N6:N7" si="3">J6+L6</f>
        <v>0.1288</v>
      </c>
      <c r="O6" s="56">
        <v>5.9337</v>
      </c>
      <c r="P6" s="57">
        <v>1.6999999999999999E-3</v>
      </c>
      <c r="Q6" s="56">
        <v>5.6901999999999999</v>
      </c>
      <c r="R6" s="56">
        <v>3.3399999999999999E-2</v>
      </c>
      <c r="S6" s="56">
        <f t="shared" ref="S6:S10" si="4">O6-Q6</f>
        <v>0.24350000000000005</v>
      </c>
      <c r="T6" s="56">
        <f t="shared" ref="T6:T10" si="5">P6+R6</f>
        <v>3.5099999999999999E-2</v>
      </c>
      <c r="U6" s="56">
        <v>6.7179000000000002</v>
      </c>
      <c r="V6" s="57">
        <v>5.6800000000000003E-2</v>
      </c>
      <c r="W6" s="56">
        <v>5.0292000000000003</v>
      </c>
      <c r="X6" s="56">
        <v>9.7000000000000003E-3</v>
      </c>
      <c r="Y6" s="56">
        <f t="shared" ref="Y6:Y10" si="6">U6-W6</f>
        <v>1.6886999999999999</v>
      </c>
      <c r="Z6" s="56">
        <f t="shared" ref="Z6:Z7" si="7">V6+X6</f>
        <v>6.6500000000000004E-2</v>
      </c>
      <c r="AA6" s="56">
        <v>2.9518</v>
      </c>
      <c r="AB6" s="57">
        <v>1.4E-2</v>
      </c>
      <c r="AC6" s="58">
        <v>1.2935000000000001</v>
      </c>
      <c r="AD6" s="58">
        <v>1.74</v>
      </c>
      <c r="AE6" s="58">
        <f t="shared" ref="AE6:AE10" si="8">AA6-AC6</f>
        <v>1.6582999999999999</v>
      </c>
      <c r="AF6" s="57">
        <f t="shared" ref="AF6:AF7" si="9">AB6+AD6</f>
        <v>1.754</v>
      </c>
      <c r="AG6" s="59"/>
      <c r="AH6" s="60"/>
      <c r="AI6" s="60"/>
      <c r="AJ6" s="60"/>
      <c r="AK6" s="60"/>
      <c r="AL6" s="60"/>
    </row>
    <row r="7" spans="1:41" s="64" customFormat="1" x14ac:dyDescent="0.3">
      <c r="A7" s="62"/>
      <c r="B7" s="55">
        <v>6</v>
      </c>
      <c r="C7" s="56">
        <v>3.8464999999999998</v>
      </c>
      <c r="D7" s="56">
        <v>1.2500000000000001E-2</v>
      </c>
      <c r="E7" s="56">
        <v>4.4528999999999996</v>
      </c>
      <c r="F7" s="56">
        <v>7.4999999999999997E-2</v>
      </c>
      <c r="G7" s="56">
        <f t="shared" si="0"/>
        <v>-0.60639999999999983</v>
      </c>
      <c r="H7" s="57">
        <f t="shared" si="1"/>
        <v>8.7499999999999994E-2</v>
      </c>
      <c r="I7" s="56">
        <v>4.8806000000000003</v>
      </c>
      <c r="J7" s="57">
        <v>5.1000000000000004E-3</v>
      </c>
      <c r="K7" s="56">
        <v>5.7625999999999999</v>
      </c>
      <c r="L7" s="56">
        <v>2.1899999999999999E-2</v>
      </c>
      <c r="M7" s="56">
        <f t="shared" si="2"/>
        <v>-0.88199999999999967</v>
      </c>
      <c r="N7" s="56">
        <f t="shared" si="3"/>
        <v>2.7E-2</v>
      </c>
      <c r="O7" s="56">
        <v>4.7526999999999999</v>
      </c>
      <c r="P7" s="57">
        <v>3.5999999999999999E-3</v>
      </c>
      <c r="Q7" s="56">
        <v>4.9024999999999999</v>
      </c>
      <c r="R7" s="56">
        <v>1E-4</v>
      </c>
      <c r="S7" s="56">
        <f t="shared" si="4"/>
        <v>-0.14979999999999993</v>
      </c>
      <c r="T7" s="56">
        <f t="shared" si="5"/>
        <v>3.6999999999999997E-3</v>
      </c>
      <c r="U7" s="56">
        <v>5.4711999999999996</v>
      </c>
      <c r="V7" s="57">
        <v>3.5999999999999999E-3</v>
      </c>
      <c r="W7" s="56">
        <v>3.6355</v>
      </c>
      <c r="X7" s="56">
        <v>8.9999999999999993E-3</v>
      </c>
      <c r="Y7" s="56">
        <f t="shared" si="6"/>
        <v>1.8356999999999997</v>
      </c>
      <c r="Z7" s="56">
        <f t="shared" si="7"/>
        <v>1.26E-2</v>
      </c>
      <c r="AA7" s="56">
        <v>6.6128</v>
      </c>
      <c r="AB7" s="57">
        <v>8.9999999999999993E-3</v>
      </c>
      <c r="AC7" s="58">
        <v>4.7537000000000003</v>
      </c>
      <c r="AD7" s="58">
        <v>2.2999999999999998</v>
      </c>
      <c r="AE7" s="58">
        <f t="shared" si="8"/>
        <v>1.8590999999999998</v>
      </c>
      <c r="AF7" s="57">
        <f t="shared" si="9"/>
        <v>2.3089999999999997</v>
      </c>
      <c r="AG7" s="59"/>
      <c r="AH7" s="63"/>
      <c r="AI7" s="63"/>
      <c r="AJ7" s="63"/>
      <c r="AK7" s="63"/>
      <c r="AL7" s="63"/>
    </row>
    <row r="8" spans="1:41" s="53" customFormat="1" x14ac:dyDescent="0.3">
      <c r="A8" s="46" t="s">
        <v>16</v>
      </c>
      <c r="B8" s="47">
        <v>10</v>
      </c>
      <c r="C8" s="49">
        <v>5.9847999999999999</v>
      </c>
      <c r="D8" s="49">
        <v>7.1499999999999994E-2</v>
      </c>
      <c r="E8" s="49">
        <v>4.6980000000000004</v>
      </c>
      <c r="F8" s="49">
        <v>4.9099999999999998E-2</v>
      </c>
      <c r="G8" s="49">
        <f>C8-E8</f>
        <v>1.2867999999999995</v>
      </c>
      <c r="H8" s="50">
        <f>D8+F8</f>
        <v>0.12059999999999998</v>
      </c>
      <c r="I8" s="49">
        <v>5.6603000000000003</v>
      </c>
      <c r="J8" s="50">
        <v>2.0400000000000001E-2</v>
      </c>
      <c r="K8" s="49">
        <v>5.0552999999999999</v>
      </c>
      <c r="L8" s="49">
        <v>9.2999999999999992E-3</v>
      </c>
      <c r="M8" s="49">
        <f t="shared" si="2"/>
        <v>0.60500000000000043</v>
      </c>
      <c r="N8" s="49">
        <f>J8+L8</f>
        <v>2.9700000000000001E-2</v>
      </c>
      <c r="O8" s="49">
        <v>5.0281000000000002</v>
      </c>
      <c r="P8" s="50">
        <v>6.4000000000000003E-3</v>
      </c>
      <c r="Q8" s="49">
        <v>5.9599000000000002</v>
      </c>
      <c r="R8" s="49">
        <v>3.4599999999999999E-2</v>
      </c>
      <c r="S8" s="49">
        <f t="shared" si="4"/>
        <v>-0.93179999999999996</v>
      </c>
      <c r="T8" s="49">
        <f t="shared" si="5"/>
        <v>4.1000000000000002E-2</v>
      </c>
      <c r="U8" s="49">
        <v>6</v>
      </c>
      <c r="V8" s="50">
        <v>2.93E-2</v>
      </c>
      <c r="W8" s="49">
        <v>4.4268000000000001</v>
      </c>
      <c r="X8" s="49">
        <v>5.3600000000000002E-2</v>
      </c>
      <c r="Y8" s="49">
        <f t="shared" si="6"/>
        <v>1.5731999999999999</v>
      </c>
      <c r="Z8" s="49">
        <f>V8+X8</f>
        <v>8.2900000000000001E-2</v>
      </c>
      <c r="AA8" s="49">
        <v>6.0629999999999997</v>
      </c>
      <c r="AB8" s="50">
        <v>1.84E-2</v>
      </c>
      <c r="AC8" s="49">
        <v>5.6501999999999999</v>
      </c>
      <c r="AD8" s="49">
        <v>0.88</v>
      </c>
      <c r="AE8" s="49">
        <f t="shared" si="8"/>
        <v>0.41279999999999983</v>
      </c>
      <c r="AF8" s="50">
        <f>AB8+AD8</f>
        <v>0.89839999999999998</v>
      </c>
      <c r="AG8" s="48"/>
      <c r="AH8" s="48"/>
      <c r="AI8" s="52"/>
      <c r="AJ8" s="52"/>
      <c r="AK8" s="52"/>
      <c r="AL8" s="52"/>
    </row>
    <row r="9" spans="1:41" s="64" customFormat="1" x14ac:dyDescent="0.3">
      <c r="A9" s="54"/>
      <c r="B9" s="55">
        <v>11</v>
      </c>
      <c r="C9" s="58">
        <v>6.4573</v>
      </c>
      <c r="D9" s="58">
        <v>5.6599999999999998E-2</v>
      </c>
      <c r="E9" s="58">
        <v>4.3989000000000003</v>
      </c>
      <c r="F9" s="58">
        <v>8.1000000000000003E-2</v>
      </c>
      <c r="G9" s="58">
        <f>C9-E9</f>
        <v>2.0583999999999998</v>
      </c>
      <c r="H9" s="57">
        <f>D9+F9</f>
        <v>0.1376</v>
      </c>
      <c r="I9" s="58">
        <v>5.2572999999999999</v>
      </c>
      <c r="J9" s="57">
        <v>5.28E-2</v>
      </c>
      <c r="K9" s="58">
        <v>4.8220999999999998</v>
      </c>
      <c r="L9" s="58">
        <v>4.3999999999999997E-2</v>
      </c>
      <c r="M9" s="58">
        <f t="shared" si="2"/>
        <v>0.43520000000000003</v>
      </c>
      <c r="N9" s="58">
        <f t="shared" ref="N9:N10" si="10">J9+L9</f>
        <v>9.6799999999999997E-2</v>
      </c>
      <c r="O9" s="58">
        <v>4.9257999999999997</v>
      </c>
      <c r="P9" s="57">
        <v>1.23E-2</v>
      </c>
      <c r="Q9" s="58">
        <v>5.5972</v>
      </c>
      <c r="R9" s="58">
        <v>3.3599999999999998E-2</v>
      </c>
      <c r="S9" s="58">
        <f t="shared" si="4"/>
        <v>-0.67140000000000022</v>
      </c>
      <c r="T9" s="58">
        <f t="shared" si="5"/>
        <v>4.5899999999999996E-2</v>
      </c>
      <c r="U9" s="58">
        <v>6.6794000000000002</v>
      </c>
      <c r="V9" s="57">
        <v>5.9900000000000002E-2</v>
      </c>
      <c r="W9" s="58">
        <v>5.0982000000000003</v>
      </c>
      <c r="X9" s="58">
        <v>8.6999999999999994E-3</v>
      </c>
      <c r="Y9" s="58">
        <f t="shared" si="6"/>
        <v>1.5811999999999999</v>
      </c>
      <c r="Z9" s="58">
        <f t="shared" ref="Z9:Z10" si="11">V9+X9</f>
        <v>6.8599999999999994E-2</v>
      </c>
      <c r="AA9" s="58">
        <v>6.0049999999999999</v>
      </c>
      <c r="AB9" s="57">
        <v>1.18E-2</v>
      </c>
      <c r="AC9" s="58">
        <v>5.6443000000000003</v>
      </c>
      <c r="AD9" s="58">
        <v>0.76</v>
      </c>
      <c r="AE9" s="58">
        <f t="shared" si="8"/>
        <v>0.36069999999999958</v>
      </c>
      <c r="AF9" s="57">
        <f t="shared" ref="AF9:AF10" si="12">AB9+AD9</f>
        <v>0.77180000000000004</v>
      </c>
      <c r="AG9" s="65"/>
      <c r="AH9" s="65"/>
      <c r="AI9" s="63"/>
      <c r="AJ9" s="63"/>
      <c r="AK9" s="63"/>
      <c r="AL9" s="63"/>
    </row>
    <row r="10" spans="1:41" s="71" customFormat="1" x14ac:dyDescent="0.3">
      <c r="A10" s="62"/>
      <c r="B10" s="66">
        <v>12</v>
      </c>
      <c r="C10" s="67" t="s">
        <v>23</v>
      </c>
      <c r="D10" s="67" t="s">
        <v>23</v>
      </c>
      <c r="E10" s="67" t="s">
        <v>23</v>
      </c>
      <c r="F10" s="67" t="s">
        <v>23</v>
      </c>
      <c r="G10" s="67" t="s">
        <v>23</v>
      </c>
      <c r="H10" s="68" t="s">
        <v>23</v>
      </c>
      <c r="I10" s="67">
        <v>7.2370000000000001</v>
      </c>
      <c r="J10" s="68">
        <v>2.6200000000000001E-2</v>
      </c>
      <c r="K10" s="67">
        <v>5.5568</v>
      </c>
      <c r="L10" s="67">
        <v>6.0000000000000001E-3</v>
      </c>
      <c r="M10" s="67">
        <f t="shared" si="2"/>
        <v>1.6802000000000001</v>
      </c>
      <c r="N10" s="67">
        <f t="shared" si="10"/>
        <v>3.2199999999999999E-2</v>
      </c>
      <c r="O10" s="67">
        <v>5.0864000000000003</v>
      </c>
      <c r="P10" s="68">
        <v>3.6299999999999999E-2</v>
      </c>
      <c r="Q10" s="67">
        <v>5.9710999999999999</v>
      </c>
      <c r="R10" s="67">
        <v>2.64E-2</v>
      </c>
      <c r="S10" s="67">
        <f t="shared" si="4"/>
        <v>-0.8846999999999996</v>
      </c>
      <c r="T10" s="67">
        <f t="shared" si="5"/>
        <v>6.2700000000000006E-2</v>
      </c>
      <c r="U10" s="67">
        <v>6.8517000000000001</v>
      </c>
      <c r="V10" s="68">
        <v>3.0099999999999998E-2</v>
      </c>
      <c r="W10" s="67">
        <v>5.4584999999999999</v>
      </c>
      <c r="X10" s="67">
        <v>6.1999999999999998E-3</v>
      </c>
      <c r="Y10" s="67">
        <f t="shared" si="6"/>
        <v>1.3932000000000002</v>
      </c>
      <c r="Z10" s="67">
        <f t="shared" si="11"/>
        <v>3.6299999999999999E-2</v>
      </c>
      <c r="AA10" s="67">
        <v>5.3266</v>
      </c>
      <c r="AB10" s="68">
        <v>8.0999999999999996E-3</v>
      </c>
      <c r="AC10" s="67">
        <v>5.4603999999999999</v>
      </c>
      <c r="AD10" s="67">
        <v>1.0900000000000001</v>
      </c>
      <c r="AE10" s="67">
        <f t="shared" si="8"/>
        <v>-0.13379999999999992</v>
      </c>
      <c r="AF10" s="68">
        <f t="shared" si="12"/>
        <v>1.0981000000000001</v>
      </c>
      <c r="AG10" s="69"/>
      <c r="AH10" s="69"/>
      <c r="AI10" s="70"/>
      <c r="AJ10" s="70"/>
      <c r="AK10" s="70"/>
      <c r="AL10" s="70"/>
    </row>
    <row r="11" spans="1:41" x14ac:dyDescent="0.3">
      <c r="A11" s="9"/>
      <c r="B11" s="10" t="s">
        <v>0</v>
      </c>
      <c r="C11" s="37">
        <v>45976</v>
      </c>
      <c r="D11" s="38"/>
      <c r="E11" s="38"/>
      <c r="F11" s="38"/>
      <c r="G11" s="38"/>
      <c r="H11" s="39"/>
      <c r="I11" s="37">
        <v>45982</v>
      </c>
      <c r="J11" s="38"/>
      <c r="K11" s="38"/>
      <c r="L11" s="38"/>
      <c r="M11" s="38"/>
      <c r="N11" s="39"/>
      <c r="O11" s="37">
        <v>45989</v>
      </c>
      <c r="P11" s="38"/>
      <c r="Q11" s="38"/>
      <c r="R11" s="38"/>
      <c r="S11" s="38"/>
      <c r="T11" s="39"/>
      <c r="U11" s="37">
        <v>45996</v>
      </c>
      <c r="V11" s="38"/>
      <c r="W11" s="38"/>
      <c r="X11" s="38"/>
      <c r="Y11" s="38"/>
      <c r="Z11" s="39"/>
      <c r="AA11" s="37">
        <v>46003</v>
      </c>
      <c r="AB11" s="38"/>
      <c r="AC11" s="38"/>
      <c r="AD11" s="38"/>
      <c r="AE11" s="38"/>
      <c r="AF11" s="39"/>
      <c r="AG11" s="8"/>
      <c r="AH11" s="8"/>
      <c r="AI11" s="8"/>
      <c r="AJ11" s="8"/>
      <c r="AK11" s="8"/>
      <c r="AL11" s="8"/>
      <c r="AM11" s="8"/>
      <c r="AN11" s="8"/>
      <c r="AO11" s="8"/>
    </row>
    <row r="12" spans="1:41" x14ac:dyDescent="0.3">
      <c r="A12" s="9"/>
      <c r="B12" s="1"/>
      <c r="C12" s="2" t="s">
        <v>11</v>
      </c>
      <c r="D12" s="2" t="s">
        <v>12</v>
      </c>
      <c r="E12" s="2" t="s">
        <v>13</v>
      </c>
      <c r="F12" s="2" t="s">
        <v>12</v>
      </c>
      <c r="G12" s="2" t="s">
        <v>14</v>
      </c>
      <c r="H12" s="1" t="s">
        <v>12</v>
      </c>
      <c r="I12" s="2" t="s">
        <v>11</v>
      </c>
      <c r="J12" s="2" t="s">
        <v>12</v>
      </c>
      <c r="K12" s="2" t="s">
        <v>13</v>
      </c>
      <c r="L12" s="2" t="s">
        <v>12</v>
      </c>
      <c r="M12" s="2" t="s">
        <v>14</v>
      </c>
      <c r="N12" s="1" t="s">
        <v>12</v>
      </c>
      <c r="O12" s="2" t="s">
        <v>11</v>
      </c>
      <c r="P12" s="2" t="s">
        <v>12</v>
      </c>
      <c r="Q12" s="2" t="s">
        <v>13</v>
      </c>
      <c r="R12" s="2" t="s">
        <v>12</v>
      </c>
      <c r="S12" s="2" t="s">
        <v>14</v>
      </c>
      <c r="T12" s="1" t="s">
        <v>12</v>
      </c>
      <c r="U12" s="2" t="s">
        <v>11</v>
      </c>
      <c r="V12" s="2" t="s">
        <v>12</v>
      </c>
      <c r="W12" s="2" t="s">
        <v>13</v>
      </c>
      <c r="X12" s="2" t="s">
        <v>12</v>
      </c>
      <c r="Y12" s="2" t="s">
        <v>14</v>
      </c>
      <c r="Z12" s="1" t="s">
        <v>12</v>
      </c>
      <c r="AA12" s="2" t="s">
        <v>11</v>
      </c>
      <c r="AB12" s="2" t="s">
        <v>12</v>
      </c>
      <c r="AC12" s="2" t="s">
        <v>13</v>
      </c>
      <c r="AD12" s="2" t="s">
        <v>12</v>
      </c>
      <c r="AE12" s="2" t="s">
        <v>14</v>
      </c>
      <c r="AF12" s="1" t="s">
        <v>12</v>
      </c>
      <c r="AG12" s="3"/>
      <c r="AH12" s="3"/>
      <c r="AI12" s="3"/>
      <c r="AJ12" s="3"/>
      <c r="AK12" s="3"/>
      <c r="AL12" s="3"/>
      <c r="AM12" s="3"/>
      <c r="AN12" s="3"/>
      <c r="AO12" s="3"/>
    </row>
    <row r="13" spans="1:41" s="53" customFormat="1" x14ac:dyDescent="0.3">
      <c r="A13" s="72" t="s">
        <v>19</v>
      </c>
      <c r="B13" s="52">
        <v>1</v>
      </c>
      <c r="C13" s="73" t="s">
        <v>23</v>
      </c>
      <c r="D13" s="49" t="s">
        <v>23</v>
      </c>
      <c r="E13" s="49" t="s">
        <v>23</v>
      </c>
      <c r="F13" s="49" t="s">
        <v>23</v>
      </c>
      <c r="G13" s="49" t="s">
        <v>23</v>
      </c>
      <c r="H13" s="50" t="s">
        <v>23</v>
      </c>
      <c r="I13" s="49">
        <v>0.56220000000000003</v>
      </c>
      <c r="J13" s="49">
        <v>5.3499999999999999E-2</v>
      </c>
      <c r="K13" s="49">
        <v>0.37759999999999999</v>
      </c>
      <c r="L13" s="49">
        <v>1.09E-2</v>
      </c>
      <c r="M13" s="49">
        <f>I13-K13</f>
        <v>0.18460000000000004</v>
      </c>
      <c r="N13" s="74">
        <f>J13+L13</f>
        <v>6.4399999999999999E-2</v>
      </c>
      <c r="O13" s="49">
        <v>0.43730000000000002</v>
      </c>
      <c r="P13" s="49">
        <v>4.4600000000000001E-2</v>
      </c>
      <c r="Q13" s="49">
        <v>0.26129999999999998</v>
      </c>
      <c r="R13" s="49">
        <v>0.10377861051295675</v>
      </c>
      <c r="S13" s="49">
        <f>O13-Q13</f>
        <v>0.17600000000000005</v>
      </c>
      <c r="T13" s="74">
        <f>P13+R13</f>
        <v>0.14837861051295675</v>
      </c>
      <c r="U13" s="49">
        <v>0.193</v>
      </c>
      <c r="V13" s="49">
        <v>1.9E-2</v>
      </c>
      <c r="W13" s="49">
        <v>0.44479999999999997</v>
      </c>
      <c r="X13" s="49">
        <v>0.1396</v>
      </c>
      <c r="Y13" s="49">
        <f>U13-W13</f>
        <v>-0.25179999999999997</v>
      </c>
      <c r="Z13" s="74">
        <f>V13+X13</f>
        <v>0.15859999999999999</v>
      </c>
      <c r="AA13" s="49">
        <v>0.2132</v>
      </c>
      <c r="AB13" s="49">
        <v>1.1000000000000001E-3</v>
      </c>
      <c r="AC13" s="49">
        <v>0.154</v>
      </c>
      <c r="AD13" s="49">
        <v>1.47E-2</v>
      </c>
      <c r="AE13" s="49">
        <f>AA13-AC13</f>
        <v>5.9200000000000003E-2</v>
      </c>
      <c r="AF13" s="74">
        <f>AB13+AD13</f>
        <v>1.5799999999999998E-2</v>
      </c>
      <c r="AG13" s="52"/>
      <c r="AH13" s="52"/>
      <c r="AI13" s="52"/>
      <c r="AJ13" s="52"/>
      <c r="AK13" s="52"/>
      <c r="AL13" s="52"/>
      <c r="AM13" s="52"/>
      <c r="AN13" s="52"/>
      <c r="AO13" s="52"/>
    </row>
    <row r="14" spans="1:41" s="64" customFormat="1" x14ac:dyDescent="0.3">
      <c r="A14" s="75"/>
      <c r="B14" s="63">
        <v>3</v>
      </c>
      <c r="C14" s="76" t="s">
        <v>23</v>
      </c>
      <c r="D14" s="58" t="s">
        <v>23</v>
      </c>
      <c r="E14" s="58" t="s">
        <v>23</v>
      </c>
      <c r="F14" s="58" t="s">
        <v>23</v>
      </c>
      <c r="G14" s="58" t="s">
        <v>23</v>
      </c>
      <c r="H14" s="57" t="s">
        <v>23</v>
      </c>
      <c r="I14" s="58">
        <v>0.56220000000000003</v>
      </c>
      <c r="J14" s="58">
        <v>5.3499999999999999E-2</v>
      </c>
      <c r="K14" s="58">
        <v>0.52729999999999999</v>
      </c>
      <c r="L14" s="58">
        <v>1.35E-2</v>
      </c>
      <c r="M14" s="58">
        <f t="shared" ref="M14:M15" si="13">I14-K14</f>
        <v>3.4900000000000042E-2</v>
      </c>
      <c r="N14" s="77">
        <f t="shared" ref="N14:N15" si="14">J14+L14</f>
        <v>6.7000000000000004E-2</v>
      </c>
      <c r="O14" s="58">
        <v>0.43730000000000002</v>
      </c>
      <c r="P14" s="58">
        <v>4.4600000000000001E-2</v>
      </c>
      <c r="Q14" s="58">
        <v>0.2596</v>
      </c>
      <c r="R14" s="58">
        <v>5.6568542494923851E-2</v>
      </c>
      <c r="S14" s="58">
        <f t="shared" ref="S14:S15" si="15">O14-Q14</f>
        <v>0.17770000000000002</v>
      </c>
      <c r="T14" s="77">
        <f t="shared" ref="T14:T15" si="16">P14+R14</f>
        <v>0.10116854249492385</v>
      </c>
      <c r="U14" s="58">
        <v>0.193</v>
      </c>
      <c r="V14" s="58">
        <v>1.9E-2</v>
      </c>
      <c r="W14" s="58">
        <v>0.4007</v>
      </c>
      <c r="X14" s="58">
        <v>1.5800000000000002E-2</v>
      </c>
      <c r="Y14" s="58">
        <f t="shared" ref="Y14:Y15" si="17">U14-W14</f>
        <v>-0.2077</v>
      </c>
      <c r="Z14" s="77">
        <f t="shared" ref="Z14:Z15" si="18">V14+X14</f>
        <v>3.4799999999999998E-2</v>
      </c>
      <c r="AA14" s="58">
        <v>0.2132</v>
      </c>
      <c r="AB14" s="58">
        <v>1.1000000000000001E-3</v>
      </c>
      <c r="AC14" s="58">
        <v>8.7099999999999997E-2</v>
      </c>
      <c r="AD14" s="58">
        <v>3.3999999999999998E-3</v>
      </c>
      <c r="AE14" s="58">
        <f t="shared" ref="AE14:AE15" si="19">AA14-AC14</f>
        <v>0.12609999999999999</v>
      </c>
      <c r="AF14" s="77">
        <f t="shared" ref="AF14:AF15" si="20">AB14+AD14</f>
        <v>4.4999999999999997E-3</v>
      </c>
      <c r="AG14" s="63"/>
      <c r="AH14" s="63"/>
      <c r="AI14" s="63"/>
      <c r="AJ14" s="63"/>
      <c r="AK14" s="63"/>
      <c r="AL14" s="63"/>
      <c r="AM14" s="63"/>
      <c r="AN14" s="63"/>
      <c r="AO14" s="63"/>
    </row>
    <row r="15" spans="1:41" s="71" customFormat="1" x14ac:dyDescent="0.3">
      <c r="A15" s="78"/>
      <c r="B15" s="70">
        <v>5</v>
      </c>
      <c r="C15" s="79" t="s">
        <v>23</v>
      </c>
      <c r="D15" s="67" t="s">
        <v>23</v>
      </c>
      <c r="E15" s="67" t="s">
        <v>23</v>
      </c>
      <c r="F15" s="67" t="s">
        <v>23</v>
      </c>
      <c r="G15" s="67" t="s">
        <v>23</v>
      </c>
      <c r="H15" s="68" t="s">
        <v>23</v>
      </c>
      <c r="I15" s="67">
        <v>0.56220000000000003</v>
      </c>
      <c r="J15" s="67">
        <v>5.3499999999999999E-2</v>
      </c>
      <c r="K15" s="67">
        <v>0.71140000000000003</v>
      </c>
      <c r="L15" s="67">
        <v>4.87E-2</v>
      </c>
      <c r="M15" s="67">
        <f t="shared" si="13"/>
        <v>-0.1492</v>
      </c>
      <c r="N15" s="80">
        <f t="shared" si="14"/>
        <v>0.1022</v>
      </c>
      <c r="O15" s="67">
        <v>0.43730000000000002</v>
      </c>
      <c r="P15" s="67">
        <v>4.4600000000000001E-2</v>
      </c>
      <c r="Q15" s="67">
        <v>0.3221</v>
      </c>
      <c r="R15" s="67">
        <v>0.64017445538957063</v>
      </c>
      <c r="S15" s="67">
        <f t="shared" si="15"/>
        <v>0.11520000000000002</v>
      </c>
      <c r="T15" s="80">
        <f t="shared" si="16"/>
        <v>0.6847744553895706</v>
      </c>
      <c r="U15" s="67">
        <v>0.193</v>
      </c>
      <c r="V15" s="67">
        <v>1.9E-2</v>
      </c>
      <c r="W15" s="67">
        <v>0.59199999999999997</v>
      </c>
      <c r="X15" s="67">
        <v>7.7999999999999996E-3</v>
      </c>
      <c r="Y15" s="67">
        <f t="shared" si="17"/>
        <v>-0.39899999999999997</v>
      </c>
      <c r="Z15" s="80">
        <f t="shared" si="18"/>
        <v>2.6799999999999997E-2</v>
      </c>
      <c r="AA15" s="67">
        <v>0.2132</v>
      </c>
      <c r="AB15" s="67">
        <v>1.1000000000000001E-3</v>
      </c>
      <c r="AC15" s="67">
        <v>0.29020000000000001</v>
      </c>
      <c r="AD15" s="67">
        <v>1.46E-2</v>
      </c>
      <c r="AE15" s="67">
        <f t="shared" si="19"/>
        <v>-7.7000000000000013E-2</v>
      </c>
      <c r="AF15" s="80">
        <f t="shared" si="20"/>
        <v>1.5699999999999999E-2</v>
      </c>
      <c r="AG15" s="70"/>
      <c r="AH15" s="70"/>
      <c r="AI15" s="70"/>
      <c r="AJ15" s="70"/>
      <c r="AK15" s="70"/>
      <c r="AL15" s="70"/>
      <c r="AM15" s="70"/>
      <c r="AN15" s="70"/>
      <c r="AO15" s="70"/>
    </row>
    <row r="16" spans="1:41" x14ac:dyDescent="0.3">
      <c r="A16" s="24"/>
      <c r="B16" s="8"/>
      <c r="C16" s="21"/>
      <c r="D16" s="25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8"/>
      <c r="AH16" s="8"/>
      <c r="AI16" s="8"/>
      <c r="AJ16" s="8"/>
      <c r="AK16" s="8"/>
      <c r="AL16" s="8"/>
      <c r="AM16" s="8"/>
      <c r="AN16" s="8"/>
      <c r="AO16" s="8"/>
    </row>
    <row r="17" spans="1:41" x14ac:dyDescent="0.3">
      <c r="A17" s="24"/>
      <c r="B17" s="8"/>
      <c r="C17" s="25">
        <v>1</v>
      </c>
      <c r="D17" s="25">
        <v>2</v>
      </c>
      <c r="E17" s="25">
        <v>3</v>
      </c>
      <c r="F17" s="21"/>
      <c r="G17" s="21"/>
      <c r="H17" s="21"/>
      <c r="I17" s="21"/>
      <c r="J17" s="25"/>
      <c r="K17" s="21"/>
      <c r="L17" s="21"/>
      <c r="M17" s="21"/>
      <c r="N17" s="21"/>
      <c r="O17" s="21"/>
      <c r="P17" s="25"/>
      <c r="Q17" s="21"/>
      <c r="R17" s="21"/>
      <c r="S17" s="21"/>
      <c r="T17" s="21"/>
      <c r="U17" s="21"/>
      <c r="V17" s="25"/>
      <c r="W17" s="21"/>
      <c r="X17" s="21"/>
      <c r="Y17" s="21"/>
      <c r="Z17" s="21"/>
      <c r="AA17" s="21"/>
      <c r="AB17" s="25"/>
      <c r="AC17" s="21"/>
      <c r="AD17" s="21"/>
      <c r="AE17" s="21"/>
      <c r="AF17" s="21"/>
      <c r="AG17" s="8"/>
      <c r="AH17" s="8"/>
      <c r="AI17" s="8"/>
      <c r="AJ17" s="8"/>
      <c r="AK17" s="8"/>
      <c r="AL17" s="8"/>
      <c r="AM17" s="8"/>
      <c r="AN17" s="8"/>
      <c r="AO17" s="8"/>
    </row>
    <row r="18" spans="1:41" x14ac:dyDescent="0.3">
      <c r="A18" s="45" t="s">
        <v>24</v>
      </c>
      <c r="B18" s="8"/>
      <c r="C18" s="12">
        <v>8.356545958675056E-2</v>
      </c>
      <c r="D18" s="12">
        <v>9.3023255813953487E-2</v>
      </c>
      <c r="E18" s="12">
        <v>8.7108013937282222E-2</v>
      </c>
      <c r="F18" s="21"/>
      <c r="G18" s="21"/>
      <c r="H18" s="21"/>
      <c r="I18" s="21"/>
      <c r="J18" s="25"/>
      <c r="K18" s="21"/>
      <c r="L18" s="21"/>
      <c r="M18" s="21"/>
      <c r="N18" s="21"/>
      <c r="O18" s="21"/>
      <c r="P18" s="25"/>
      <c r="Q18" s="21"/>
      <c r="R18" s="21"/>
      <c r="S18" s="21"/>
      <c r="T18" s="21"/>
      <c r="U18" s="21"/>
      <c r="V18" s="25"/>
      <c r="W18" s="21"/>
      <c r="X18" s="21"/>
      <c r="Y18" s="21"/>
      <c r="Z18" s="21"/>
      <c r="AA18" s="21"/>
      <c r="AB18" s="25"/>
      <c r="AC18" s="21"/>
      <c r="AD18" s="21"/>
      <c r="AE18" s="21"/>
      <c r="AF18" s="21"/>
      <c r="AG18" s="8"/>
      <c r="AH18" s="8"/>
      <c r="AI18" s="8"/>
      <c r="AJ18" s="8"/>
      <c r="AK18" s="8"/>
      <c r="AL18" s="8"/>
      <c r="AM18" s="8"/>
      <c r="AN18" s="8"/>
      <c r="AO18" s="8"/>
    </row>
  </sheetData>
  <mergeCells count="14">
    <mergeCell ref="AA11:AF11"/>
    <mergeCell ref="A13:A15"/>
    <mergeCell ref="A5:A7"/>
    <mergeCell ref="A8:A10"/>
    <mergeCell ref="C11:H11"/>
    <mergeCell ref="I11:N11"/>
    <mergeCell ref="O11:T11"/>
    <mergeCell ref="U11:Z11"/>
    <mergeCell ref="C3:D3"/>
    <mergeCell ref="E3:J3"/>
    <mergeCell ref="K3:P3"/>
    <mergeCell ref="Q3:V3"/>
    <mergeCell ref="W3:AB3"/>
    <mergeCell ref="AC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DENSITY</vt:lpstr>
      <vt:lpstr>LENGTH</vt:lpstr>
      <vt:lpstr>NOx</vt:lpstr>
      <vt:lpstr>NH4</vt:lpstr>
      <vt:lpstr>PHOSPHATE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Tymoshuk</dc:creator>
  <cp:lastModifiedBy>Kristen Tymoshuk</cp:lastModifiedBy>
  <dcterms:created xsi:type="dcterms:W3CDTF">2026-02-04T14:06:35Z</dcterms:created>
  <dcterms:modified xsi:type="dcterms:W3CDTF">2026-05-06T14:40:01Z</dcterms:modified>
</cp:coreProperties>
</file>