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50" windowHeight="88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5" i="1"/>
  <c r="F63" i="1"/>
  <c r="F62" i="1"/>
  <c r="F61" i="1"/>
  <c r="F59" i="1"/>
  <c r="F58" i="1"/>
  <c r="F57" i="1"/>
  <c r="F52" i="1"/>
  <c r="F51" i="1"/>
  <c r="F50" i="1"/>
  <c r="F49" i="1"/>
  <c r="D48" i="1"/>
  <c r="F47" i="1"/>
  <c r="F45" i="1"/>
  <c r="F44" i="1"/>
  <c r="F42" i="1"/>
  <c r="F40" i="1"/>
  <c r="F39" i="1"/>
  <c r="F38" i="1"/>
  <c r="F37" i="1"/>
  <c r="F36" i="1"/>
  <c r="F35" i="1"/>
  <c r="F34" i="1"/>
  <c r="F33" i="1"/>
  <c r="F32" i="1"/>
  <c r="F31" i="1"/>
  <c r="F29" i="1"/>
  <c r="F27" i="1"/>
  <c r="F26" i="1"/>
  <c r="D22" i="1"/>
  <c r="F21" i="1"/>
  <c r="F20" i="1"/>
  <c r="F19" i="1"/>
  <c r="F17" i="1"/>
  <c r="D16" i="1"/>
  <c r="F13" i="1"/>
  <c r="F8" i="1"/>
  <c r="F5" i="1"/>
  <c r="F3" i="1"/>
</calcChain>
</file>

<file path=xl/sharedStrings.xml><?xml version="1.0" encoding="utf-8"?>
<sst xmlns="http://schemas.openxmlformats.org/spreadsheetml/2006/main" count="536" uniqueCount="313">
  <si>
    <t>Chr</t>
  </si>
  <si>
    <t>Pos</t>
  </si>
  <si>
    <t>Allele</t>
  </si>
  <si>
    <t>Count</t>
  </si>
  <si>
    <t>MAF</t>
  </si>
  <si>
    <t>GeneID</t>
  </si>
  <si>
    <t>Strand</t>
  </si>
  <si>
    <t>Start</t>
  </si>
  <si>
    <t>End</t>
  </si>
  <si>
    <t>Distance</t>
  </si>
  <si>
    <t>Fvb1-2</t>
    <phoneticPr fontId="1" type="noConversion"/>
  </si>
  <si>
    <t>C/A</t>
  </si>
  <si>
    <t>C:134_A:8</t>
  </si>
  <si>
    <t>PME58.1</t>
    <phoneticPr fontId="1" type="noConversion"/>
  </si>
  <si>
    <t>maker-Fvb1-2-augustus-gene-170.24</t>
  </si>
  <si>
    <t>+</t>
  </si>
  <si>
    <t>3'_71638</t>
  </si>
  <si>
    <t>Trihelix transcription factor DF1 OS=Arabidopsis thaliana OX=3702 GN=DF1 PE=4 SV=1</t>
    <phoneticPr fontId="2" type="noConversion"/>
  </si>
  <si>
    <t>--</t>
  </si>
  <si>
    <t xml:space="preserve">Transcription </t>
  </si>
  <si>
    <t>Myb/SANT-like DNA-binding domain</t>
  </si>
  <si>
    <t>Transcription</t>
  </si>
  <si>
    <t>Fvb1-2</t>
  </si>
  <si>
    <t>G/T</t>
  </si>
  <si>
    <t>G:136_T:8</t>
  </si>
  <si>
    <t>G/C</t>
  </si>
  <si>
    <t>G:131_C:11</t>
  </si>
  <si>
    <t>XTH23.1</t>
    <phoneticPr fontId="1" type="noConversion"/>
  </si>
  <si>
    <t>maker-Fvb1-2-augustus-gene-179.42</t>
  </si>
  <si>
    <t>3'_56104</t>
  </si>
  <si>
    <t>Probable xyloglucan endotransglucosylase/hydrolase protein 23 OS=Arabidopsis thaliana OX=3702 GN=XTH23 PE=2 SV=1</t>
  </si>
  <si>
    <t xml:space="preserve">Carbohydrate transport and metabolism </t>
  </si>
  <si>
    <t>Glycosyl hydrolases family 16</t>
    <phoneticPr fontId="2" type="noConversion"/>
  </si>
  <si>
    <t>Carbohydrate transport and metabolism</t>
  </si>
  <si>
    <t>XTH23.2</t>
    <phoneticPr fontId="1" type="noConversion"/>
  </si>
  <si>
    <t>maker-Fvb1-2-augustus-gene-179.46</t>
  </si>
  <si>
    <t>-</t>
  </si>
  <si>
    <t>5'_59875</t>
  </si>
  <si>
    <t>Glycosyl hydrolases family 16</t>
  </si>
  <si>
    <t>XTH25</t>
  </si>
  <si>
    <t>maker-Fvb1-2-snap-gene-179.60</t>
  </si>
  <si>
    <t>5'_44692</t>
  </si>
  <si>
    <t>Probable xyloglucan endotransglucosylase/hydrolase protein 25 OS=Arabidopsis thaliana OX=3702 GN=XTH25 PE=2 SV=2</t>
  </si>
  <si>
    <t>C/T</t>
  </si>
  <si>
    <t>C:84_T:10</t>
  </si>
  <si>
    <t>Fvb2-1</t>
  </si>
  <si>
    <t>G/A</t>
  </si>
  <si>
    <t>G:103_A:17</t>
  </si>
  <si>
    <t>LAC11</t>
  </si>
  <si>
    <t>augustus_masked-Fvb2-1-processed-gene-44.3</t>
  </si>
  <si>
    <t>3'_29267</t>
  </si>
  <si>
    <t>Laccase-11 OS=Arabidopsis thaliana OX=3702 GN=LAC11 PE=2 SV=1</t>
    <phoneticPr fontId="1" type="noConversion"/>
  </si>
  <si>
    <t xml:space="preserve">Secondary metabolites biosynthesis, transport and catabolism </t>
  </si>
  <si>
    <t>Multicopper oxidase</t>
  </si>
  <si>
    <t>Secondary metabolites biosynthesis, transport and catabolism</t>
  </si>
  <si>
    <t>EGases7</t>
    <phoneticPr fontId="1" type="noConversion"/>
  </si>
  <si>
    <t>maker-Fvb2-1-augustus-gene-44.18</t>
  </si>
  <si>
    <t>3'_43129</t>
  </si>
  <si>
    <t>Glucan endo-1,3-beta-glucosidase 7 OS=Arabidopsis thaliana OX=3702 GN=At4g34480 PE=1 SV=2</t>
    <phoneticPr fontId="1" type="noConversion"/>
  </si>
  <si>
    <t>Glycosyl hydrolases family 17</t>
  </si>
  <si>
    <t>Fvb2-2</t>
  </si>
  <si>
    <t>C:62_T:14</t>
  </si>
  <si>
    <t>SCPL</t>
    <phoneticPr fontId="1" type="noConversion"/>
  </si>
  <si>
    <t>augustus_masked-Fvb2-2-processed-gene-72.16</t>
  </si>
  <si>
    <t>3'_66427</t>
  </si>
  <si>
    <t>Serine carboxypeptidase</t>
  </si>
  <si>
    <t>Posttranslational modification, protein turnover, chaperones</t>
  </si>
  <si>
    <t>maker-Fvb2-2-augustus-gene-72.51</t>
  </si>
  <si>
    <t>5'_57051</t>
  </si>
  <si>
    <t>Protein SCARECROW OS=Arabidopsis thaliana OX=3702 GN=SCR PE=1 SV=1</t>
    <phoneticPr fontId="1" type="noConversion"/>
  </si>
  <si>
    <t>GRAS domain family</t>
  </si>
  <si>
    <t>G:140_T:10</t>
  </si>
  <si>
    <t>ERF027.1</t>
    <phoneticPr fontId="1" type="noConversion"/>
  </si>
  <si>
    <t>snap_masked-Fvb2-2-processed-gene-104.27</t>
  </si>
  <si>
    <t>5'_87265</t>
  </si>
  <si>
    <t>Ethylene-responsive transcription factor ERF027 OS=Arabidopsis thaliana OX=3702 GN=ERF027 PE=2 SV=1</t>
    <phoneticPr fontId="1" type="noConversion"/>
  </si>
  <si>
    <t>ERF027.2</t>
    <phoneticPr fontId="1" type="noConversion"/>
  </si>
  <si>
    <t>snap_masked-Fvb2-2-processed-gene-104.28</t>
  </si>
  <si>
    <t>5'_87012</t>
  </si>
  <si>
    <t>Ethylene-responsive transcription factor ERF027 OS=Arabidopsis thaliana OX=3702 GN=ERF027 PE=2 SV=1</t>
  </si>
  <si>
    <t>ERF027.3</t>
    <phoneticPr fontId="1" type="noConversion"/>
  </si>
  <si>
    <t>snap_masked-Fvb2-2-processed-gene-104.31</t>
  </si>
  <si>
    <t>5'_77626</t>
  </si>
  <si>
    <t>AP2 domain</t>
  </si>
  <si>
    <t>Fvb2-3</t>
  </si>
  <si>
    <t>A/G</t>
  </si>
  <si>
    <t>A:94_G:32</t>
  </si>
  <si>
    <t>T/C</t>
  </si>
  <si>
    <t>T:81_C:9</t>
  </si>
  <si>
    <t>PME58.2</t>
    <phoneticPr fontId="1" type="noConversion"/>
  </si>
  <si>
    <t>maker-Fvb2-3-augustus-gene-134.22</t>
  </si>
  <si>
    <t>5'_20383</t>
  </si>
  <si>
    <t>PME58.3</t>
    <phoneticPr fontId="1" type="noConversion"/>
  </si>
  <si>
    <t>maker-Fvb2-3-augustus-gene-135.22</t>
  </si>
  <si>
    <t>3'_80458</t>
  </si>
  <si>
    <t>C:84_T:8</t>
  </si>
  <si>
    <t>A/C</t>
  </si>
  <si>
    <t>A:86_C:8</t>
  </si>
  <si>
    <t>C:111_T:25</t>
  </si>
  <si>
    <t>Fvb2-4</t>
  </si>
  <si>
    <t>T/A</t>
  </si>
  <si>
    <t>T:114_A:8</t>
  </si>
  <si>
    <t>XTH2.1</t>
    <phoneticPr fontId="1" type="noConversion"/>
  </si>
  <si>
    <t>maker-Fvb2-4-snap-gene-145.78</t>
  </si>
  <si>
    <t>3'_88190</t>
  </si>
  <si>
    <t>Xyloglucan endotransglucosylase/hydrolase protein 2 OS=Arabidopsis thaliana OX=3702 GN=XTH2 PE=2 SV=1</t>
  </si>
  <si>
    <t>XTH2.2</t>
  </si>
  <si>
    <t>maker-Fvb2-4-snap-gene-145.79</t>
  </si>
  <si>
    <t>3'_91796</t>
  </si>
  <si>
    <t>NAC053</t>
  </si>
  <si>
    <t>augustus_masked-Fvb2-4-processed-gene-145.11</t>
  </si>
  <si>
    <t>3'_65153</t>
  </si>
  <si>
    <t>NAC domain-containing protein 53 OS=Arabidopsis thaliana OX=3702 GN=NAC053 PE=2 SV=1</t>
  </si>
  <si>
    <t>No apical meristem (NAM) protein</t>
  </si>
  <si>
    <t>C/G</t>
  </si>
  <si>
    <t>C:98_G:38</t>
  </si>
  <si>
    <t>Fvb3-1</t>
  </si>
  <si>
    <t>C:140_T:8</t>
  </si>
  <si>
    <t>XYN5</t>
    <phoneticPr fontId="1" type="noConversion"/>
  </si>
  <si>
    <t>augustus_masked-Fvb3-1-processed-gene-35.10</t>
  </si>
  <si>
    <t>5'_46862</t>
  </si>
  <si>
    <t>Endo-1,4-beta-xylanase 5 OS=Arabidopsis thaliana OX=3702 GN=XYN5 PE=3 SV=1</t>
    <phoneticPr fontId="1" type="noConversion"/>
  </si>
  <si>
    <t>Glycosyl hydrolase family 10</t>
  </si>
  <si>
    <t>WRKY24</t>
    <phoneticPr fontId="1" type="noConversion"/>
  </si>
  <si>
    <t>maker-Fvb3-1-augustus-gene-36.35</t>
  </si>
  <si>
    <t>5'_70224</t>
  </si>
  <si>
    <t>WRKY transcription factor WRKY24 OS=Oryza sativa subsp. indica OX=39946 GN=WRKY24 PE=2 SV=1</t>
  </si>
  <si>
    <t>WRKY DNA -binding domain</t>
  </si>
  <si>
    <t>Fvb3-2</t>
  </si>
  <si>
    <t>C:73_A:5</t>
  </si>
  <si>
    <t>Fvb3-3</t>
  </si>
  <si>
    <t>T/G</t>
  </si>
  <si>
    <t>T:144_G:8</t>
  </si>
  <si>
    <t>PG1</t>
  </si>
  <si>
    <t>augustus_masked-Fvb3-3-processed-gene-271.1</t>
  </si>
  <si>
    <t>3'_84214</t>
  </si>
  <si>
    <t>Polygalacturonase OS=Nicotiana tabacum OX=4097 GN=PG1 PE=2 SV=1</t>
  </si>
  <si>
    <t>Glycosyl hydrolases family 28</t>
  </si>
  <si>
    <t>Fvb3-4</t>
  </si>
  <si>
    <t>C:104_A:10</t>
  </si>
  <si>
    <t>augustus_masked-Fvb3-4-processed-gene-35.20</t>
  </si>
  <si>
    <t>3'_11576</t>
  </si>
  <si>
    <t>Probable galactinol--sucrose galactosyltransferase 1 OS=Arabidopsis thaliana OX=3702 GN=RFS1 PE=2 SV=1</t>
    <phoneticPr fontId="1" type="noConversion"/>
  </si>
  <si>
    <t>Raffinose synthase or seed imbibition protein Sip1</t>
  </si>
  <si>
    <t>Function unknown</t>
  </si>
  <si>
    <t>T:104_A:10</t>
  </si>
  <si>
    <t>GATL3</t>
  </si>
  <si>
    <t>snap_masked-Fvb3-4-processed-gene-36.16</t>
  </si>
  <si>
    <t>5'_20108</t>
  </si>
  <si>
    <t>Probable galacturonosyltransferase-like 3 OS=Arabidopsis thaliana OX=3702 GN=GATL3 PE=2 SV=1</t>
    <phoneticPr fontId="1" type="noConversion"/>
  </si>
  <si>
    <t>G:112_A:10</t>
  </si>
  <si>
    <t>T:77_C:9</t>
  </si>
  <si>
    <t>T:77_A:9</t>
  </si>
  <si>
    <t>C:75_T:9</t>
  </si>
  <si>
    <t>C:77_T:9</t>
  </si>
  <si>
    <t>G:113_C:9</t>
  </si>
  <si>
    <t>C:113_T:9</t>
  </si>
  <si>
    <t>maker-Fvb3-4-augustus-gene-38.55</t>
  </si>
  <si>
    <t>5'_83892</t>
  </si>
  <si>
    <t>Expansin-A8 OS=Arabidopsis thaliana OX=3702 GN=EXPA8 PE=2 SV=1</t>
  </si>
  <si>
    <t>Expansin C-terminal domain</t>
  </si>
  <si>
    <t>A:13_G:133</t>
  </si>
  <si>
    <t>T:13_C:93</t>
  </si>
  <si>
    <t>T:17_C:89</t>
  </si>
  <si>
    <t>T:13_C:91</t>
  </si>
  <si>
    <t>A:13_C:139</t>
  </si>
  <si>
    <t>PL</t>
    <phoneticPr fontId="1" type="noConversion"/>
  </si>
  <si>
    <t>maker-Fvb3-4-snap-gene-82.58</t>
  </si>
  <si>
    <t>F-box/kelch-repeat protein At3g06240 OS=Arabidopsis thaliana OX=3702 GN=At3g06240 PE=2 SV=1</t>
  </si>
  <si>
    <t>F-box associated</t>
  </si>
  <si>
    <t>A/T</t>
  </si>
  <si>
    <t>A:75_T:13</t>
  </si>
  <si>
    <t>C:119_T:17</t>
  </si>
  <si>
    <t>G:129_A:23</t>
  </si>
  <si>
    <t>Fvb4-1</t>
  </si>
  <si>
    <t>A:68_G:80</t>
  </si>
  <si>
    <t>G/A</t>
    <phoneticPr fontId="1" type="noConversion"/>
  </si>
  <si>
    <t>G:119_A:7</t>
  </si>
  <si>
    <t>MPK16.1</t>
    <phoneticPr fontId="1" type="noConversion"/>
  </si>
  <si>
    <t>maker-Fvb4-1-augustus-gene-120.12</t>
  </si>
  <si>
    <t>5'_85693</t>
  </si>
  <si>
    <t>Mitogen-activated protein kinase 16 OS=Arabidopsis thaliana OX=3702 GN=MPK16 PE=2 SV=2</t>
    <phoneticPr fontId="1" type="noConversion"/>
  </si>
  <si>
    <t xml:space="preserve">Cell wall/membrane/envelope biogenesis </t>
  </si>
  <si>
    <t xml:space="preserve">Signal transduction mechanisms </t>
  </si>
  <si>
    <t>Protein kinase domain</t>
  </si>
  <si>
    <t>Signal transduction mechanisms</t>
  </si>
  <si>
    <t>Fvb4-4</t>
  </si>
  <si>
    <t>T:32_C:82</t>
  </si>
  <si>
    <t>MPK16.2</t>
    <phoneticPr fontId="1" type="noConversion"/>
  </si>
  <si>
    <t>maker-Fvb4-4-augustus-gene-120.14</t>
  </si>
  <si>
    <t>5'_8059</t>
  </si>
  <si>
    <t>Mitogen-activated protein kinase 16 OS=Arabidopsis thaliana OX=3702 GN=MPK16 PE=2 SV=2</t>
  </si>
  <si>
    <t>Fvb5-1</t>
  </si>
  <si>
    <t>G:90_A:38</t>
  </si>
  <si>
    <t>SPX</t>
  </si>
  <si>
    <t>maker-Fvb5-1-augustus-gene-8.36</t>
  </si>
  <si>
    <t>5'_28502</t>
  </si>
  <si>
    <t>SPX domain-containing membrane protein At4g22990 OS=Arabidopsis thaliana OX=3702 GN=At4g22990 PE=2 SV=2</t>
    <phoneticPr fontId="1" type="noConversion"/>
  </si>
  <si>
    <t xml:space="preserve">General function prediction only </t>
  </si>
  <si>
    <t>Major Facilitator Superfamily</t>
  </si>
  <si>
    <t>Inorganic ion transport and metabolism</t>
  </si>
  <si>
    <t>P2A12</t>
  </si>
  <si>
    <t>maker-Fvb5-1-augustus-gene-9.51</t>
  </si>
  <si>
    <t>3'_71173</t>
  </si>
  <si>
    <t>F-box protein PP2-A12 OS=Arabidopsis thaliana OX=3702 GN=P2A12 PE=2 SV=1</t>
    <phoneticPr fontId="1" type="noConversion"/>
  </si>
  <si>
    <t>Phloem protein 2</t>
  </si>
  <si>
    <t>STP1</t>
    <phoneticPr fontId="1" type="noConversion"/>
  </si>
  <si>
    <t>maker-Fvb5-1-snap-gene-9.54</t>
  </si>
  <si>
    <t>5'_36288</t>
  </si>
  <si>
    <t>Sugar transport protein 1 OS=Arabidopsis thaliana OX=3702 GN=STP1 PE=1 SV=2</t>
    <phoneticPr fontId="1" type="noConversion"/>
  </si>
  <si>
    <t>Sugar (and other) transporter</t>
  </si>
  <si>
    <t>Intracellular trafficking, secretion, and vesicular transport</t>
  </si>
  <si>
    <t>SCL28</t>
    <phoneticPr fontId="1" type="noConversion"/>
  </si>
  <si>
    <t>snap_masked-Fvb5-1-processed-gene-9.35</t>
  </si>
  <si>
    <t>3'_80125</t>
  </si>
  <si>
    <t>Scarecrow-like protein 28 OS=Arabidopsis thaliana OX=3702 GN=SCL28 PE=1 SV=1</t>
    <phoneticPr fontId="1" type="noConversion"/>
  </si>
  <si>
    <t>Fvb6-3</t>
  </si>
  <si>
    <t>C:105_T:13</t>
  </si>
  <si>
    <t>T:109_G:13</t>
  </si>
  <si>
    <t>C:91_T:13</t>
  </si>
  <si>
    <t>NAC090.1</t>
    <phoneticPr fontId="1" type="noConversion"/>
  </si>
  <si>
    <t>augustus_masked-Fvb6-3-processed-gene-259.5</t>
  </si>
  <si>
    <t>3'_45040</t>
  </si>
  <si>
    <t>NAC090.2</t>
    <phoneticPr fontId="1" type="noConversion"/>
  </si>
  <si>
    <t>maker-Fvb6-3-augustus-gene-258.18</t>
  </si>
  <si>
    <t>3'_22561</t>
  </si>
  <si>
    <t>NAC domain-containing protein 90 OS=Arabidopsis thaliana OX=3702 GN=NAC090 PE=1 SV=1</t>
  </si>
  <si>
    <t>Fvb6-4</t>
  </si>
  <si>
    <t>A:17_T:95</t>
  </si>
  <si>
    <t>PP2A15</t>
  </si>
  <si>
    <t>maker-Fvb6-4-augustus-gene-123.44</t>
  </si>
  <si>
    <t>5'_65708</t>
  </si>
  <si>
    <t>F-box protein PP2-A15 OS=Arabidopsis thaliana OX=3702 GN=PP2A15 PE=2 SV=1</t>
    <phoneticPr fontId="1" type="noConversion"/>
  </si>
  <si>
    <t>Fvb7-1</t>
  </si>
  <si>
    <t>A:95_G:5</t>
  </si>
  <si>
    <t>A:92_C:10</t>
  </si>
  <si>
    <t>aCHIT</t>
    <phoneticPr fontId="1" type="noConversion"/>
  </si>
  <si>
    <t>maker-Fvb7-1-snap-gene-193.55</t>
  </si>
  <si>
    <t>3'_97863</t>
  </si>
  <si>
    <t>Acidic endochitinase OS=Cicer arietinum OX=3827 PE=2 SV=1</t>
    <phoneticPr fontId="1" type="noConversion"/>
  </si>
  <si>
    <t>Glycosyl hydrolases family 18</t>
  </si>
  <si>
    <t>bCHIT</t>
    <phoneticPr fontId="1" type="noConversion"/>
  </si>
  <si>
    <t>maker-Fvb7-1-snap-gene-194.42</t>
  </si>
  <si>
    <t>5'_2025</t>
  </si>
  <si>
    <t>Basic endochitinase OS=Nicotiana tabacum OX=4097 PE=2 SV=1</t>
    <phoneticPr fontId="1" type="noConversion"/>
  </si>
  <si>
    <t>C:90_T:10</t>
  </si>
  <si>
    <t>Fvb7-4</t>
  </si>
  <si>
    <t>T:8_G:96</t>
  </si>
  <si>
    <t>NAC domain-containing protein 7-like [Fragaria vesca subsp. vesca]</t>
  </si>
  <si>
    <t>F-box/kelch-repeat protein At3g06240-like [Fragaria vesca subsp. vesca]</t>
  </si>
  <si>
    <t>SPX domain-containing membrane protein At4g11810-like [Fragaria vesca subsp. vesca]</t>
  </si>
  <si>
    <t>F-box protein PP2-A12-like [Fragaria vesca subsp. vesca]</t>
  </si>
  <si>
    <t>NAC domain-containing protein 90-like [Fragaria vesca subsp. vesca]</t>
  </si>
  <si>
    <t>F-box protein PP2-A15 [Fragaria vesca subsp. vesca]</t>
  </si>
  <si>
    <t>K01051</t>
  </si>
  <si>
    <t>K08235</t>
  </si>
  <si>
    <t>K14504</t>
  </si>
  <si>
    <t>K05909</t>
  </si>
  <si>
    <t>K19891</t>
  </si>
  <si>
    <t>K09645</t>
  </si>
  <si>
    <t>K14494</t>
  </si>
  <si>
    <t>K09286</t>
  </si>
  <si>
    <t>K01181</t>
  </si>
  <si>
    <t>K13424</t>
  </si>
  <si>
    <t>K01213</t>
  </si>
  <si>
    <t>K06617</t>
  </si>
  <si>
    <t>K20893</t>
  </si>
  <si>
    <t>K20628</t>
  </si>
  <si>
    <t>K21596</t>
  </si>
  <si>
    <t>K04371</t>
  </si>
  <si>
    <t>K20783</t>
  </si>
  <si>
    <t>K24193</t>
  </si>
  <si>
    <t>K00521</t>
  </si>
  <si>
    <t>K01183</t>
  </si>
  <si>
    <t>Swissprot annotation</t>
  </si>
  <si>
    <t>KEGG annotation</t>
  </si>
  <si>
    <t>COG class annotation</t>
  </si>
  <si>
    <t>KOG class annotation</t>
  </si>
  <si>
    <t>Pfam annotation</t>
  </si>
  <si>
    <t>P value for fruit firmness at the left shoulders (FFl)</t>
    <phoneticPr fontId="1" type="noConversion"/>
  </si>
  <si>
    <t>P value for fruit firmness at the right shoulders (FFr)</t>
    <phoneticPr fontId="1" type="noConversion"/>
  </si>
  <si>
    <t xml:space="preserve"> Table S3. GWAS and candidate genes of strawberry fruit firmness</t>
    <phoneticPr fontId="1" type="noConversion"/>
  </si>
  <si>
    <t>Nr annotation</t>
    <phoneticPr fontId="1" type="noConversion"/>
  </si>
  <si>
    <t>Gene Name</t>
    <phoneticPr fontId="1" type="noConversion"/>
  </si>
  <si>
    <t>eggNOG class annotation</t>
    <phoneticPr fontId="1" type="noConversion"/>
  </si>
  <si>
    <t>Trihelix transcription factor GT-2-like [Fragaria vesca subsp. vesca]</t>
    <phoneticPr fontId="1" type="noConversion"/>
  </si>
  <si>
    <t>Probable xyloglucan endotransglucosylase/hydrolase protein 23 [Fragaria vesca subsp. vesca]</t>
  </si>
  <si>
    <t>Probable xyloglucan endotransglucosylase/hydrolase protein 25 [Fragaria vesca subsp. vesca]</t>
  </si>
  <si>
    <t>Probable WRKY transcription factor 25 [Fragaria vesca subsp. vesca]</t>
  </si>
  <si>
    <t>Probable galactinol--sucrose galactosyltransferase 1 [Fragaria vesca subsp. vesca]</t>
  </si>
  <si>
    <t>Probable galacturonosyltransferase-like 3 [Malus domestica]</t>
  </si>
  <si>
    <t>Laccase-11-like [Fragaria vesca subsp. vesca]</t>
    <phoneticPr fontId="1" type="noConversion"/>
  </si>
  <si>
    <t>Glucan endo-1,3-beta-D-glucosidase [Fragaria vesca subsp. vesca]</t>
    <phoneticPr fontId="1" type="noConversion"/>
  </si>
  <si>
    <t>Putative carboxypeptidase C [Rosa chinensis]</t>
    <phoneticPr fontId="1" type="noConversion"/>
  </si>
  <si>
    <t>Protein SCARECROW-like [Fragaria vesca subsp. vesca]</t>
    <phoneticPr fontId="1" type="noConversion"/>
  </si>
  <si>
    <t>Transcription factor ERF17 [Fragaria x ananassa]</t>
    <phoneticPr fontId="1" type="noConversion"/>
  </si>
  <si>
    <t>Transcription factor ERF17 [Fragaria x ananassa]</t>
    <phoneticPr fontId="1" type="noConversion"/>
  </si>
  <si>
    <t>Xyloglucan endotransglucosylase/hydrolase protein 2-like [Fragaria vesca subsp. vesca]</t>
    <phoneticPr fontId="1" type="noConversion"/>
  </si>
  <si>
    <t>Xyloglucan endotransglucosylase/hydrolase protein 2-like [Fragaria vesca subsp. vesca]</t>
    <phoneticPr fontId="1" type="noConversion"/>
  </si>
  <si>
    <t>endo-1,4-beta-xylanase D-like [Fragaria vesca subsp. vesca]</t>
    <phoneticPr fontId="1" type="noConversion"/>
  </si>
  <si>
    <t>Polygalacturonase-like [Fragaria vesca subsp. vesca]</t>
    <phoneticPr fontId="1" type="noConversion"/>
  </si>
  <si>
    <t>Expansin-A4-like [Fragaria vesca subsp. vesca]</t>
    <phoneticPr fontId="1" type="noConversion"/>
  </si>
  <si>
    <t>Mitogen-activated protein kinase 16 [Fragaria vesca subsp. vesca]</t>
    <phoneticPr fontId="1" type="noConversion"/>
  </si>
  <si>
    <t>Sugar transport protein 12-like [Fragaria vesca subsp. vesca]</t>
    <phoneticPr fontId="1" type="noConversion"/>
  </si>
  <si>
    <t>Scarecrow-like protein 28 [Fragaria vesca subsp. vesca]</t>
    <phoneticPr fontId="1" type="noConversion"/>
  </si>
  <si>
    <t>Hevamine-A-like [Fragaria vesca subsp. vesca]</t>
    <phoneticPr fontId="1" type="noConversion"/>
  </si>
  <si>
    <t>Basic endochitinase-like [Fragaria vesca subsp. vesca]</t>
    <phoneticPr fontId="1" type="noConversion"/>
  </si>
  <si>
    <r>
      <t>-log</t>
    </r>
    <r>
      <rPr>
        <vertAlign val="subscript"/>
        <sz val="11"/>
        <color theme="1"/>
        <rFont val="Times New Roman"/>
        <family val="1"/>
      </rPr>
      <t>10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for fruit firmness at the left shoulders (FFl)</t>
    </r>
    <phoneticPr fontId="1" type="noConversion"/>
  </si>
  <si>
    <r>
      <t>-log</t>
    </r>
    <r>
      <rPr>
        <vertAlign val="subscript"/>
        <sz val="11"/>
        <color theme="1"/>
        <rFont val="Times New Roman"/>
        <family val="1"/>
      </rPr>
      <t>10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for fruit firmness at the right shoulders (FFr)</t>
    </r>
    <phoneticPr fontId="1" type="noConversion"/>
  </si>
  <si>
    <t>β-Gal</t>
    <phoneticPr fontId="1" type="noConversion"/>
  </si>
  <si>
    <t>EXPA8</t>
    <phoneticPr fontId="1" type="noConversion"/>
  </si>
  <si>
    <t>SCL1</t>
    <phoneticPr fontId="1" type="noConversion"/>
  </si>
  <si>
    <t>Probable pectinesterase/pectinesterase inhibitor 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</si>
</sst>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11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quotePrefix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1" fontId="3" fillId="0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topLeftCell="A40" zoomScale="80" zoomScaleNormal="80" workbookViewId="0">
      <selection activeCell="J70" sqref="J70"/>
    </sheetView>
  </sheetViews>
  <sheetFormatPr defaultColWidth="9" defaultRowHeight="15" x14ac:dyDescent="0.2"/>
  <cols>
    <col min="1" max="1" width="9" style="1"/>
    <col min="2" max="2" width="9.125" style="1" bestFit="1" customWidth="1"/>
    <col min="3" max="3" width="11.625" style="1" bestFit="1" customWidth="1"/>
    <col min="4" max="4" width="9.125" style="1" bestFit="1" customWidth="1"/>
    <col min="5" max="5" width="11.625" style="1" bestFit="1" customWidth="1"/>
    <col min="6" max="6" width="9.125" style="1" bestFit="1" customWidth="1"/>
    <col min="7" max="8" width="9" style="1"/>
    <col min="9" max="9" width="9.125" style="1" bestFit="1" customWidth="1"/>
    <col min="10" max="12" width="9" style="1"/>
    <col min="13" max="14" width="10.375" style="1" bestFit="1" customWidth="1"/>
    <col min="15" max="16384" width="9" style="1"/>
  </cols>
  <sheetData>
    <row r="1" spans="1:22" x14ac:dyDescent="0.2">
      <c r="A1" s="12" t="s">
        <v>281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16.5" x14ac:dyDescent="0.2">
      <c r="A2" s="7" t="s">
        <v>0</v>
      </c>
      <c r="B2" s="7" t="s">
        <v>1</v>
      </c>
      <c r="C2" s="7" t="s">
        <v>279</v>
      </c>
      <c r="D2" s="8" t="s">
        <v>307</v>
      </c>
      <c r="E2" s="7" t="s">
        <v>280</v>
      </c>
      <c r="F2" s="8" t="s">
        <v>308</v>
      </c>
      <c r="G2" s="7" t="s">
        <v>2</v>
      </c>
      <c r="H2" s="7" t="s">
        <v>3</v>
      </c>
      <c r="I2" s="7" t="s">
        <v>4</v>
      </c>
      <c r="J2" s="7" t="s">
        <v>283</v>
      </c>
      <c r="K2" s="7" t="s">
        <v>5</v>
      </c>
      <c r="L2" s="7" t="s">
        <v>6</v>
      </c>
      <c r="M2" s="7" t="s">
        <v>7</v>
      </c>
      <c r="N2" s="7" t="s">
        <v>8</v>
      </c>
      <c r="O2" s="7" t="s">
        <v>9</v>
      </c>
      <c r="P2" s="7" t="s">
        <v>276</v>
      </c>
      <c r="Q2" s="7" t="s">
        <v>275</v>
      </c>
      <c r="R2" s="7" t="s">
        <v>277</v>
      </c>
      <c r="S2" s="7" t="s">
        <v>278</v>
      </c>
      <c r="T2" s="7" t="s">
        <v>274</v>
      </c>
      <c r="U2" s="7" t="s">
        <v>284</v>
      </c>
      <c r="V2" s="7" t="s">
        <v>282</v>
      </c>
    </row>
    <row r="3" spans="1:22" ht="13.5" customHeight="1" x14ac:dyDescent="0.2">
      <c r="A3" s="1" t="s">
        <v>10</v>
      </c>
      <c r="B3" s="1">
        <v>17103435</v>
      </c>
      <c r="C3" s="2">
        <v>1.45831639597456E-8</v>
      </c>
      <c r="D3" s="1">
        <v>7.84</v>
      </c>
      <c r="E3" s="2">
        <v>1.9460908835339399E-6</v>
      </c>
      <c r="F3" s="3">
        <f>-LOG(E3,10)</f>
        <v>5.7108368817985857</v>
      </c>
      <c r="G3" s="1" t="s">
        <v>11</v>
      </c>
      <c r="H3" s="1" t="s">
        <v>12</v>
      </c>
      <c r="I3" s="1">
        <v>0.06</v>
      </c>
      <c r="J3" s="1" t="s">
        <v>13</v>
      </c>
      <c r="K3" s="1" t="s">
        <v>14</v>
      </c>
      <c r="L3" s="1" t="s">
        <v>15</v>
      </c>
      <c r="M3" s="4">
        <v>17029156</v>
      </c>
      <c r="N3" s="4">
        <v>17031797</v>
      </c>
      <c r="O3" s="1" t="s">
        <v>16</v>
      </c>
      <c r="P3" s="1" t="s">
        <v>18</v>
      </c>
      <c r="Q3" s="1" t="s">
        <v>254</v>
      </c>
      <c r="R3" s="1" t="s">
        <v>19</v>
      </c>
      <c r="S3" s="1" t="s">
        <v>20</v>
      </c>
      <c r="T3" s="1" t="s">
        <v>17</v>
      </c>
      <c r="U3" s="1" t="s">
        <v>21</v>
      </c>
      <c r="V3" s="1" t="s">
        <v>285</v>
      </c>
    </row>
    <row r="4" spans="1:22" ht="13.5" customHeight="1" x14ac:dyDescent="0.2">
      <c r="A4" s="1" t="s">
        <v>22</v>
      </c>
      <c r="B4" s="1">
        <v>17103626</v>
      </c>
      <c r="C4" s="2">
        <v>1.9366728564589301E-8</v>
      </c>
      <c r="D4" s="1">
        <v>7.71</v>
      </c>
      <c r="E4" s="2">
        <v>2.2089191669124798E-6</v>
      </c>
      <c r="F4" s="1">
        <v>5.66</v>
      </c>
      <c r="G4" s="1" t="s">
        <v>23</v>
      </c>
      <c r="H4" s="1" t="s">
        <v>24</v>
      </c>
      <c r="I4" s="1">
        <v>0.06</v>
      </c>
      <c r="M4" s="4"/>
      <c r="N4" s="4"/>
    </row>
    <row r="5" spans="1:22" ht="13.5" customHeight="1" x14ac:dyDescent="0.2">
      <c r="A5" s="1" t="s">
        <v>22</v>
      </c>
      <c r="B5" s="1">
        <v>18004538</v>
      </c>
      <c r="C5" s="2">
        <v>9.8268314337722692E-6</v>
      </c>
      <c r="D5" s="1">
        <v>5.01</v>
      </c>
      <c r="E5" s="2">
        <v>1.64409888256771E-4</v>
      </c>
      <c r="F5" s="3">
        <f>-LOG(E5,10)</f>
        <v>3.7840720658336378</v>
      </c>
      <c r="G5" s="1" t="s">
        <v>25</v>
      </c>
      <c r="H5" s="1" t="s">
        <v>26</v>
      </c>
      <c r="I5" s="1">
        <v>0.08</v>
      </c>
      <c r="J5" s="1" t="s">
        <v>27</v>
      </c>
      <c r="K5" s="1" t="s">
        <v>28</v>
      </c>
      <c r="L5" s="1" t="s">
        <v>15</v>
      </c>
      <c r="M5" s="4">
        <v>17946590</v>
      </c>
      <c r="N5" s="4">
        <v>17948434</v>
      </c>
      <c r="O5" s="1" t="s">
        <v>29</v>
      </c>
      <c r="P5" s="1" t="s">
        <v>31</v>
      </c>
      <c r="Q5" s="1" t="s">
        <v>255</v>
      </c>
      <c r="R5" s="1" t="s">
        <v>18</v>
      </c>
      <c r="S5" s="1" t="s">
        <v>32</v>
      </c>
      <c r="T5" s="1" t="s">
        <v>30</v>
      </c>
      <c r="U5" s="1" t="s">
        <v>33</v>
      </c>
      <c r="V5" s="1" t="s">
        <v>286</v>
      </c>
    </row>
    <row r="6" spans="1:22" ht="13.5" customHeight="1" x14ac:dyDescent="0.2">
      <c r="C6" s="2"/>
      <c r="J6" s="1" t="s">
        <v>34</v>
      </c>
      <c r="K6" s="1" t="s">
        <v>35</v>
      </c>
      <c r="L6" s="1" t="s">
        <v>36</v>
      </c>
      <c r="M6" s="4">
        <v>17942601</v>
      </c>
      <c r="N6" s="4">
        <v>17944663</v>
      </c>
      <c r="O6" s="1" t="s">
        <v>37</v>
      </c>
      <c r="P6" s="1" t="s">
        <v>31</v>
      </c>
      <c r="Q6" s="1" t="s">
        <v>256</v>
      </c>
      <c r="R6" s="1" t="s">
        <v>18</v>
      </c>
      <c r="S6" s="1" t="s">
        <v>38</v>
      </c>
      <c r="T6" s="1" t="s">
        <v>30</v>
      </c>
      <c r="U6" s="1" t="s">
        <v>33</v>
      </c>
      <c r="V6" s="1" t="s">
        <v>286</v>
      </c>
    </row>
    <row r="7" spans="1:22" ht="13.5" customHeight="1" x14ac:dyDescent="0.2">
      <c r="C7" s="2"/>
      <c r="J7" s="1" t="s">
        <v>39</v>
      </c>
      <c r="K7" s="1" t="s">
        <v>40</v>
      </c>
      <c r="L7" s="1" t="s">
        <v>36</v>
      </c>
      <c r="M7" s="4">
        <v>17944702</v>
      </c>
      <c r="N7" s="4">
        <v>17959846</v>
      </c>
      <c r="O7" s="1" t="s">
        <v>41</v>
      </c>
      <c r="P7" s="1" t="s">
        <v>31</v>
      </c>
      <c r="Q7" s="1" t="s">
        <v>256</v>
      </c>
      <c r="R7" s="1" t="s">
        <v>18</v>
      </c>
      <c r="S7" s="1" t="s">
        <v>38</v>
      </c>
      <c r="T7" s="1" t="s">
        <v>42</v>
      </c>
      <c r="U7" s="1" t="s">
        <v>33</v>
      </c>
      <c r="V7" s="1" t="s">
        <v>287</v>
      </c>
    </row>
    <row r="8" spans="1:22" ht="13.5" customHeight="1" x14ac:dyDescent="0.2">
      <c r="A8" s="1" t="s">
        <v>22</v>
      </c>
      <c r="B8" s="1">
        <v>23412832</v>
      </c>
      <c r="C8" s="2">
        <v>8.0206777587828492E-6</v>
      </c>
      <c r="D8" s="1">
        <v>5.0999999999999996</v>
      </c>
      <c r="E8" s="2">
        <v>9.0414450256831499E-5</v>
      </c>
      <c r="F8" s="3">
        <f>-LOG(E8,10)</f>
        <v>4.0437621539794906</v>
      </c>
      <c r="G8" s="1" t="s">
        <v>43</v>
      </c>
      <c r="H8" s="1" t="s">
        <v>44</v>
      </c>
      <c r="I8" s="1">
        <v>0.11</v>
      </c>
      <c r="M8" s="4"/>
      <c r="N8" s="4"/>
    </row>
    <row r="9" spans="1:22" ht="13.5" customHeight="1" x14ac:dyDescent="0.2">
      <c r="A9" s="1" t="s">
        <v>45</v>
      </c>
      <c r="B9" s="1">
        <v>4385421</v>
      </c>
      <c r="C9" s="2">
        <v>4.39007844129066E-8</v>
      </c>
      <c r="D9" s="1">
        <v>7.36</v>
      </c>
      <c r="E9" s="2">
        <v>1.1363584302659099E-6</v>
      </c>
      <c r="F9" s="5">
        <v>5.94</v>
      </c>
      <c r="G9" s="1" t="s">
        <v>46</v>
      </c>
      <c r="H9" s="1" t="s">
        <v>47</v>
      </c>
      <c r="I9" s="1">
        <v>0.14000000000000001</v>
      </c>
      <c r="J9" s="1" t="s">
        <v>48</v>
      </c>
      <c r="K9" s="1" t="s">
        <v>49</v>
      </c>
      <c r="L9" s="1" t="s">
        <v>36</v>
      </c>
      <c r="M9" s="4">
        <v>4414688</v>
      </c>
      <c r="N9" s="4">
        <v>4427065</v>
      </c>
      <c r="O9" s="1" t="s">
        <v>50</v>
      </c>
      <c r="P9" s="1" t="s">
        <v>18</v>
      </c>
      <c r="Q9" s="1" t="s">
        <v>257</v>
      </c>
      <c r="R9" s="1" t="s">
        <v>52</v>
      </c>
      <c r="S9" s="1" t="s">
        <v>53</v>
      </c>
      <c r="T9" s="1" t="s">
        <v>51</v>
      </c>
      <c r="U9" s="1" t="s">
        <v>54</v>
      </c>
      <c r="V9" s="1" t="s">
        <v>291</v>
      </c>
    </row>
    <row r="10" spans="1:22" ht="13.5" customHeight="1" x14ac:dyDescent="0.2">
      <c r="C10" s="2"/>
      <c r="J10" s="5" t="s">
        <v>55</v>
      </c>
      <c r="K10" s="1" t="s">
        <v>56</v>
      </c>
      <c r="L10" s="1" t="s">
        <v>36</v>
      </c>
      <c r="M10" s="4">
        <v>4428550</v>
      </c>
      <c r="N10" s="4">
        <v>4432709</v>
      </c>
      <c r="O10" s="1" t="s">
        <v>57</v>
      </c>
      <c r="P10" s="1" t="s">
        <v>18</v>
      </c>
      <c r="Q10" s="1" t="s">
        <v>258</v>
      </c>
      <c r="R10" s="1" t="s">
        <v>18</v>
      </c>
      <c r="S10" s="1" t="s">
        <v>59</v>
      </c>
      <c r="T10" s="1" t="s">
        <v>58</v>
      </c>
      <c r="U10" s="1" t="s">
        <v>33</v>
      </c>
      <c r="V10" s="1" t="s">
        <v>292</v>
      </c>
    </row>
    <row r="11" spans="1:22" ht="13.5" customHeight="1" x14ac:dyDescent="0.2">
      <c r="A11" s="1" t="s">
        <v>60</v>
      </c>
      <c r="B11" s="1">
        <v>7149029</v>
      </c>
      <c r="C11" s="2">
        <v>6.4049428560551604E-6</v>
      </c>
      <c r="D11" s="1">
        <v>5.19</v>
      </c>
      <c r="E11" s="2">
        <v>9.9498443471882895E-6</v>
      </c>
      <c r="F11" s="1">
        <v>5</v>
      </c>
      <c r="G11" s="1" t="s">
        <v>43</v>
      </c>
      <c r="H11" s="1" t="s">
        <v>61</v>
      </c>
      <c r="I11" s="1">
        <v>0.18</v>
      </c>
      <c r="J11" s="1" t="s">
        <v>62</v>
      </c>
      <c r="K11" s="1" t="s">
        <v>63</v>
      </c>
      <c r="L11" s="1" t="s">
        <v>36</v>
      </c>
      <c r="M11" s="4">
        <v>7215456</v>
      </c>
      <c r="N11" s="4">
        <v>7215689</v>
      </c>
      <c r="O11" s="1" t="s">
        <v>64</v>
      </c>
      <c r="P11" s="1" t="s">
        <v>18</v>
      </c>
      <c r="Q11" s="1" t="s">
        <v>259</v>
      </c>
      <c r="R11" s="1" t="s">
        <v>18</v>
      </c>
      <c r="S11" s="1" t="s">
        <v>65</v>
      </c>
      <c r="T11" s="1" t="s">
        <v>18</v>
      </c>
      <c r="U11" s="1" t="s">
        <v>66</v>
      </c>
      <c r="V11" s="1" t="s">
        <v>293</v>
      </c>
    </row>
    <row r="12" spans="1:22" ht="13.5" customHeight="1" x14ac:dyDescent="0.2">
      <c r="C12" s="2"/>
      <c r="J12" s="1" t="s">
        <v>311</v>
      </c>
      <c r="K12" s="1" t="s">
        <v>67</v>
      </c>
      <c r="L12" s="1" t="s">
        <v>15</v>
      </c>
      <c r="M12" s="4">
        <v>7206080</v>
      </c>
      <c r="N12" s="4">
        <v>7207966</v>
      </c>
      <c r="O12" s="1" t="s">
        <v>68</v>
      </c>
      <c r="P12" s="1" t="s">
        <v>18</v>
      </c>
      <c r="Q12" s="1" t="s">
        <v>260</v>
      </c>
      <c r="R12" s="1" t="s">
        <v>18</v>
      </c>
      <c r="S12" s="1" t="s">
        <v>70</v>
      </c>
      <c r="T12" s="1" t="s">
        <v>69</v>
      </c>
      <c r="U12" s="1" t="s">
        <v>21</v>
      </c>
      <c r="V12" s="1" t="s">
        <v>294</v>
      </c>
    </row>
    <row r="13" spans="1:22" ht="13.5" customHeight="1" x14ac:dyDescent="0.2">
      <c r="A13" s="1" t="s">
        <v>60</v>
      </c>
      <c r="B13" s="1">
        <v>10511642</v>
      </c>
      <c r="C13" s="2">
        <v>7.86761813774958E-6</v>
      </c>
      <c r="D13" s="1">
        <v>5.0999999999999996</v>
      </c>
      <c r="E13" s="2">
        <v>1.4813862777466601E-5</v>
      </c>
      <c r="F13" s="3">
        <f>-LOG(E13,10)</f>
        <v>4.8293316825860755</v>
      </c>
      <c r="G13" s="1" t="s">
        <v>23</v>
      </c>
      <c r="H13" s="1" t="s">
        <v>71</v>
      </c>
      <c r="I13" s="1">
        <v>7.0000000000000007E-2</v>
      </c>
      <c r="J13" s="1" t="s">
        <v>72</v>
      </c>
      <c r="K13" s="1" t="s">
        <v>73</v>
      </c>
      <c r="L13" s="1" t="s">
        <v>36</v>
      </c>
      <c r="M13" s="4">
        <v>10423605</v>
      </c>
      <c r="N13" s="4">
        <v>10424377</v>
      </c>
      <c r="O13" s="1" t="s">
        <v>74</v>
      </c>
      <c r="P13" s="1" t="s">
        <v>18</v>
      </c>
      <c r="Q13" s="1" t="s">
        <v>18</v>
      </c>
      <c r="R13" s="1" t="s">
        <v>18</v>
      </c>
      <c r="S13" s="1" t="s">
        <v>18</v>
      </c>
      <c r="T13" s="1" t="s">
        <v>75</v>
      </c>
      <c r="U13" s="1" t="s">
        <v>21</v>
      </c>
      <c r="V13" s="1" t="s">
        <v>295</v>
      </c>
    </row>
    <row r="14" spans="1:22" ht="13.5" customHeight="1" x14ac:dyDescent="0.2">
      <c r="C14" s="2"/>
      <c r="J14" s="1" t="s">
        <v>76</v>
      </c>
      <c r="K14" s="1" t="s">
        <v>77</v>
      </c>
      <c r="L14" s="1" t="s">
        <v>36</v>
      </c>
      <c r="M14" s="4">
        <v>10424439</v>
      </c>
      <c r="N14" s="4">
        <v>10424630</v>
      </c>
      <c r="O14" s="1" t="s">
        <v>78</v>
      </c>
      <c r="P14" s="1" t="s">
        <v>18</v>
      </c>
      <c r="Q14" s="1" t="s">
        <v>18</v>
      </c>
      <c r="R14" s="1" t="s">
        <v>18</v>
      </c>
      <c r="S14" s="1" t="s">
        <v>18</v>
      </c>
      <c r="T14" s="1" t="s">
        <v>79</v>
      </c>
      <c r="U14" s="1" t="s">
        <v>21</v>
      </c>
      <c r="V14" s="1" t="s">
        <v>295</v>
      </c>
    </row>
    <row r="15" spans="1:22" ht="13.5" customHeight="1" x14ac:dyDescent="0.2">
      <c r="C15" s="2"/>
      <c r="J15" s="1" t="s">
        <v>80</v>
      </c>
      <c r="K15" s="1" t="s">
        <v>81</v>
      </c>
      <c r="L15" s="1" t="s">
        <v>36</v>
      </c>
      <c r="M15" s="4">
        <v>10432859</v>
      </c>
      <c r="N15" s="4">
        <v>10434016</v>
      </c>
      <c r="O15" s="1" t="s">
        <v>82</v>
      </c>
      <c r="P15" s="1" t="s">
        <v>18</v>
      </c>
      <c r="Q15" s="1" t="s">
        <v>261</v>
      </c>
      <c r="R15" s="1" t="s">
        <v>18</v>
      </c>
      <c r="S15" s="1" t="s">
        <v>83</v>
      </c>
      <c r="T15" s="1" t="s">
        <v>79</v>
      </c>
      <c r="U15" s="1" t="s">
        <v>21</v>
      </c>
      <c r="V15" s="1" t="s">
        <v>296</v>
      </c>
    </row>
    <row r="16" spans="1:22" ht="13.5" customHeight="1" x14ac:dyDescent="0.2">
      <c r="A16" s="1" t="s">
        <v>84</v>
      </c>
      <c r="B16" s="1">
        <v>9747657</v>
      </c>
      <c r="C16" s="2">
        <v>8.7214237610633096E-5</v>
      </c>
      <c r="D16" s="3">
        <f>-LOG(C16,10)</f>
        <v>4.0594126112715969</v>
      </c>
      <c r="E16" s="1">
        <v>3.3574343165052998E-6</v>
      </c>
      <c r="F16" s="1">
        <v>5.47</v>
      </c>
      <c r="G16" s="1" t="s">
        <v>85</v>
      </c>
      <c r="H16" s="1" t="s">
        <v>86</v>
      </c>
      <c r="I16" s="1">
        <v>0.25</v>
      </c>
      <c r="M16" s="4"/>
      <c r="N16" s="4"/>
    </row>
    <row r="17" spans="1:22" ht="13.5" customHeight="1" x14ac:dyDescent="0.2">
      <c r="A17" s="1" t="s">
        <v>84</v>
      </c>
      <c r="B17" s="1">
        <v>13431041</v>
      </c>
      <c r="C17" s="2">
        <v>9.5340105922142403E-7</v>
      </c>
      <c r="D17" s="1">
        <v>6.02</v>
      </c>
      <c r="E17" s="2">
        <v>3.0816836672197998E-4</v>
      </c>
      <c r="F17" s="3">
        <f>-LOG(E17,10)</f>
        <v>3.5112119433696134</v>
      </c>
      <c r="G17" s="1" t="s">
        <v>87</v>
      </c>
      <c r="H17" s="1" t="s">
        <v>88</v>
      </c>
      <c r="I17" s="1">
        <v>0.1</v>
      </c>
      <c r="J17" s="1" t="s">
        <v>89</v>
      </c>
      <c r="K17" s="1" t="s">
        <v>90</v>
      </c>
      <c r="L17" s="1" t="s">
        <v>15</v>
      </c>
      <c r="M17" s="4">
        <v>13451424</v>
      </c>
      <c r="N17" s="4">
        <v>13454868</v>
      </c>
      <c r="O17" s="1" t="s">
        <v>91</v>
      </c>
      <c r="P17" s="1" t="s">
        <v>18</v>
      </c>
      <c r="Q17" s="1" t="s">
        <v>254</v>
      </c>
      <c r="R17" s="1" t="s">
        <v>18</v>
      </c>
      <c r="S17" s="1" t="s">
        <v>20</v>
      </c>
      <c r="T17" s="1" t="s">
        <v>312</v>
      </c>
      <c r="U17" s="1" t="s">
        <v>21</v>
      </c>
      <c r="V17" s="1" t="s">
        <v>312</v>
      </c>
    </row>
    <row r="18" spans="1:22" ht="13.5" customHeight="1" x14ac:dyDescent="0.2">
      <c r="C18" s="2"/>
      <c r="J18" s="1" t="s">
        <v>92</v>
      </c>
      <c r="K18" s="1" t="s">
        <v>93</v>
      </c>
      <c r="L18" s="1" t="s">
        <v>36</v>
      </c>
      <c r="M18" s="4">
        <v>13511499</v>
      </c>
      <c r="N18" s="4">
        <v>13514054</v>
      </c>
      <c r="O18" s="1" t="s">
        <v>94</v>
      </c>
      <c r="P18" s="1" t="s">
        <v>18</v>
      </c>
      <c r="Q18" s="1" t="s">
        <v>254</v>
      </c>
      <c r="R18" s="1" t="s">
        <v>18</v>
      </c>
      <c r="S18" s="1" t="s">
        <v>20</v>
      </c>
      <c r="T18" s="1" t="s">
        <v>312</v>
      </c>
      <c r="U18" s="1" t="s">
        <v>21</v>
      </c>
      <c r="V18" s="1" t="s">
        <v>312</v>
      </c>
    </row>
    <row r="19" spans="1:22" ht="13.5" customHeight="1" x14ac:dyDescent="0.2">
      <c r="A19" s="1" t="s">
        <v>84</v>
      </c>
      <c r="B19" s="1">
        <v>13431068</v>
      </c>
      <c r="C19" s="2">
        <v>3.3717964077124202E-6</v>
      </c>
      <c r="D19" s="1">
        <v>5.47</v>
      </c>
      <c r="E19" s="2">
        <v>3.6191921581873603E-4</v>
      </c>
      <c r="F19" s="3">
        <f>-LOG(E19,10)</f>
        <v>3.4413883577525515</v>
      </c>
      <c r="G19" s="1" t="s">
        <v>43</v>
      </c>
      <c r="H19" s="1" t="s">
        <v>95</v>
      </c>
      <c r="I19" s="1">
        <v>0.09</v>
      </c>
      <c r="M19" s="4"/>
      <c r="N19" s="4"/>
    </row>
    <row r="20" spans="1:22" ht="13.5" customHeight="1" x14ac:dyDescent="0.2">
      <c r="A20" s="1" t="s">
        <v>84</v>
      </c>
      <c r="B20" s="1">
        <v>13431104</v>
      </c>
      <c r="C20" s="2">
        <v>1.7983876533568101E-6</v>
      </c>
      <c r="D20" s="1">
        <v>5.75</v>
      </c>
      <c r="E20" s="2">
        <v>2.5775360929117898E-4</v>
      </c>
      <c r="F20" s="3">
        <f>-LOG(E20,10)</f>
        <v>3.5887952446311848</v>
      </c>
      <c r="G20" s="1" t="s">
        <v>96</v>
      </c>
      <c r="H20" s="1" t="s">
        <v>97</v>
      </c>
      <c r="I20" s="1">
        <v>0.09</v>
      </c>
      <c r="M20" s="4"/>
      <c r="N20" s="4"/>
    </row>
    <row r="21" spans="1:22" ht="13.5" customHeight="1" x14ac:dyDescent="0.2">
      <c r="A21" s="1" t="s">
        <v>84</v>
      </c>
      <c r="B21" s="1">
        <v>15797190</v>
      </c>
      <c r="C21" s="2">
        <v>5.3604494463249197E-6</v>
      </c>
      <c r="D21" s="1">
        <v>5.27</v>
      </c>
      <c r="E21" s="2">
        <v>3.58773078862975E-5</v>
      </c>
      <c r="F21" s="3">
        <f>-LOG(E21,10)</f>
        <v>4.4451801524169605</v>
      </c>
      <c r="G21" s="1" t="s">
        <v>43</v>
      </c>
      <c r="H21" s="1" t="s">
        <v>98</v>
      </c>
      <c r="I21" s="1">
        <v>0.18</v>
      </c>
      <c r="M21" s="4"/>
      <c r="N21" s="4"/>
    </row>
    <row r="22" spans="1:22" ht="13.5" customHeight="1" x14ac:dyDescent="0.2">
      <c r="A22" s="1" t="s">
        <v>84</v>
      </c>
      <c r="B22" s="1">
        <v>19070229</v>
      </c>
      <c r="C22" s="2">
        <v>7.3277319720703601E-4</v>
      </c>
      <c r="D22" s="3">
        <f>-LOG(C22,10)</f>
        <v>3.1350304243265135</v>
      </c>
      <c r="E22" s="1">
        <v>8.1097139045078395E-6</v>
      </c>
      <c r="F22" s="1">
        <v>5.09</v>
      </c>
      <c r="M22" s="4"/>
      <c r="N22" s="4"/>
    </row>
    <row r="23" spans="1:22" ht="13.5" customHeight="1" x14ac:dyDescent="0.2">
      <c r="A23" s="1" t="s">
        <v>99</v>
      </c>
      <c r="B23" s="1">
        <v>14441185</v>
      </c>
      <c r="C23" s="2">
        <v>2.48434262961057E-9</v>
      </c>
      <c r="D23" s="5">
        <v>8.6</v>
      </c>
      <c r="E23" s="2">
        <v>8.6199029836947294E-6</v>
      </c>
      <c r="F23" s="1">
        <v>5.0599999999999996</v>
      </c>
      <c r="G23" s="1" t="s">
        <v>100</v>
      </c>
      <c r="H23" s="1" t="s">
        <v>101</v>
      </c>
      <c r="I23" s="1">
        <v>7.0000000000000007E-2</v>
      </c>
      <c r="J23" s="1" t="s">
        <v>102</v>
      </c>
      <c r="K23" s="1" t="s">
        <v>103</v>
      </c>
      <c r="L23" s="1" t="s">
        <v>36</v>
      </c>
      <c r="M23" s="4">
        <v>14529375</v>
      </c>
      <c r="N23" s="4">
        <v>14532668</v>
      </c>
      <c r="O23" s="1" t="s">
        <v>104</v>
      </c>
      <c r="P23" s="1" t="s">
        <v>18</v>
      </c>
      <c r="Q23" s="1" t="s">
        <v>255</v>
      </c>
      <c r="R23" s="1" t="s">
        <v>18</v>
      </c>
      <c r="S23" s="1" t="s">
        <v>38</v>
      </c>
      <c r="T23" s="1" t="s">
        <v>105</v>
      </c>
      <c r="U23" s="1" t="s">
        <v>33</v>
      </c>
      <c r="V23" s="1" t="s">
        <v>297</v>
      </c>
    </row>
    <row r="24" spans="1:22" ht="13.5" customHeight="1" x14ac:dyDescent="0.2">
      <c r="C24" s="2"/>
      <c r="J24" s="1" t="s">
        <v>106</v>
      </c>
      <c r="K24" s="1" t="s">
        <v>107</v>
      </c>
      <c r="L24" s="1" t="s">
        <v>36</v>
      </c>
      <c r="M24" s="4">
        <v>14532981</v>
      </c>
      <c r="N24" s="4">
        <v>14536750</v>
      </c>
      <c r="O24" s="1" t="s">
        <v>108</v>
      </c>
      <c r="P24" s="1" t="s">
        <v>18</v>
      </c>
      <c r="Q24" s="1" t="s">
        <v>255</v>
      </c>
      <c r="R24" s="1" t="s">
        <v>18</v>
      </c>
      <c r="S24" s="1" t="s">
        <v>38</v>
      </c>
      <c r="T24" s="1" t="s">
        <v>105</v>
      </c>
      <c r="U24" s="1" t="s">
        <v>33</v>
      </c>
      <c r="V24" s="1" t="s">
        <v>298</v>
      </c>
    </row>
    <row r="25" spans="1:22" ht="13.5" customHeight="1" x14ac:dyDescent="0.2">
      <c r="C25" s="2"/>
      <c r="J25" s="1" t="s">
        <v>109</v>
      </c>
      <c r="K25" s="1" t="s">
        <v>110</v>
      </c>
      <c r="L25" s="1" t="s">
        <v>36</v>
      </c>
      <c r="M25" s="4">
        <v>14506338</v>
      </c>
      <c r="N25" s="4">
        <v>14507651</v>
      </c>
      <c r="O25" s="1" t="s">
        <v>111</v>
      </c>
      <c r="P25" s="1" t="s">
        <v>18</v>
      </c>
      <c r="Q25" s="1" t="s">
        <v>18</v>
      </c>
      <c r="R25" s="1" t="s">
        <v>18</v>
      </c>
      <c r="S25" s="1" t="s">
        <v>113</v>
      </c>
      <c r="T25" s="1" t="s">
        <v>112</v>
      </c>
      <c r="U25" s="1" t="s">
        <v>21</v>
      </c>
      <c r="V25" s="1" t="s">
        <v>248</v>
      </c>
    </row>
    <row r="26" spans="1:22" ht="13.5" customHeight="1" x14ac:dyDescent="0.2">
      <c r="A26" s="1" t="s">
        <v>99</v>
      </c>
      <c r="B26" s="1">
        <v>15390078</v>
      </c>
      <c r="C26" s="2">
        <v>9.4764193388914108E-6</v>
      </c>
      <c r="D26" s="1">
        <v>5.0199999999999996</v>
      </c>
      <c r="E26" s="2">
        <v>2.35485797398218E-4</v>
      </c>
      <c r="F26" s="3">
        <f>-LOG(E26,10)</f>
        <v>3.6280352808815146</v>
      </c>
      <c r="G26" s="1" t="s">
        <v>114</v>
      </c>
      <c r="H26" s="1" t="s">
        <v>115</v>
      </c>
      <c r="I26" s="1">
        <v>0.28000000000000003</v>
      </c>
      <c r="M26" s="4"/>
      <c r="N26" s="4"/>
    </row>
    <row r="27" spans="1:22" ht="13.5" customHeight="1" x14ac:dyDescent="0.2">
      <c r="A27" s="1" t="s">
        <v>116</v>
      </c>
      <c r="B27" s="1">
        <v>3588942</v>
      </c>
      <c r="C27" s="2">
        <v>7.4030428198123102E-6</v>
      </c>
      <c r="D27" s="1">
        <v>5.13</v>
      </c>
      <c r="E27" s="2">
        <v>1.2307593018041099E-4</v>
      </c>
      <c r="F27" s="3">
        <f>-LOG(E27,10)</f>
        <v>3.9098268732420385</v>
      </c>
      <c r="G27" s="1" t="s">
        <v>43</v>
      </c>
      <c r="H27" s="1" t="s">
        <v>117</v>
      </c>
      <c r="I27" s="1">
        <v>0.05</v>
      </c>
      <c r="J27" s="1" t="s">
        <v>118</v>
      </c>
      <c r="K27" s="1" t="s">
        <v>119</v>
      </c>
      <c r="L27" s="1" t="s">
        <v>36</v>
      </c>
      <c r="M27" s="4">
        <v>3540323</v>
      </c>
      <c r="N27" s="4">
        <v>3542080</v>
      </c>
      <c r="O27" s="1" t="s">
        <v>120</v>
      </c>
      <c r="P27" s="1" t="s">
        <v>31</v>
      </c>
      <c r="Q27" s="1" t="s">
        <v>262</v>
      </c>
      <c r="R27" s="1" t="s">
        <v>18</v>
      </c>
      <c r="S27" s="1" t="s">
        <v>122</v>
      </c>
      <c r="T27" s="1" t="s">
        <v>121</v>
      </c>
      <c r="U27" s="1" t="s">
        <v>33</v>
      </c>
      <c r="V27" s="1" t="s">
        <v>299</v>
      </c>
    </row>
    <row r="28" spans="1:22" ht="13.5" customHeight="1" x14ac:dyDescent="0.2">
      <c r="C28" s="2"/>
      <c r="J28" s="1" t="s">
        <v>123</v>
      </c>
      <c r="K28" s="1" t="s">
        <v>124</v>
      </c>
      <c r="L28" s="1" t="s">
        <v>15</v>
      </c>
      <c r="M28" s="4">
        <v>3659166</v>
      </c>
      <c r="N28" s="4">
        <v>3662726</v>
      </c>
      <c r="O28" s="1" t="s">
        <v>125</v>
      </c>
      <c r="P28" s="1" t="s">
        <v>18</v>
      </c>
      <c r="Q28" s="1" t="s">
        <v>263</v>
      </c>
      <c r="R28" s="1" t="s">
        <v>18</v>
      </c>
      <c r="S28" s="1" t="s">
        <v>127</v>
      </c>
      <c r="T28" s="1" t="s">
        <v>126</v>
      </c>
      <c r="U28" s="1" t="s">
        <v>21</v>
      </c>
      <c r="V28" s="1" t="s">
        <v>288</v>
      </c>
    </row>
    <row r="29" spans="1:22" ht="13.5" customHeight="1" x14ac:dyDescent="0.2">
      <c r="A29" s="1" t="s">
        <v>128</v>
      </c>
      <c r="B29" s="1">
        <v>12610091</v>
      </c>
      <c r="C29" s="2">
        <v>8.8766871901320393E-6</v>
      </c>
      <c r="D29" s="1">
        <v>5.05</v>
      </c>
      <c r="E29" s="2">
        <v>4.5887841060546198E-4</v>
      </c>
      <c r="F29" s="3">
        <f>-LOG(E29,10)</f>
        <v>3.338302374590103</v>
      </c>
      <c r="G29" s="1" t="s">
        <v>11</v>
      </c>
      <c r="H29" s="1" t="s">
        <v>129</v>
      </c>
      <c r="I29" s="1">
        <v>0.06</v>
      </c>
      <c r="M29" s="4"/>
      <c r="N29" s="4"/>
    </row>
    <row r="30" spans="1:22" ht="13.5" customHeight="1" x14ac:dyDescent="0.2">
      <c r="A30" s="1" t="s">
        <v>130</v>
      </c>
      <c r="B30" s="1">
        <v>27198207</v>
      </c>
      <c r="C30" s="2">
        <v>3.5788440139019902E-7</v>
      </c>
      <c r="D30" s="1">
        <v>6.45</v>
      </c>
      <c r="E30" s="2">
        <v>9.1283999880740308E-6</v>
      </c>
      <c r="F30" s="1">
        <v>5.04</v>
      </c>
      <c r="G30" s="1" t="s">
        <v>131</v>
      </c>
      <c r="H30" s="1" t="s">
        <v>132</v>
      </c>
      <c r="I30" s="1">
        <v>0.05</v>
      </c>
      <c r="J30" s="1" t="s">
        <v>133</v>
      </c>
      <c r="K30" s="1" t="s">
        <v>134</v>
      </c>
      <c r="L30" s="1" t="s">
        <v>15</v>
      </c>
      <c r="M30" s="4">
        <v>27112638</v>
      </c>
      <c r="N30" s="4">
        <v>27113993</v>
      </c>
      <c r="O30" s="1" t="s">
        <v>135</v>
      </c>
      <c r="P30" s="1" t="s">
        <v>31</v>
      </c>
      <c r="Q30" s="1" t="s">
        <v>264</v>
      </c>
      <c r="R30" s="1" t="s">
        <v>18</v>
      </c>
      <c r="S30" s="1" t="s">
        <v>137</v>
      </c>
      <c r="T30" s="1" t="s">
        <v>136</v>
      </c>
      <c r="U30" s="1" t="s">
        <v>33</v>
      </c>
      <c r="V30" s="1" t="s">
        <v>300</v>
      </c>
    </row>
    <row r="31" spans="1:22" ht="13.5" customHeight="1" x14ac:dyDescent="0.2">
      <c r="A31" s="1" t="s">
        <v>138</v>
      </c>
      <c r="B31" s="1">
        <v>3572024</v>
      </c>
      <c r="C31" s="2">
        <v>8.0496858707482096E-7</v>
      </c>
      <c r="D31" s="1">
        <v>6.09</v>
      </c>
      <c r="E31" s="2">
        <v>2.3017263086771101E-5</v>
      </c>
      <c r="F31" s="3">
        <f t="shared" ref="F31:F39" si="0">-LOG(E31,10)</f>
        <v>4.6379463182812888</v>
      </c>
      <c r="G31" s="1" t="s">
        <v>11</v>
      </c>
      <c r="H31" s="1" t="s">
        <v>139</v>
      </c>
      <c r="I31" s="1">
        <v>0.09</v>
      </c>
      <c r="J31" s="1" t="s">
        <v>309</v>
      </c>
      <c r="K31" s="1" t="s">
        <v>140</v>
      </c>
      <c r="L31" s="1" t="s">
        <v>36</v>
      </c>
      <c r="M31" s="4">
        <v>3583600</v>
      </c>
      <c r="N31" s="4">
        <v>3587932</v>
      </c>
      <c r="O31" s="1" t="s">
        <v>141</v>
      </c>
      <c r="P31" s="1" t="s">
        <v>31</v>
      </c>
      <c r="Q31" s="1" t="s">
        <v>265</v>
      </c>
      <c r="R31" s="1" t="s">
        <v>18</v>
      </c>
      <c r="S31" s="1" t="s">
        <v>143</v>
      </c>
      <c r="T31" s="1" t="s">
        <v>142</v>
      </c>
      <c r="U31" s="1" t="s">
        <v>144</v>
      </c>
      <c r="V31" s="1" t="s">
        <v>289</v>
      </c>
    </row>
    <row r="32" spans="1:22" ht="13.5" customHeight="1" x14ac:dyDescent="0.2">
      <c r="A32" s="1" t="s">
        <v>138</v>
      </c>
      <c r="B32" s="1">
        <v>3572025</v>
      </c>
      <c r="C32" s="2">
        <v>8.0496858707482096E-7</v>
      </c>
      <c r="D32" s="1">
        <v>6.09</v>
      </c>
      <c r="E32" s="2">
        <v>2.3017263086771101E-5</v>
      </c>
      <c r="F32" s="3">
        <f t="shared" si="0"/>
        <v>4.6379463182812888</v>
      </c>
      <c r="G32" s="1" t="s">
        <v>100</v>
      </c>
      <c r="H32" s="1" t="s">
        <v>145</v>
      </c>
      <c r="I32" s="1">
        <v>0.09</v>
      </c>
      <c r="J32" s="1" t="s">
        <v>146</v>
      </c>
      <c r="K32" s="1" t="s">
        <v>147</v>
      </c>
      <c r="L32" s="1" t="s">
        <v>15</v>
      </c>
      <c r="M32" s="4">
        <v>3592133</v>
      </c>
      <c r="N32" s="4">
        <v>3593310</v>
      </c>
      <c r="O32" s="1" t="s">
        <v>148</v>
      </c>
      <c r="P32" s="1" t="s">
        <v>18</v>
      </c>
      <c r="Q32" s="1" t="s">
        <v>266</v>
      </c>
      <c r="R32" s="1" t="s">
        <v>18</v>
      </c>
      <c r="S32" s="1" t="s">
        <v>18</v>
      </c>
      <c r="T32" s="1" t="s">
        <v>149</v>
      </c>
      <c r="U32" s="1" t="s">
        <v>33</v>
      </c>
      <c r="V32" s="1" t="s">
        <v>290</v>
      </c>
    </row>
    <row r="33" spans="1:22" ht="13.5" customHeight="1" x14ac:dyDescent="0.2">
      <c r="A33" s="1" t="s">
        <v>138</v>
      </c>
      <c r="B33" s="1">
        <v>3578827</v>
      </c>
      <c r="C33" s="2">
        <v>9.2197084207722099E-6</v>
      </c>
      <c r="D33" s="1">
        <v>5.04</v>
      </c>
      <c r="E33" s="2">
        <v>1.92762025716783E-4</v>
      </c>
      <c r="F33" s="3">
        <f t="shared" si="0"/>
        <v>3.7149785183897222</v>
      </c>
      <c r="G33" s="1" t="s">
        <v>46</v>
      </c>
      <c r="H33" s="1" t="s">
        <v>150</v>
      </c>
      <c r="I33" s="1">
        <v>0.08</v>
      </c>
      <c r="M33" s="4"/>
      <c r="N33" s="4"/>
    </row>
    <row r="34" spans="1:22" ht="13.5" customHeight="1" x14ac:dyDescent="0.2">
      <c r="A34" s="1" t="s">
        <v>138</v>
      </c>
      <c r="B34" s="1">
        <v>3634676</v>
      </c>
      <c r="C34" s="2">
        <v>3.1637789577126799E-6</v>
      </c>
      <c r="D34" s="1">
        <v>5.5</v>
      </c>
      <c r="E34" s="2">
        <v>1.33137470744165E-4</v>
      </c>
      <c r="F34" s="3">
        <f t="shared" si="0"/>
        <v>3.8756996977395084</v>
      </c>
      <c r="G34" s="1" t="s">
        <v>87</v>
      </c>
      <c r="H34" s="1" t="s">
        <v>151</v>
      </c>
      <c r="I34" s="1">
        <v>0.1</v>
      </c>
      <c r="M34" s="4"/>
      <c r="N34" s="4"/>
    </row>
    <row r="35" spans="1:22" ht="13.5" customHeight="1" x14ac:dyDescent="0.2">
      <c r="A35" s="1" t="s">
        <v>138</v>
      </c>
      <c r="B35" s="1">
        <v>3634707</v>
      </c>
      <c r="C35" s="2">
        <v>3.1637789577126799E-6</v>
      </c>
      <c r="D35" s="1">
        <v>5.5</v>
      </c>
      <c r="E35" s="2">
        <v>1.33137470744165E-4</v>
      </c>
      <c r="F35" s="3">
        <f t="shared" si="0"/>
        <v>3.8756996977395084</v>
      </c>
      <c r="G35" s="1" t="s">
        <v>100</v>
      </c>
      <c r="H35" s="1" t="s">
        <v>152</v>
      </c>
      <c r="I35" s="1">
        <v>0.1</v>
      </c>
      <c r="M35" s="4"/>
      <c r="N35" s="4"/>
    </row>
    <row r="36" spans="1:22" ht="13.5" customHeight="1" x14ac:dyDescent="0.2">
      <c r="A36" s="1" t="s">
        <v>138</v>
      </c>
      <c r="B36" s="1">
        <v>3634730</v>
      </c>
      <c r="C36" s="2">
        <v>2.8767196197430902E-6</v>
      </c>
      <c r="D36" s="1">
        <v>5.54</v>
      </c>
      <c r="E36" s="2">
        <v>1.08057204677908E-4</v>
      </c>
      <c r="F36" s="3">
        <f t="shared" si="0"/>
        <v>3.9663462713763331</v>
      </c>
      <c r="G36" s="1" t="s">
        <v>43</v>
      </c>
      <c r="H36" s="1" t="s">
        <v>153</v>
      </c>
      <c r="I36" s="1">
        <v>0.11</v>
      </c>
      <c r="M36" s="4"/>
      <c r="N36" s="4"/>
    </row>
    <row r="37" spans="1:22" ht="13.5" customHeight="1" x14ac:dyDescent="0.2">
      <c r="A37" s="1" t="s">
        <v>138</v>
      </c>
      <c r="B37" s="1">
        <v>3634754</v>
      </c>
      <c r="C37" s="2">
        <v>3.1637789577126799E-6</v>
      </c>
      <c r="D37" s="1">
        <v>5.5</v>
      </c>
      <c r="E37" s="2">
        <v>1.33137470744165E-4</v>
      </c>
      <c r="F37" s="3">
        <f t="shared" si="0"/>
        <v>3.8756996977395084</v>
      </c>
      <c r="G37" s="1" t="s">
        <v>43</v>
      </c>
      <c r="H37" s="1" t="s">
        <v>154</v>
      </c>
      <c r="I37" s="1">
        <v>0.1</v>
      </c>
      <c r="M37" s="4"/>
      <c r="N37" s="4"/>
    </row>
    <row r="38" spans="1:22" ht="13.5" customHeight="1" x14ac:dyDescent="0.2">
      <c r="A38" s="1" t="s">
        <v>138</v>
      </c>
      <c r="B38" s="1">
        <v>3700667</v>
      </c>
      <c r="C38" s="2">
        <v>7.4455474812337204E-7</v>
      </c>
      <c r="D38" s="1">
        <v>6.13</v>
      </c>
      <c r="E38" s="2">
        <v>1.51920905487814E-5</v>
      </c>
      <c r="F38" s="3">
        <f t="shared" si="0"/>
        <v>4.8183824597561022</v>
      </c>
      <c r="G38" s="1" t="s">
        <v>25</v>
      </c>
      <c r="H38" s="1" t="s">
        <v>155</v>
      </c>
      <c r="I38" s="1">
        <v>7.0000000000000007E-2</v>
      </c>
      <c r="J38" s="5"/>
      <c r="M38" s="4"/>
      <c r="N38" s="4"/>
    </row>
    <row r="39" spans="1:22" ht="13.5" customHeight="1" x14ac:dyDescent="0.2">
      <c r="A39" s="1" t="s">
        <v>138</v>
      </c>
      <c r="B39" s="1">
        <v>3700718</v>
      </c>
      <c r="C39" s="2">
        <v>7.4455474812344097E-7</v>
      </c>
      <c r="D39" s="1">
        <v>6.13</v>
      </c>
      <c r="E39" s="2">
        <v>1.51920905487814E-5</v>
      </c>
      <c r="F39" s="3">
        <f t="shared" si="0"/>
        <v>4.8183824597561022</v>
      </c>
      <c r="G39" s="1" t="s">
        <v>43</v>
      </c>
      <c r="H39" s="1" t="s">
        <v>156</v>
      </c>
      <c r="I39" s="1">
        <v>7.0000000000000007E-2</v>
      </c>
      <c r="J39" s="1" t="s">
        <v>310</v>
      </c>
      <c r="K39" s="1" t="s">
        <v>157</v>
      </c>
      <c r="L39" s="1" t="s">
        <v>15</v>
      </c>
      <c r="M39" s="4">
        <v>3784610</v>
      </c>
      <c r="N39" s="4">
        <v>3786035</v>
      </c>
      <c r="O39" s="1" t="s">
        <v>158</v>
      </c>
      <c r="P39" s="1" t="s">
        <v>18</v>
      </c>
      <c r="Q39" s="1" t="s">
        <v>267</v>
      </c>
      <c r="R39" s="1" t="s">
        <v>18</v>
      </c>
      <c r="S39" s="1" t="s">
        <v>160</v>
      </c>
      <c r="T39" s="1" t="s">
        <v>159</v>
      </c>
      <c r="U39" s="1" t="s">
        <v>144</v>
      </c>
      <c r="V39" s="1" t="s">
        <v>301</v>
      </c>
    </row>
    <row r="40" spans="1:22" ht="13.5" customHeight="1" x14ac:dyDescent="0.2">
      <c r="A40" s="1" t="s">
        <v>138</v>
      </c>
      <c r="B40" s="1">
        <v>7970465</v>
      </c>
      <c r="C40" s="2">
        <v>9.1212436269378794E-6</v>
      </c>
      <c r="D40" s="1">
        <v>5.04</v>
      </c>
      <c r="E40" s="2">
        <v>2.0720663170206599E-4</v>
      </c>
      <c r="F40" s="3">
        <f>-LOG(E40,10)</f>
        <v>3.6835963489966734</v>
      </c>
      <c r="G40" s="1" t="s">
        <v>85</v>
      </c>
      <c r="H40" s="1" t="s">
        <v>161</v>
      </c>
      <c r="I40" s="1">
        <v>0.09</v>
      </c>
      <c r="M40" s="4"/>
      <c r="N40" s="4"/>
    </row>
    <row r="41" spans="1:22" ht="13.5" customHeight="1" x14ac:dyDescent="0.2">
      <c r="A41" s="1" t="s">
        <v>138</v>
      </c>
      <c r="B41" s="1">
        <v>8026946</v>
      </c>
      <c r="C41" s="2">
        <v>3.6334780348408802E-8</v>
      </c>
      <c r="D41" s="1">
        <v>7.44</v>
      </c>
      <c r="E41" s="2">
        <v>2.6653686748609002E-6</v>
      </c>
      <c r="F41" s="1">
        <v>5.57</v>
      </c>
      <c r="G41" s="1" t="s">
        <v>87</v>
      </c>
      <c r="H41" s="1" t="s">
        <v>162</v>
      </c>
      <c r="I41" s="1">
        <v>0.12</v>
      </c>
      <c r="M41" s="4"/>
      <c r="N41" s="4"/>
    </row>
    <row r="42" spans="1:22" ht="13.5" customHeight="1" x14ac:dyDescent="0.2">
      <c r="A42" s="1" t="s">
        <v>138</v>
      </c>
      <c r="B42" s="1">
        <v>8027027</v>
      </c>
      <c r="C42" s="2">
        <v>5.50187045635293E-6</v>
      </c>
      <c r="D42" s="1">
        <v>5.26</v>
      </c>
      <c r="E42" s="2">
        <v>6.1437144755025595E-5</v>
      </c>
      <c r="F42" s="3">
        <f>-LOG(E42,10)</f>
        <v>4.2115689760161086</v>
      </c>
      <c r="G42" s="1" t="s">
        <v>87</v>
      </c>
      <c r="H42" s="1" t="s">
        <v>163</v>
      </c>
      <c r="I42" s="1">
        <v>0.16</v>
      </c>
      <c r="M42" s="4"/>
      <c r="N42" s="4"/>
    </row>
    <row r="43" spans="1:22" ht="13.5" customHeight="1" x14ac:dyDescent="0.2">
      <c r="A43" s="1" t="s">
        <v>138</v>
      </c>
      <c r="B43" s="1">
        <v>8027097</v>
      </c>
      <c r="C43" s="2">
        <v>3.3974326629360702E-8</v>
      </c>
      <c r="D43" s="1">
        <v>7.47</v>
      </c>
      <c r="E43" s="2">
        <v>3.1474747712466001E-6</v>
      </c>
      <c r="F43" s="1">
        <v>5.5</v>
      </c>
      <c r="G43" s="1" t="s">
        <v>87</v>
      </c>
      <c r="H43" s="1" t="s">
        <v>164</v>
      </c>
      <c r="I43" s="1">
        <v>0.12</v>
      </c>
      <c r="M43" s="4"/>
      <c r="N43" s="4"/>
    </row>
    <row r="44" spans="1:22" ht="13.5" customHeight="1" x14ac:dyDescent="0.2">
      <c r="A44" s="1" t="s">
        <v>138</v>
      </c>
      <c r="B44" s="1">
        <v>8197583</v>
      </c>
      <c r="C44" s="2">
        <v>4.9855891199404397E-6</v>
      </c>
      <c r="D44" s="1">
        <v>5.3</v>
      </c>
      <c r="E44" s="2">
        <v>1.1075644176203E-4</v>
      </c>
      <c r="F44" s="3">
        <f>-LOG(E44,10)</f>
        <v>3.9556310051469259</v>
      </c>
      <c r="G44" s="1" t="s">
        <v>96</v>
      </c>
      <c r="H44" s="1" t="s">
        <v>165</v>
      </c>
      <c r="I44" s="1">
        <v>0.09</v>
      </c>
      <c r="J44" s="1" t="s">
        <v>166</v>
      </c>
      <c r="K44" s="1" t="s">
        <v>167</v>
      </c>
      <c r="L44" s="1" t="s">
        <v>36</v>
      </c>
      <c r="M44" s="4">
        <v>8196480</v>
      </c>
      <c r="N44" s="4">
        <v>8198551</v>
      </c>
      <c r="O44" s="1" t="s">
        <v>18</v>
      </c>
      <c r="P44" s="1" t="s">
        <v>18</v>
      </c>
      <c r="Q44" s="1" t="s">
        <v>268</v>
      </c>
      <c r="R44" s="1" t="s">
        <v>18</v>
      </c>
      <c r="S44" s="1" t="s">
        <v>169</v>
      </c>
      <c r="T44" s="1" t="s">
        <v>168</v>
      </c>
      <c r="U44" s="1" t="s">
        <v>144</v>
      </c>
      <c r="V44" s="1" t="s">
        <v>249</v>
      </c>
    </row>
    <row r="45" spans="1:22" ht="13.5" customHeight="1" x14ac:dyDescent="0.2">
      <c r="A45" s="1" t="s">
        <v>138</v>
      </c>
      <c r="B45" s="1">
        <v>12707968</v>
      </c>
      <c r="C45" s="2">
        <v>5.6769212124537599E-6</v>
      </c>
      <c r="D45" s="1">
        <v>5.25</v>
      </c>
      <c r="E45" s="2">
        <v>1.18674126349203E-4</v>
      </c>
      <c r="F45" s="3">
        <f>-LOG(E45,10)</f>
        <v>3.9256439567708985</v>
      </c>
      <c r="G45" s="1" t="s">
        <v>170</v>
      </c>
      <c r="H45" s="1" t="s">
        <v>171</v>
      </c>
      <c r="I45" s="1">
        <v>0.15</v>
      </c>
      <c r="M45" s="4"/>
      <c r="N45" s="4"/>
    </row>
    <row r="46" spans="1:22" ht="13.5" customHeight="1" x14ac:dyDescent="0.2">
      <c r="C46" s="2"/>
      <c r="M46" s="4"/>
      <c r="N46" s="4"/>
    </row>
    <row r="47" spans="1:22" ht="13.5" customHeight="1" x14ac:dyDescent="0.2">
      <c r="A47" s="1" t="s">
        <v>138</v>
      </c>
      <c r="B47" s="1">
        <v>13216756</v>
      </c>
      <c r="C47" s="2">
        <v>8.4798435969050605E-6</v>
      </c>
      <c r="D47" s="1">
        <v>5.07</v>
      </c>
      <c r="E47" s="2">
        <v>1.96184832280902E-5</v>
      </c>
      <c r="F47" s="3">
        <f>-LOG(E47,10)</f>
        <v>4.7073345724471123</v>
      </c>
      <c r="G47" s="1" t="s">
        <v>43</v>
      </c>
      <c r="H47" s="1" t="s">
        <v>172</v>
      </c>
      <c r="I47" s="1">
        <v>0.12</v>
      </c>
      <c r="M47" s="4"/>
      <c r="N47" s="4"/>
    </row>
    <row r="48" spans="1:22" ht="13.5" customHeight="1" x14ac:dyDescent="0.2">
      <c r="A48" s="1" t="s">
        <v>138</v>
      </c>
      <c r="B48" s="1">
        <v>14061560</v>
      </c>
      <c r="C48" s="2">
        <v>2.8846455956010301E-5</v>
      </c>
      <c r="D48" s="3">
        <f>-LOG(C48,10)</f>
        <v>4.5399075361752912</v>
      </c>
      <c r="E48" s="2">
        <v>9.4342381092641797E-6</v>
      </c>
      <c r="F48" s="1">
        <v>5.03</v>
      </c>
      <c r="G48" s="1" t="s">
        <v>46</v>
      </c>
      <c r="H48" s="1" t="s">
        <v>173</v>
      </c>
      <c r="I48" s="1">
        <v>0.15</v>
      </c>
      <c r="M48" s="4"/>
      <c r="N48" s="4"/>
    </row>
    <row r="49" spans="1:22" ht="13.5" customHeight="1" x14ac:dyDescent="0.2">
      <c r="A49" s="1" t="s">
        <v>174</v>
      </c>
      <c r="B49" s="1">
        <v>11369525</v>
      </c>
      <c r="C49" s="2">
        <v>9.56802877766109E-6</v>
      </c>
      <c r="D49" s="1">
        <v>5.0199999999999996</v>
      </c>
      <c r="E49" s="2">
        <v>5.7702250286086999E-5</v>
      </c>
      <c r="F49" s="3">
        <f>-LOG(E49,10)</f>
        <v>4.238807249794462</v>
      </c>
      <c r="G49" s="1" t="s">
        <v>85</v>
      </c>
      <c r="H49" s="1" t="s">
        <v>175</v>
      </c>
      <c r="I49" s="1">
        <v>0.46</v>
      </c>
      <c r="M49" s="4"/>
      <c r="N49" s="4"/>
    </row>
    <row r="50" spans="1:22" ht="13.5" customHeight="1" x14ac:dyDescent="0.2">
      <c r="A50" s="1" t="s">
        <v>174</v>
      </c>
      <c r="B50" s="1">
        <v>11953938</v>
      </c>
      <c r="C50" s="2">
        <v>4.9266098632251001E-6</v>
      </c>
      <c r="D50" s="1">
        <v>5.31</v>
      </c>
      <c r="E50" s="2">
        <v>1.10090190403262E-4</v>
      </c>
      <c r="F50" s="3">
        <f>-LOG(E50,10)</f>
        <v>3.958251377154792</v>
      </c>
      <c r="G50" s="1" t="s">
        <v>176</v>
      </c>
      <c r="H50" s="1" t="s">
        <v>177</v>
      </c>
      <c r="I50" s="1">
        <v>0.06</v>
      </c>
      <c r="J50" s="1" t="s">
        <v>178</v>
      </c>
      <c r="K50" s="1" t="s">
        <v>179</v>
      </c>
      <c r="L50" s="1" t="s">
        <v>15</v>
      </c>
      <c r="M50" s="4">
        <v>12039631</v>
      </c>
      <c r="N50" s="4">
        <v>12045503</v>
      </c>
      <c r="O50" s="1" t="s">
        <v>180</v>
      </c>
      <c r="P50" s="1" t="s">
        <v>182</v>
      </c>
      <c r="Q50" s="1" t="s">
        <v>269</v>
      </c>
      <c r="R50" s="1" t="s">
        <v>183</v>
      </c>
      <c r="S50" s="1" t="s">
        <v>184</v>
      </c>
      <c r="T50" s="1" t="s">
        <v>181</v>
      </c>
      <c r="U50" s="1" t="s">
        <v>185</v>
      </c>
      <c r="V50" s="1" t="s">
        <v>302</v>
      </c>
    </row>
    <row r="51" spans="1:22" ht="13.5" customHeight="1" x14ac:dyDescent="0.2">
      <c r="A51" s="1" t="s">
        <v>186</v>
      </c>
      <c r="B51" s="1">
        <v>12039244</v>
      </c>
      <c r="C51" s="2">
        <v>5.99959616867627E-6</v>
      </c>
      <c r="D51" s="1">
        <v>5.22</v>
      </c>
      <c r="E51" s="2">
        <v>2.70610522956171E-5</v>
      </c>
      <c r="F51" s="3">
        <f>-LOG(E51,10)</f>
        <v>4.5676553194422329</v>
      </c>
      <c r="G51" s="1" t="s">
        <v>87</v>
      </c>
      <c r="H51" s="1" t="s">
        <v>187</v>
      </c>
      <c r="I51" s="1">
        <v>0.28000000000000003</v>
      </c>
      <c r="J51" s="1" t="s">
        <v>188</v>
      </c>
      <c r="K51" s="1" t="s">
        <v>189</v>
      </c>
      <c r="L51" s="1" t="s">
        <v>36</v>
      </c>
      <c r="M51" s="4">
        <v>12025133</v>
      </c>
      <c r="N51" s="4">
        <v>12031185</v>
      </c>
      <c r="O51" s="1" t="s">
        <v>190</v>
      </c>
      <c r="P51" s="1" t="s">
        <v>182</v>
      </c>
      <c r="Q51" s="1" t="s">
        <v>269</v>
      </c>
      <c r="R51" s="1" t="s">
        <v>183</v>
      </c>
      <c r="S51" s="1" t="s">
        <v>184</v>
      </c>
      <c r="T51" s="1" t="s">
        <v>191</v>
      </c>
      <c r="U51" s="1" t="s">
        <v>185</v>
      </c>
      <c r="V51" s="1" t="s">
        <v>302</v>
      </c>
    </row>
    <row r="52" spans="1:22" ht="13.5" customHeight="1" x14ac:dyDescent="0.2">
      <c r="A52" s="1" t="s">
        <v>192</v>
      </c>
      <c r="B52" s="1">
        <v>860908</v>
      </c>
      <c r="C52" s="2">
        <v>8.5602906127124304E-6</v>
      </c>
      <c r="D52" s="1">
        <v>5.07</v>
      </c>
      <c r="E52" s="2">
        <v>3.34857564248476E-5</v>
      </c>
      <c r="F52" s="3">
        <f>-LOG(E52,10)</f>
        <v>4.4751398861431566</v>
      </c>
      <c r="G52" s="1" t="s">
        <v>46</v>
      </c>
      <c r="H52" s="1" t="s">
        <v>193</v>
      </c>
      <c r="I52" s="1">
        <v>0.3</v>
      </c>
      <c r="J52" s="1" t="s">
        <v>194</v>
      </c>
      <c r="K52" s="1" t="s">
        <v>195</v>
      </c>
      <c r="L52" s="1" t="s">
        <v>36</v>
      </c>
      <c r="M52" s="4">
        <v>824930</v>
      </c>
      <c r="N52" s="4">
        <v>832406</v>
      </c>
      <c r="O52" s="1" t="s">
        <v>196</v>
      </c>
      <c r="P52" s="1" t="s">
        <v>31</v>
      </c>
      <c r="Q52" s="1" t="s">
        <v>18</v>
      </c>
      <c r="R52" s="1" t="s">
        <v>198</v>
      </c>
      <c r="S52" s="1" t="s">
        <v>199</v>
      </c>
      <c r="T52" s="1" t="s">
        <v>197</v>
      </c>
      <c r="U52" s="1" t="s">
        <v>200</v>
      </c>
      <c r="V52" s="1" t="s">
        <v>250</v>
      </c>
    </row>
    <row r="53" spans="1:22" ht="13.5" customHeight="1" x14ac:dyDescent="0.2">
      <c r="C53" s="2"/>
      <c r="J53" s="1" t="s">
        <v>201</v>
      </c>
      <c r="K53" s="1" t="s">
        <v>202</v>
      </c>
      <c r="L53" s="1" t="s">
        <v>36</v>
      </c>
      <c r="M53" s="4">
        <v>932081</v>
      </c>
      <c r="N53" s="4">
        <v>934959</v>
      </c>
      <c r="O53" s="1" t="s">
        <v>203</v>
      </c>
      <c r="P53" s="1" t="s">
        <v>18</v>
      </c>
      <c r="Q53" s="1" t="s">
        <v>270</v>
      </c>
      <c r="R53" s="1" t="s">
        <v>18</v>
      </c>
      <c r="S53" s="1" t="s">
        <v>205</v>
      </c>
      <c r="T53" s="1" t="s">
        <v>204</v>
      </c>
      <c r="U53" s="1" t="s">
        <v>144</v>
      </c>
      <c r="V53" s="1" t="s">
        <v>251</v>
      </c>
    </row>
    <row r="54" spans="1:22" ht="13.5" customHeight="1" x14ac:dyDescent="0.2">
      <c r="C54" s="2"/>
      <c r="J54" s="1" t="s">
        <v>206</v>
      </c>
      <c r="K54" s="1" t="s">
        <v>207</v>
      </c>
      <c r="L54" s="1" t="s">
        <v>15</v>
      </c>
      <c r="M54" s="4">
        <v>897196</v>
      </c>
      <c r="N54" s="4">
        <v>905188</v>
      </c>
      <c r="O54" s="1" t="s">
        <v>208</v>
      </c>
      <c r="P54" s="1" t="s">
        <v>31</v>
      </c>
      <c r="Q54" s="1" t="s">
        <v>271</v>
      </c>
      <c r="R54" s="1" t="s">
        <v>198</v>
      </c>
      <c r="S54" s="1" t="s">
        <v>210</v>
      </c>
      <c r="T54" s="1" t="s">
        <v>209</v>
      </c>
      <c r="U54" s="1" t="s">
        <v>211</v>
      </c>
      <c r="V54" s="1" t="s">
        <v>303</v>
      </c>
    </row>
    <row r="55" spans="1:22" ht="13.5" customHeight="1" x14ac:dyDescent="0.2">
      <c r="C55" s="2"/>
      <c r="J55" s="1" t="s">
        <v>212</v>
      </c>
      <c r="K55" s="1" t="s">
        <v>213</v>
      </c>
      <c r="L55" s="1" t="s">
        <v>36</v>
      </c>
      <c r="M55" s="4">
        <v>941033</v>
      </c>
      <c r="N55" s="4">
        <v>942994</v>
      </c>
      <c r="O55" s="1" t="s">
        <v>214</v>
      </c>
      <c r="P55" s="1" t="s">
        <v>18</v>
      </c>
      <c r="Q55" s="1" t="s">
        <v>260</v>
      </c>
      <c r="R55" s="1" t="s">
        <v>18</v>
      </c>
      <c r="S55" s="1" t="s">
        <v>70</v>
      </c>
      <c r="T55" s="1" t="s">
        <v>215</v>
      </c>
      <c r="U55" s="1" t="s">
        <v>21</v>
      </c>
      <c r="V55" s="1" t="s">
        <v>304</v>
      </c>
    </row>
    <row r="56" spans="1:22" ht="13.5" customHeight="1" x14ac:dyDescent="0.2">
      <c r="C56" s="2"/>
      <c r="M56" s="4"/>
      <c r="N56" s="4"/>
    </row>
    <row r="57" spans="1:22" ht="13.5" customHeight="1" x14ac:dyDescent="0.2">
      <c r="A57" s="1" t="s">
        <v>216</v>
      </c>
      <c r="B57" s="1">
        <v>25230256</v>
      </c>
      <c r="C57" s="2">
        <v>4.63534292212526E-6</v>
      </c>
      <c r="D57" s="1">
        <v>5.33</v>
      </c>
      <c r="E57" s="2">
        <v>1.5955999178398299E-4</v>
      </c>
      <c r="F57" s="3">
        <f>-LOG(E57,10)</f>
        <v>3.7970759947247634</v>
      </c>
      <c r="G57" s="1" t="s">
        <v>43</v>
      </c>
      <c r="H57" s="1" t="s">
        <v>217</v>
      </c>
      <c r="I57" s="1">
        <v>0.11</v>
      </c>
      <c r="M57" s="4"/>
      <c r="N57" s="4"/>
    </row>
    <row r="58" spans="1:22" ht="13.5" customHeight="1" x14ac:dyDescent="0.2">
      <c r="A58" s="1" t="s">
        <v>216</v>
      </c>
      <c r="B58" s="1">
        <v>25230296</v>
      </c>
      <c r="C58" s="2">
        <v>4.7814676216745898E-6</v>
      </c>
      <c r="D58" s="1">
        <v>5.32</v>
      </c>
      <c r="E58" s="2">
        <v>2.00675298699466E-4</v>
      </c>
      <c r="F58" s="3">
        <f>-LOG(E58,10)</f>
        <v>3.6975060819157419</v>
      </c>
      <c r="G58" s="1" t="s">
        <v>131</v>
      </c>
      <c r="H58" s="1" t="s">
        <v>218</v>
      </c>
      <c r="I58" s="1">
        <v>0.11</v>
      </c>
      <c r="M58" s="4"/>
      <c r="N58" s="4"/>
    </row>
    <row r="59" spans="1:22" ht="13.5" customHeight="1" x14ac:dyDescent="0.2">
      <c r="A59" s="1" t="s">
        <v>216</v>
      </c>
      <c r="B59" s="1">
        <v>25860172</v>
      </c>
      <c r="C59" s="2">
        <v>1.52141327833663E-6</v>
      </c>
      <c r="D59" s="1">
        <v>5.82</v>
      </c>
      <c r="E59" s="2">
        <v>3.2383249088417601E-5</v>
      </c>
      <c r="F59" s="3">
        <f>-LOG(E59,10)</f>
        <v>4.4896795795980537</v>
      </c>
      <c r="G59" s="1" t="s">
        <v>43</v>
      </c>
      <c r="H59" s="1" t="s">
        <v>219</v>
      </c>
      <c r="I59" s="1">
        <v>0.12</v>
      </c>
      <c r="J59" s="1" t="s">
        <v>220</v>
      </c>
      <c r="K59" s="1" t="s">
        <v>221</v>
      </c>
      <c r="L59" s="1" t="s">
        <v>36</v>
      </c>
      <c r="M59" s="4">
        <v>25905212</v>
      </c>
      <c r="N59" s="4">
        <v>25905625</v>
      </c>
      <c r="O59" s="1" t="s">
        <v>222</v>
      </c>
      <c r="P59" s="1" t="s">
        <v>18</v>
      </c>
      <c r="Q59" s="1" t="s">
        <v>18</v>
      </c>
      <c r="R59" s="1" t="s">
        <v>18</v>
      </c>
      <c r="S59" s="1" t="s">
        <v>18</v>
      </c>
      <c r="T59" s="1" t="s">
        <v>18</v>
      </c>
      <c r="U59" s="1" t="s">
        <v>21</v>
      </c>
      <c r="V59" s="1" t="s">
        <v>252</v>
      </c>
    </row>
    <row r="60" spans="1:22" ht="13.5" customHeight="1" x14ac:dyDescent="0.2">
      <c r="C60" s="2"/>
      <c r="J60" s="1" t="s">
        <v>223</v>
      </c>
      <c r="K60" s="1" t="s">
        <v>224</v>
      </c>
      <c r="L60" s="1" t="s">
        <v>36</v>
      </c>
      <c r="M60" s="4">
        <v>25882733</v>
      </c>
      <c r="N60" s="4">
        <v>25885006</v>
      </c>
      <c r="O60" s="1" t="s">
        <v>225</v>
      </c>
      <c r="P60" s="1" t="s">
        <v>18</v>
      </c>
      <c r="Q60" s="1" t="s">
        <v>272</v>
      </c>
      <c r="R60" s="1" t="s">
        <v>18</v>
      </c>
      <c r="S60" s="1" t="s">
        <v>113</v>
      </c>
      <c r="T60" s="1" t="s">
        <v>226</v>
      </c>
      <c r="U60" s="1" t="s">
        <v>21</v>
      </c>
      <c r="V60" s="1" t="s">
        <v>252</v>
      </c>
    </row>
    <row r="61" spans="1:22" ht="13.5" customHeight="1" x14ac:dyDescent="0.2">
      <c r="A61" s="1" t="s">
        <v>227</v>
      </c>
      <c r="B61" s="1">
        <v>12429830</v>
      </c>
      <c r="C61" s="2">
        <v>3.4238130861234199E-6</v>
      </c>
      <c r="D61" s="1">
        <v>5.47</v>
      </c>
      <c r="E61" s="2">
        <v>8.1874052599939604E-5</v>
      </c>
      <c r="F61" s="3">
        <f>-LOG(E61,10)</f>
        <v>4.0868537123802993</v>
      </c>
      <c r="G61" s="1" t="s">
        <v>170</v>
      </c>
      <c r="H61" s="1" t="s">
        <v>228</v>
      </c>
      <c r="I61" s="1">
        <v>0.15</v>
      </c>
      <c r="J61" s="1" t="s">
        <v>229</v>
      </c>
      <c r="K61" s="1" t="s">
        <v>230</v>
      </c>
      <c r="L61" s="1" t="s">
        <v>36</v>
      </c>
      <c r="M61" s="4">
        <v>12360106</v>
      </c>
      <c r="N61" s="4">
        <v>12364122</v>
      </c>
      <c r="O61" s="1" t="s">
        <v>231</v>
      </c>
      <c r="P61" s="1" t="s">
        <v>18</v>
      </c>
      <c r="Q61" s="1" t="s">
        <v>18</v>
      </c>
      <c r="R61" s="1" t="s">
        <v>18</v>
      </c>
      <c r="S61" s="1" t="s">
        <v>205</v>
      </c>
      <c r="T61" s="1" t="s">
        <v>232</v>
      </c>
      <c r="U61" s="1" t="s">
        <v>144</v>
      </c>
      <c r="V61" s="1" t="s">
        <v>253</v>
      </c>
    </row>
    <row r="62" spans="1:22" ht="13.5" customHeight="1" x14ac:dyDescent="0.2">
      <c r="A62" s="1" t="s">
        <v>233</v>
      </c>
      <c r="B62" s="1">
        <v>12821215</v>
      </c>
      <c r="C62" s="2">
        <v>5.1602410002068503E-6</v>
      </c>
      <c r="D62" s="1">
        <v>5.29</v>
      </c>
      <c r="E62" s="2">
        <v>5.8794941332776399E-4</v>
      </c>
      <c r="F62" s="3">
        <f>-LOG(E62,10)</f>
        <v>3.2306600386478439</v>
      </c>
      <c r="G62" s="1" t="s">
        <v>85</v>
      </c>
      <c r="H62" s="1" t="s">
        <v>234</v>
      </c>
      <c r="I62" s="1">
        <v>0.05</v>
      </c>
      <c r="M62" s="4"/>
      <c r="N62" s="4"/>
    </row>
    <row r="63" spans="1:22" ht="13.5" customHeight="1" x14ac:dyDescent="0.2">
      <c r="A63" s="1" t="s">
        <v>233</v>
      </c>
      <c r="B63" s="1">
        <v>19451770</v>
      </c>
      <c r="C63" s="2">
        <v>5.0413623475339404E-6</v>
      </c>
      <c r="D63" s="1">
        <v>5.3</v>
      </c>
      <c r="E63" s="2">
        <v>1.1287797270750599E-5</v>
      </c>
      <c r="F63" s="3">
        <f>-LOG(E63,10)</f>
        <v>4.9473907991283514</v>
      </c>
      <c r="G63" s="1" t="s">
        <v>96</v>
      </c>
      <c r="H63" s="1" t="s">
        <v>235</v>
      </c>
      <c r="I63" s="1">
        <v>0.1</v>
      </c>
      <c r="J63" s="1" t="s">
        <v>236</v>
      </c>
      <c r="K63" s="1" t="s">
        <v>237</v>
      </c>
      <c r="L63" s="1" t="s">
        <v>15</v>
      </c>
      <c r="M63" s="4">
        <v>19353490</v>
      </c>
      <c r="N63" s="6">
        <v>19353907</v>
      </c>
      <c r="O63" s="1" t="s">
        <v>238</v>
      </c>
      <c r="P63" s="1" t="s">
        <v>18</v>
      </c>
      <c r="Q63" s="1" t="s">
        <v>273</v>
      </c>
      <c r="R63" s="1" t="s">
        <v>182</v>
      </c>
      <c r="S63" s="1" t="s">
        <v>240</v>
      </c>
      <c r="T63" s="1" t="s">
        <v>239</v>
      </c>
      <c r="U63" s="1" t="s">
        <v>33</v>
      </c>
      <c r="V63" s="1" t="s">
        <v>305</v>
      </c>
    </row>
    <row r="64" spans="1:22" ht="13.5" customHeight="1" x14ac:dyDescent="0.2">
      <c r="C64" s="2"/>
      <c r="J64" s="1" t="s">
        <v>241</v>
      </c>
      <c r="K64" s="1" t="s">
        <v>242</v>
      </c>
      <c r="L64" s="1" t="s">
        <v>36</v>
      </c>
      <c r="M64" s="4">
        <v>19447675</v>
      </c>
      <c r="N64" s="4">
        <v>19449745</v>
      </c>
      <c r="O64" s="1" t="s">
        <v>243</v>
      </c>
      <c r="P64" s="1" t="s">
        <v>18</v>
      </c>
      <c r="Q64" s="1" t="s">
        <v>273</v>
      </c>
      <c r="R64" s="1" t="s">
        <v>182</v>
      </c>
      <c r="S64" s="1" t="s">
        <v>240</v>
      </c>
      <c r="T64" s="1" t="s">
        <v>244</v>
      </c>
      <c r="U64" s="1" t="s">
        <v>33</v>
      </c>
      <c r="V64" s="1" t="s">
        <v>306</v>
      </c>
    </row>
    <row r="65" spans="1:22" ht="13.5" customHeight="1" x14ac:dyDescent="0.2">
      <c r="A65" s="1" t="s">
        <v>233</v>
      </c>
      <c r="B65" s="1">
        <v>19451988</v>
      </c>
      <c r="C65" s="2">
        <v>6.7509622150698701E-6</v>
      </c>
      <c r="D65" s="1">
        <v>5.17</v>
      </c>
      <c r="E65" s="2">
        <v>1.7977573256285598E-5</v>
      </c>
      <c r="F65" s="3">
        <f>-LOG(E65,10)</f>
        <v>4.7452689328772033</v>
      </c>
      <c r="G65" s="1" t="s">
        <v>43</v>
      </c>
      <c r="H65" s="1" t="s">
        <v>245</v>
      </c>
      <c r="I65" s="1">
        <v>0.1</v>
      </c>
    </row>
    <row r="66" spans="1:22" ht="13.5" customHeight="1" x14ac:dyDescent="0.2">
      <c r="A66" s="9" t="s">
        <v>246</v>
      </c>
      <c r="B66" s="9">
        <v>9465329</v>
      </c>
      <c r="C66" s="10">
        <v>9.8985263991321701E-6</v>
      </c>
      <c r="D66" s="9">
        <v>5</v>
      </c>
      <c r="E66" s="10">
        <v>2.9687770507244002E-4</v>
      </c>
      <c r="F66" s="11">
        <f>-LOG(E66,10)</f>
        <v>3.527422415834657</v>
      </c>
      <c r="G66" s="9" t="s">
        <v>131</v>
      </c>
      <c r="H66" s="9" t="s">
        <v>247</v>
      </c>
      <c r="I66" s="9">
        <v>0.08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</sheetData>
  <mergeCells count="1">
    <mergeCell ref="A1:V1"/>
  </mergeCells>
  <phoneticPr fontId="1" type="noConversion"/>
  <conditionalFormatting sqref="C53:C66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3:E66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:D6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:F6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3:K64">
    <cfRule type="duplicateValues" dxfId="0" priority="17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2026-05-09T06:38:34Z</dcterms:modified>
</cp:coreProperties>
</file>