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38" i="1"/>
  <c r="F38" i="1"/>
  <c r="H37" i="1"/>
  <c r="F37" i="1"/>
  <c r="H36" i="1"/>
  <c r="F36" i="1"/>
  <c r="H35" i="1"/>
  <c r="F35" i="1"/>
  <c r="H34" i="1"/>
  <c r="F34" i="1"/>
  <c r="H33" i="1"/>
  <c r="D33" i="1"/>
  <c r="H31" i="1"/>
  <c r="F31" i="1"/>
  <c r="H29" i="1"/>
  <c r="F29" i="1"/>
  <c r="F28" i="1"/>
  <c r="D28" i="1"/>
  <c r="F27" i="1"/>
  <c r="D27" i="1"/>
  <c r="F25" i="1"/>
  <c r="D25" i="1"/>
  <c r="H24" i="1"/>
  <c r="D24" i="1"/>
  <c r="F21" i="1"/>
  <c r="D21" i="1"/>
  <c r="H20" i="1"/>
  <c r="F20" i="1"/>
  <c r="D18" i="1"/>
  <c r="H17" i="1"/>
  <c r="D17" i="1"/>
  <c r="H16" i="1"/>
  <c r="D16" i="1"/>
  <c r="H15" i="1"/>
  <c r="F15" i="1"/>
  <c r="H13" i="1"/>
  <c r="F13" i="1"/>
  <c r="H12" i="1"/>
  <c r="F12" i="1"/>
  <c r="H11" i="1"/>
  <c r="F11" i="1"/>
  <c r="D11" i="1"/>
  <c r="F10" i="1"/>
  <c r="D10" i="1"/>
  <c r="F9" i="1"/>
  <c r="D9" i="1"/>
  <c r="F8" i="1"/>
  <c r="D8" i="1"/>
  <c r="F6" i="1"/>
  <c r="D6" i="1"/>
  <c r="F5" i="1"/>
  <c r="D5" i="1"/>
  <c r="H4" i="1"/>
</calcChain>
</file>

<file path=xl/sharedStrings.xml><?xml version="1.0" encoding="utf-8"?>
<sst xmlns="http://schemas.openxmlformats.org/spreadsheetml/2006/main" count="338" uniqueCount="231">
  <si>
    <t>Chr</t>
  </si>
  <si>
    <t>Pos</t>
  </si>
  <si>
    <t>Allele</t>
  </si>
  <si>
    <t>Count</t>
  </si>
  <si>
    <t>MAF</t>
  </si>
  <si>
    <t>Strand</t>
  </si>
  <si>
    <t>Start</t>
  </si>
  <si>
    <t>End</t>
  </si>
  <si>
    <t>Distance</t>
  </si>
  <si>
    <t>Fvb1-1</t>
  </si>
  <si>
    <t>T/C</t>
  </si>
  <si>
    <t>T:131_C:19</t>
  </si>
  <si>
    <t>T:112_C:22</t>
  </si>
  <si>
    <t>MYB29</t>
    <phoneticPr fontId="1" type="noConversion"/>
  </si>
  <si>
    <t>maker-Fvb1-1-snap-gene-101.33</t>
  </si>
  <si>
    <t>-</t>
  </si>
  <si>
    <t>5'_21374</t>
  </si>
  <si>
    <t>--</t>
  </si>
  <si>
    <t>K09422|6.6e-131|fve:101311628|K09422 transcription factor MYB, plant | (RefSeq) transcription factor MYB29-like</t>
  </si>
  <si>
    <t xml:space="preserve">Transcription </t>
  </si>
  <si>
    <t>Myb-like DNA-binding domain</t>
    <phoneticPr fontId="1" type="noConversion"/>
  </si>
  <si>
    <t>Transcription factor DUO1 OS=Arabidopsis thaliana OX=3702 GN=DUO1 PE=1 SV=1</t>
  </si>
  <si>
    <t>A/C</t>
  </si>
  <si>
    <t>A:139_C:13</t>
  </si>
  <si>
    <t>Fvb1-2</t>
  </si>
  <si>
    <t>C/A</t>
  </si>
  <si>
    <t>C:96_A:12</t>
  </si>
  <si>
    <t>FK4</t>
    <phoneticPr fontId="1" type="noConversion"/>
  </si>
  <si>
    <t>augustus_masked-Fvb1-2-processed-gene-164.0</t>
  </si>
  <si>
    <t>+</t>
  </si>
  <si>
    <t>5'_98617</t>
  </si>
  <si>
    <t xml:space="preserve">Carbohydrate transport and metabolism </t>
  </si>
  <si>
    <t>K00847|4.6e-93|fve:101309789|K00847 fructokinase [EC:2.7.1.4] | (RefSeq) probable fructokinase-4</t>
    <phoneticPr fontId="1" type="noConversion"/>
  </si>
  <si>
    <t>pfkB family carbohydrate kinase</t>
  </si>
  <si>
    <t>Probable fructokinase-4 OS=Arabidopsis thaliana OX=3702 GN=At3g59480 PE=2 SV=1</t>
    <phoneticPr fontId="1" type="noConversion"/>
  </si>
  <si>
    <t>Carbohydrate transport and metabolism</t>
  </si>
  <si>
    <t>WRKY51</t>
    <phoneticPr fontId="1" type="noConversion"/>
  </si>
  <si>
    <t>maker-Fvb1-2-snap-gene-163.35</t>
  </si>
  <si>
    <t>3'_45633</t>
  </si>
  <si>
    <t>K13424|1.0e-21|jre:108995192|K13424 WRKY transcription factor 33 | (RefSeq) probable WRKY transcription factor 33</t>
    <phoneticPr fontId="1" type="noConversion"/>
  </si>
  <si>
    <t>WRKY DNA -binding domain</t>
  </si>
  <si>
    <t>Probable WRKY transcription factor 51 OS=Arabidopsis thaliana OX=3702 GN=WRKY51 PE=1 SV=1</t>
  </si>
  <si>
    <t>Transcription</t>
  </si>
  <si>
    <t>Fvb2-1</t>
  </si>
  <si>
    <t>C:134_A:10</t>
  </si>
  <si>
    <t>CYP707A3</t>
    <phoneticPr fontId="1" type="noConversion"/>
  </si>
  <si>
    <t>maker-Fvb2-1-snap-gene-83.36</t>
  </si>
  <si>
    <t>3'_19856</t>
  </si>
  <si>
    <t>--</t>
    <phoneticPr fontId="1" type="noConversion"/>
  </si>
  <si>
    <t>K09843|4.8e-65|csat:104724884|K09843 (+)-abscisic acid 8'-hydroxylase [EC:1.14.14.137] | (RefSeq) abscisic acid 8'-hydroxylase 3 isoform X2</t>
  </si>
  <si>
    <t>Cytochrome P450</t>
  </si>
  <si>
    <t>Abscisic acid 8'-hydroxylase 3 OS=Arabidopsis thaliana OX=3702 GN=CYP707A3 PE=1 SV=1</t>
    <phoneticPr fontId="1" type="noConversion"/>
  </si>
  <si>
    <t>Secondary metabolites biosynthesis, transport and catabolism</t>
  </si>
  <si>
    <t>A/T</t>
  </si>
  <si>
    <t>A:134_T:10</t>
  </si>
  <si>
    <t>A/G</t>
  </si>
  <si>
    <t>A:134_G:10</t>
  </si>
  <si>
    <t>T:125_C:11</t>
  </si>
  <si>
    <t>Fvb2-2</t>
  </si>
  <si>
    <t>G/A</t>
  </si>
  <si>
    <t>G:100_A:12</t>
  </si>
  <si>
    <t>SQD1</t>
    <phoneticPr fontId="1" type="noConversion"/>
  </si>
  <si>
    <t>maker-Fvb2-2-augustus-gene-13.47</t>
  </si>
  <si>
    <t>5'_16940</t>
  </si>
  <si>
    <t xml:space="preserve">Cell wall/membrane/envelope biogenesis </t>
  </si>
  <si>
    <t>K06118|2.2e-279|fve:101311063|K06118 UDP-sulfoquinovose synthase [EC:3.13.1.1] | (RefSeq) UDP-sulfoquinovose synthase, chloroplastic</t>
  </si>
  <si>
    <t>NAD dependent epimerase/dehydratase family</t>
  </si>
  <si>
    <t>UDP-sulfoquinovose synthase, chloroplastic OS=Arabidopsis thaliana OX=3702 GN=SQD1 PE=1 SV=1</t>
    <phoneticPr fontId="1" type="noConversion"/>
  </si>
  <si>
    <t>Cell wall/membrane/envelope biogenesis</t>
  </si>
  <si>
    <t>T/G</t>
  </si>
  <si>
    <t>T:102_G:12</t>
  </si>
  <si>
    <t>B3GALT12</t>
  </si>
  <si>
    <t>maker-Fvb2-2-augustus-gene-13.51</t>
  </si>
  <si>
    <t>5'_20339</t>
  </si>
  <si>
    <t>K20855|2.8e-40|nto:104101762|K20855 beta-1,3-galactosyltransferase 1/2/3/4/5/7/8 [EC:2.4.1.-] | (RefSeq) beta-1,3-galactosyltransferase 7-like</t>
    <phoneticPr fontId="1" type="noConversion"/>
  </si>
  <si>
    <t>Galactosyltransferase</t>
  </si>
  <si>
    <t>Probable beta-1,3-galactosyltransferase 12 OS=Arabidopsis thaliana OX=3702 GN=B3GALT12 PE=2 SV=1</t>
    <phoneticPr fontId="1" type="noConversion"/>
  </si>
  <si>
    <t xml:space="preserve">KUA1 </t>
  </si>
  <si>
    <t>maker-Fvb2-2-augustus-gene-12.56</t>
  </si>
  <si>
    <t>3'_93500</t>
  </si>
  <si>
    <t>K08869|1.6e-11|cre:CHLREDRAFT_165812|K08869 aarF domain-containing kinase | (RefSeq) predicted protein</t>
  </si>
  <si>
    <t>Myb-like DNA-binding domain</t>
  </si>
  <si>
    <t>Transcription factor KUA1 OS=Arabidopsis thaliana OX=3702 GN=KUA1 PE=1 SV=1</t>
    <phoneticPr fontId="1" type="noConversion"/>
  </si>
  <si>
    <t>Fvb2-4</t>
  </si>
  <si>
    <t>G:118_A:8</t>
  </si>
  <si>
    <t>WRKY17</t>
    <phoneticPr fontId="1" type="noConversion"/>
  </si>
  <si>
    <t>maker-Fvb2-4-augustus-gene-245.57</t>
  </si>
  <si>
    <t>3'_5621</t>
  </si>
  <si>
    <t>K13425|1.4e-25|han:110922953|K13425 WRKY transcription factor 22 | (RefSeq) WRKY transcription factor 22-like</t>
  </si>
  <si>
    <t>Probable WRKY transcription factor 17 OS=Arabidopsis thaliana OX=3702 GN=WRKY17 PE=1 SV=2</t>
  </si>
  <si>
    <t>Fvb3-1</t>
  </si>
  <si>
    <t>G/T</t>
  </si>
  <si>
    <t>G:135_T:17</t>
  </si>
  <si>
    <t>Fvb3-2</t>
  </si>
  <si>
    <t>C/T</t>
  </si>
  <si>
    <t>C:118_T:8</t>
  </si>
  <si>
    <t>Fvb3-3</t>
  </si>
  <si>
    <t>C/G</t>
  </si>
  <si>
    <t>C:56_G:46</t>
  </si>
  <si>
    <t>RBSK</t>
    <phoneticPr fontId="1" type="noConversion"/>
  </si>
  <si>
    <t>maker-Fvb3-3-augustus-gene-82.49</t>
  </si>
  <si>
    <t>5'_51538</t>
  </si>
  <si>
    <t>K00852|1.8e-207|fve:101295116|K00852 ribokinase [EC:2.7.1.15] | (RefSeq) ribokinase</t>
    <phoneticPr fontId="1" type="noConversion"/>
  </si>
  <si>
    <t>pfkB family carbohydrate kinase</t>
    <phoneticPr fontId="1" type="noConversion"/>
  </si>
  <si>
    <t>Ribokinase OS=Arabidopsis thaliana OX=3702 GN=RBSK PE=1 SV=1</t>
  </si>
  <si>
    <t>Fvb4-1</t>
  </si>
  <si>
    <t>C:78_T:6</t>
  </si>
  <si>
    <t>EGases6</t>
    <phoneticPr fontId="1" type="noConversion"/>
  </si>
  <si>
    <t>maker-Fvb4-1-augustus-gene-0.26</t>
  </si>
  <si>
    <t>3'_30266</t>
  </si>
  <si>
    <t>K19893|1.7e-282|fve:101309240|K19893 glucan endo-1,3-beta-glucosidase 5/6 [EC:3.2.1.39] | (RefSeq) glucan endo-1,3-beta-glucosidase 6</t>
    <phoneticPr fontId="1" type="noConversion"/>
  </si>
  <si>
    <t>Glycosyl hydrolases family 17</t>
  </si>
  <si>
    <t>Glucan endo-1,3-beta-glucosidase 6 OS=Arabidopsis thaliana OX=3702 GN=At5g58090 PE=2 SV=2</t>
    <phoneticPr fontId="1" type="noConversion"/>
  </si>
  <si>
    <t>A:124_T:8</t>
  </si>
  <si>
    <t>Fvb4-2</t>
  </si>
  <si>
    <t>G:106_T:6</t>
  </si>
  <si>
    <t>UTR4</t>
    <phoneticPr fontId="1" type="noConversion"/>
  </si>
  <si>
    <t>maker-Fvb4-2-snap-gene-36.63</t>
  </si>
  <si>
    <t>3'_89947</t>
  </si>
  <si>
    <t>K15277|1.5e-189|fve:101305169|K15277 solute carrier family 35 (adenosine 3'-phospho 5'-phosphosulfate transporter), member B3 | (RefSeq) UDP-galactose/UDP-glucose transporter 2-like</t>
  </si>
  <si>
    <t>UAA transporter family</t>
  </si>
  <si>
    <t>UDP-galactose/UDP-glucose transporter 4 OS=Arabidopsis thaliana OX=3702 GN=UTR4 PE=2 SV=1</t>
    <phoneticPr fontId="1" type="noConversion"/>
  </si>
  <si>
    <t>Fvb5-1</t>
  </si>
  <si>
    <t>A:55_G:69</t>
  </si>
  <si>
    <t>bHLH79</t>
    <phoneticPr fontId="1" type="noConversion"/>
  </si>
  <si>
    <t>maker-Fvb5-1-augustus-gene-98.47</t>
  </si>
  <si>
    <t>5'_10347</t>
  </si>
  <si>
    <t>K18878|2.0e-27|cann:107866053|K18878 BHLH transcription factor Upa20 | (RefSeq) Upa20; transcription factor bHLH137-like</t>
  </si>
  <si>
    <t>Helix-loop-helix DNA-binding domain</t>
  </si>
  <si>
    <t>Transcription factor bHLH79 OS=Arabidopsis thaliana OX=3702 GN=BHLH79 PE=1 SV=1</t>
    <phoneticPr fontId="1" type="noConversion"/>
  </si>
  <si>
    <t>MYB35</t>
    <phoneticPr fontId="1" type="noConversion"/>
  </si>
  <si>
    <t>maker-Fvb5-1-snap-gene-98.55</t>
  </si>
  <si>
    <t>5'_692</t>
  </si>
  <si>
    <t>K09422|1.3e-185|fve:101309551|K09422 transcription factor MYB, plant | (RefSeq) myb-related protein 315</t>
  </si>
  <si>
    <t>Transcription factor MYB35 OS=Arabidopsis thaliana OX=3702 GN=MYB35 PE=1 SV=1</t>
    <phoneticPr fontId="1" type="noConversion"/>
  </si>
  <si>
    <t>Fvb5-2</t>
  </si>
  <si>
    <t>A:91_C:21</t>
  </si>
  <si>
    <t>Fvb5-3</t>
  </si>
  <si>
    <t>C:64_T:16</t>
  </si>
  <si>
    <t>HAT4</t>
  </si>
  <si>
    <t>maker-Fvb5-3-augustus-gene-168.19</t>
  </si>
  <si>
    <t>5'_13837</t>
  </si>
  <si>
    <t>K09338|1.2e-159|fve:101291927|K09338 homeobox-leucine zipper protein | (RefSeq) homeobox-leucine zipper protein HAT4-like</t>
  </si>
  <si>
    <t>HD-ZIP protein N terminus</t>
  </si>
  <si>
    <t>Homeobox-leucine zipper protein HAT4 OS=Arabidopsis thaliana OX=3702 GN=HAT4 PE=1 SV=1</t>
    <phoneticPr fontId="1" type="noConversion"/>
  </si>
  <si>
    <t>MYB1R1</t>
    <phoneticPr fontId="1" type="noConversion"/>
  </si>
  <si>
    <t>maker-Fvb5-3-augustus-gene-169.36</t>
  </si>
  <si>
    <t>5'_89519</t>
  </si>
  <si>
    <t>K08869|2.8e-23|cre:CHLREDRAFT_165812|K08869 aarF domain-containing kinase | (RefSeq) predicted protein</t>
  </si>
  <si>
    <t>Transcription factor KUA1 OS=Arabidopsis thaliana OX=3702 GN=KUA1 PE=1 SV=1</t>
  </si>
  <si>
    <t>Fvb5-4</t>
  </si>
  <si>
    <t>T:144_C:8</t>
  </si>
  <si>
    <t>C:144_T:8</t>
  </si>
  <si>
    <t>Fvb6-1</t>
  </si>
  <si>
    <t>G/C</t>
  </si>
  <si>
    <t>G:133_C:7</t>
  </si>
  <si>
    <t>maker-Fvb6-1-augustus-gene-338.39</t>
  </si>
  <si>
    <t>3'_56737</t>
  </si>
  <si>
    <t xml:space="preserve">General function prediction only </t>
  </si>
  <si>
    <t>K00695|9.4e-111|mtr:MTR_6g478030|K00695 sucrose synthase [EC:2.4.1.13] | (RefSeq) sucrose synthase</t>
    <phoneticPr fontId="1" type="noConversion"/>
  </si>
  <si>
    <t>TIR domain</t>
  </si>
  <si>
    <t>Function unknown</t>
  </si>
  <si>
    <t>SUS3</t>
    <phoneticPr fontId="1" type="noConversion"/>
  </si>
  <si>
    <t>maker-Fvb6-1-augustus-gene-338.47</t>
  </si>
  <si>
    <t>5'_23111</t>
  </si>
  <si>
    <t>K00695|3.9e-109|mtr:MTR_6g478030|K00695 sucrose synthase [EC:2.4.1.13] | (RefSeq) sucrose synthase</t>
  </si>
  <si>
    <t>Fvb6-2</t>
  </si>
  <si>
    <t>T:59_C:39</t>
  </si>
  <si>
    <t>ARF31</t>
  </si>
  <si>
    <t>maker-Fvb6-2-augustus-gene-146.22</t>
  </si>
  <si>
    <t>3'_92214</t>
  </si>
  <si>
    <t>K09287|1.3e-37|smo:SELMODRAFT_110104|K09287 RAV-like factor | (RefSeq) hypothetical protein</t>
  </si>
  <si>
    <t>B3 DNA binding domain</t>
  </si>
  <si>
    <t>B3 domain-containing protein At2g36080 OS=Arabidopsis thaliana OX=3702 GN=ARF31 PE=2 SV=1</t>
    <phoneticPr fontId="1" type="noConversion"/>
  </si>
  <si>
    <t xml:space="preserve">NAC090 </t>
  </si>
  <si>
    <t>maker-Fvb6-2-augustus-gene-147.34</t>
  </si>
  <si>
    <t>5'_3941</t>
  </si>
  <si>
    <t>K00521|3.0e-32|cmos:111447866|K00521 ferric-chelate reductase [EC:1.16.1.7] | (RefSeq) ferric reduction oxidase 7, chloroplastic-like</t>
  </si>
  <si>
    <t>No apical meristem (NAM) protein</t>
  </si>
  <si>
    <t>NAC domain-containing protein 90 OS=Arabidopsis thaliana OX=3702 GN=NAC090 PE=1 SV=1</t>
    <phoneticPr fontId="1" type="noConversion"/>
  </si>
  <si>
    <t>Fvb7-3</t>
  </si>
  <si>
    <t>G:102_A:8</t>
  </si>
  <si>
    <t>AGL15</t>
    <phoneticPr fontId="1" type="noConversion"/>
  </si>
  <si>
    <t>snap_masked-Fvb7-3-processed-gene-4.29</t>
  </si>
  <si>
    <t>5'_4532</t>
  </si>
  <si>
    <t>K09264|1.9e-12|aly:9305030|K09264 MADS-box transcription factor, plant | (RefSeq) agamous-like MADS-box protein AGL21 isoform X1</t>
  </si>
  <si>
    <t>SRF-type transcription factor (DNA-binding and dimerisation domain)</t>
  </si>
  <si>
    <t>Agamous-like MADS-box protein AGL15 OS=Arabidopsis thaliana OX=3702 GN=AGL15 PE=1 SV=1</t>
    <phoneticPr fontId="1" type="noConversion"/>
  </si>
  <si>
    <t>G:101_C:51</t>
  </si>
  <si>
    <t>A:101_C:51</t>
  </si>
  <si>
    <t>T:92_G:48</t>
  </si>
  <si>
    <t>G:94_A:48</t>
  </si>
  <si>
    <t>G:106_A:44</t>
  </si>
  <si>
    <t>G:94_T:20</t>
  </si>
  <si>
    <t>UDP-sulfoquinovose synthase, chloroplastic [Fragaria vesca subsp. vesca]</t>
  </si>
  <si>
    <t>UDP-galactose/UDP-glucose transporter 2-like [Fragaria vesca subsp. vesca]</t>
  </si>
  <si>
    <t>B3 domain-containing protein At2g36080-like [Fragaria vesca subsp. vesca]</t>
  </si>
  <si>
    <t>NAC domain-containing protein 90-like [Fragaria vesca subsp. vesca]</t>
  </si>
  <si>
    <t>Swissprot annotation</t>
  </si>
  <si>
    <t>COG class annotation</t>
  </si>
  <si>
    <t>KEGG annotation</t>
  </si>
  <si>
    <t>KOG class annotation</t>
  </si>
  <si>
    <t>Pfam annotation</t>
  </si>
  <si>
    <t>eggNOG class annotation</t>
  </si>
  <si>
    <t>Nr annotation</t>
    <phoneticPr fontId="1" type="noConversion"/>
  </si>
  <si>
    <t>P value for SSC in the fruit tips (SSCt)</t>
    <phoneticPr fontId="1" type="noConversion"/>
  </si>
  <si>
    <t>P value for SSC in the middle parts (SSCm)</t>
    <phoneticPr fontId="1" type="noConversion"/>
  </si>
  <si>
    <t>P value for  SSC iin the fruit shoulders (SSCs)</t>
    <phoneticPr fontId="1" type="noConversion"/>
  </si>
  <si>
    <t xml:space="preserve"> Table S4. GWAS and candidate genes of strawberry fruit soluble solids content (SSC)</t>
    <phoneticPr fontId="1" type="noConversion"/>
  </si>
  <si>
    <t>Gene Name</t>
    <phoneticPr fontId="1" type="noConversion"/>
  </si>
  <si>
    <t>Gene ID</t>
    <phoneticPr fontId="1" type="noConversion"/>
  </si>
  <si>
    <t>Transcription factor MYB29-like [Fragaria vesca subsp. vesca]</t>
    <phoneticPr fontId="1" type="noConversion"/>
  </si>
  <si>
    <t>Probable fructokinase-4 [Rosa chinensis]</t>
    <phoneticPr fontId="1" type="noConversion"/>
  </si>
  <si>
    <t>Probable WRKY transcription factor 51 [Fragaria vesca subsp. vesca]</t>
    <phoneticPr fontId="1" type="noConversion"/>
  </si>
  <si>
    <t>Abscisic acid 8'-hydroxylase 3-like [Fragaria vesca subsp. vesca]</t>
    <phoneticPr fontId="1" type="noConversion"/>
  </si>
  <si>
    <t>Probable beta-1,3-galactosyltransferase 12 [Fragaria vesca subsp. vesca]</t>
    <phoneticPr fontId="1" type="noConversion"/>
  </si>
  <si>
    <t>Myb-like protein J [Fragaria vesca subsp. vesca]</t>
    <phoneticPr fontId="1" type="noConversion"/>
  </si>
  <si>
    <t>Probable WRKY transcription factor 17 [Fragaria vesca subsp. vesca]</t>
    <phoneticPr fontId="1" type="noConversion"/>
  </si>
  <si>
    <t>Ribokinase isoform X1 [Fragaria vesca subsp. vesca]</t>
    <phoneticPr fontId="1" type="noConversion"/>
  </si>
  <si>
    <t>Glucan endo-1,3-beta-glucosidase 6 [Fragaria vesca subsp. vesca]</t>
    <phoneticPr fontId="1" type="noConversion"/>
  </si>
  <si>
    <t>Transcription factor bHLH79 isoform X1 [Fragaria vesca subsp. vesca]</t>
    <phoneticPr fontId="1" type="noConversion"/>
  </si>
  <si>
    <t>Myb-related protein 315 [Fragaria vesca subsp. vesca]</t>
    <phoneticPr fontId="1" type="noConversion"/>
  </si>
  <si>
    <t>Homeobox-leucine zipper protein HAT4-like [Fragaria vesca subsp. vesca]</t>
    <phoneticPr fontId="1" type="noConversion"/>
  </si>
  <si>
    <t>Transcription factor MYB1R1 [Fragaria vesca subsp. vesca]</t>
    <phoneticPr fontId="1" type="noConversion"/>
  </si>
  <si>
    <t>Agamous-like MADS-box protein AGL15 [Fragaria vesca subsp. vesca]</t>
    <phoneticPr fontId="1" type="noConversion"/>
  </si>
  <si>
    <r>
      <t>-log</t>
    </r>
    <r>
      <rPr>
        <vertAlign val="subscript"/>
        <sz val="11"/>
        <color theme="1"/>
        <rFont val="Times New Roman"/>
        <family val="1"/>
      </rPr>
      <t>10</t>
    </r>
    <r>
      <rPr>
        <i/>
        <sz val="11"/>
        <color theme="1"/>
        <rFont val="Times New Roman"/>
        <family val="1"/>
      </rPr>
      <t>P</t>
    </r>
    <r>
      <rPr>
        <sz val="11"/>
        <color theme="1"/>
        <rFont val="Times New Roman"/>
        <family val="1"/>
      </rPr>
      <t xml:space="preserve"> for SSC in the fruit tips (SSCt)</t>
    </r>
    <phoneticPr fontId="1" type="noConversion"/>
  </si>
  <si>
    <r>
      <t>-log</t>
    </r>
    <r>
      <rPr>
        <vertAlign val="subscript"/>
        <sz val="11"/>
        <color theme="1"/>
        <rFont val="Times New Roman"/>
        <family val="1"/>
      </rPr>
      <t>10</t>
    </r>
    <r>
      <rPr>
        <i/>
        <sz val="11"/>
        <color theme="1"/>
        <rFont val="Times New Roman"/>
        <family val="1"/>
      </rPr>
      <t xml:space="preserve">P </t>
    </r>
    <r>
      <rPr>
        <sz val="11"/>
        <color theme="1"/>
        <rFont val="Times New Roman"/>
        <family val="1"/>
      </rPr>
      <t>for SSC in the middle parts (SSCm)</t>
    </r>
    <phoneticPr fontId="1" type="noConversion"/>
  </si>
  <si>
    <r>
      <t>-log</t>
    </r>
    <r>
      <rPr>
        <vertAlign val="subscript"/>
        <sz val="11"/>
        <color theme="1"/>
        <rFont val="Times New Roman"/>
        <family val="1"/>
      </rPr>
      <t>10</t>
    </r>
    <r>
      <rPr>
        <i/>
        <sz val="11"/>
        <color theme="1"/>
        <rFont val="Times New Roman"/>
        <family val="1"/>
      </rPr>
      <t>P</t>
    </r>
    <r>
      <rPr>
        <sz val="11"/>
        <color theme="1"/>
        <rFont val="Times New Roman"/>
        <family val="1"/>
      </rPr>
      <t xml:space="preserve"> for  SSC iin the fruit shoulders (SSCs)</t>
    </r>
    <phoneticPr fontId="1" type="noConversion"/>
  </si>
  <si>
    <t>sucrose synthase</t>
  </si>
  <si>
    <t>SUS2.2</t>
    <phoneticPr fontId="1" type="noConversion"/>
  </si>
  <si>
    <t>Fvb4-1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</si>
</sst>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vertAlign val="subscript"/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1" fontId="2" fillId="0" borderId="0" xfId="0" applyNumberFormat="1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quotePrefix="1" applyFont="1" applyFill="1" applyAlignment="1">
      <alignment horizontal="left" vertical="center"/>
    </xf>
    <xf numFmtId="0" fontId="2" fillId="0" borderId="0" xfId="0" applyFont="1" applyFill="1"/>
    <xf numFmtId="0" fontId="4" fillId="0" borderId="0" xfId="0" applyFont="1" applyFill="1" applyAlignment="1">
      <alignment horizontal="left" vertical="center"/>
    </xf>
    <xf numFmtId="3" fontId="2" fillId="0" borderId="0" xfId="0" applyNumberFormat="1" applyFont="1" applyFill="1" applyAlignment="1">
      <alignment horizontal="left" vertical="center"/>
    </xf>
    <xf numFmtId="0" fontId="2" fillId="0" borderId="1" xfId="0" quotePrefix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11" fontId="2" fillId="0" borderId="2" xfId="0" applyNumberFormat="1" applyFont="1" applyFill="1" applyBorder="1" applyAlignment="1">
      <alignment horizontal="left" vertical="center"/>
    </xf>
    <xf numFmtId="2" fontId="2" fillId="0" borderId="2" xfId="0" applyNumberFormat="1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0"/>
  <sheetViews>
    <sheetView tabSelected="1" workbookViewId="0">
      <selection activeCell="A19" sqref="A19:XFD19"/>
    </sheetView>
  </sheetViews>
  <sheetFormatPr defaultColWidth="9" defaultRowHeight="15" x14ac:dyDescent="0.2"/>
  <cols>
    <col min="1" max="1" width="7.375" style="6" customWidth="1"/>
    <col min="2" max="3" width="9.875" style="6" customWidth="1"/>
    <col min="4" max="4" width="8" style="6" customWidth="1"/>
    <col min="5" max="5" width="8.75" style="6" customWidth="1"/>
    <col min="6" max="6" width="4.625" style="6" customWidth="1"/>
    <col min="7" max="7" width="8.625" style="6" customWidth="1"/>
    <col min="8" max="8" width="4.875" style="6" customWidth="1"/>
    <col min="9" max="11" width="3.625" style="6" customWidth="1"/>
    <col min="12" max="12" width="9" style="6"/>
    <col min="13" max="14" width="4.5" style="6" customWidth="1"/>
    <col min="15" max="15" width="10.125" style="6" customWidth="1"/>
    <col min="16" max="16" width="11.875" style="6" customWidth="1"/>
    <col min="17" max="23" width="4.5" style="6" customWidth="1"/>
    <col min="24" max="25" width="9" style="6"/>
    <col min="26" max="26" width="19" style="6" bestFit="1" customWidth="1"/>
    <col min="27" max="27" width="9" style="6"/>
    <col min="29" max="29" width="5.375" style="6" bestFit="1" customWidth="1"/>
    <col min="30" max="30" width="12.875" style="6" customWidth="1"/>
    <col min="31" max="31" width="18.5" style="6" customWidth="1"/>
    <col min="32" max="16384" width="9" style="6"/>
  </cols>
  <sheetData>
    <row r="1" spans="1:35" x14ac:dyDescent="0.2">
      <c r="A1" s="16" t="s">
        <v>208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35" ht="16.5" x14ac:dyDescent="0.2">
      <c r="A2" s="1" t="s">
        <v>0</v>
      </c>
      <c r="B2" s="1" t="s">
        <v>1</v>
      </c>
      <c r="C2" s="1" t="s">
        <v>205</v>
      </c>
      <c r="D2" s="11" t="s">
        <v>225</v>
      </c>
      <c r="E2" s="1" t="s">
        <v>206</v>
      </c>
      <c r="F2" s="11" t="s">
        <v>226</v>
      </c>
      <c r="G2" s="1" t="s">
        <v>207</v>
      </c>
      <c r="H2" s="11" t="s">
        <v>227</v>
      </c>
      <c r="I2" s="1" t="s">
        <v>2</v>
      </c>
      <c r="J2" s="1" t="s">
        <v>3</v>
      </c>
      <c r="K2" s="1" t="s">
        <v>4</v>
      </c>
      <c r="L2" s="1" t="s">
        <v>209</v>
      </c>
      <c r="M2" s="1" t="s">
        <v>210</v>
      </c>
      <c r="N2" s="1" t="s">
        <v>5</v>
      </c>
      <c r="O2" s="1" t="s">
        <v>6</v>
      </c>
      <c r="P2" s="1" t="s">
        <v>7</v>
      </c>
      <c r="Q2" s="1" t="s">
        <v>8</v>
      </c>
      <c r="R2" s="1" t="s">
        <v>199</v>
      </c>
      <c r="S2" s="1" t="s">
        <v>200</v>
      </c>
      <c r="T2" s="1" t="s">
        <v>201</v>
      </c>
      <c r="U2" s="1" t="s">
        <v>202</v>
      </c>
      <c r="V2" s="1" t="s">
        <v>198</v>
      </c>
      <c r="W2" s="1" t="s">
        <v>203</v>
      </c>
      <c r="X2" s="1" t="s">
        <v>204</v>
      </c>
    </row>
    <row r="3" spans="1:35" ht="12" customHeight="1" x14ac:dyDescent="0.2">
      <c r="A3" s="2" t="s">
        <v>9</v>
      </c>
      <c r="B3" s="2">
        <v>255491</v>
      </c>
      <c r="C3" s="3">
        <v>7.2660323366204003E-7</v>
      </c>
      <c r="D3" s="4">
        <v>6.14</v>
      </c>
      <c r="E3" s="3">
        <v>3.6123417581624899E-6</v>
      </c>
      <c r="F3" s="4">
        <v>5.44</v>
      </c>
      <c r="G3" s="3">
        <v>9.9440340474737993E-6</v>
      </c>
      <c r="H3" s="5">
        <v>5</v>
      </c>
      <c r="I3" s="2" t="s">
        <v>10</v>
      </c>
      <c r="J3" s="2" t="s">
        <v>11</v>
      </c>
      <c r="K3" s="2">
        <v>0.13</v>
      </c>
      <c r="AI3" s="2"/>
    </row>
    <row r="4" spans="1:35" ht="12" customHeight="1" x14ac:dyDescent="0.2">
      <c r="A4" s="2" t="s">
        <v>9</v>
      </c>
      <c r="B4" s="2">
        <v>10125579</v>
      </c>
      <c r="C4" s="3">
        <v>1.86853833130122E-6</v>
      </c>
      <c r="D4" s="4">
        <v>5.73</v>
      </c>
      <c r="E4" s="3">
        <v>9.9819389723374406E-6</v>
      </c>
      <c r="F4" s="4">
        <v>5</v>
      </c>
      <c r="G4" s="3">
        <v>1.1260882126552501E-5</v>
      </c>
      <c r="H4" s="5">
        <f>-LOG(G4,10)</f>
        <v>4.9484275874874752</v>
      </c>
      <c r="I4" s="2" t="s">
        <v>10</v>
      </c>
      <c r="J4" s="2" t="s">
        <v>12</v>
      </c>
      <c r="K4" s="2">
        <v>0.16</v>
      </c>
      <c r="L4" s="6" t="s">
        <v>13</v>
      </c>
      <c r="M4" s="6" t="s">
        <v>14</v>
      </c>
      <c r="N4" s="6" t="s">
        <v>15</v>
      </c>
      <c r="O4" s="10">
        <v>10102745</v>
      </c>
      <c r="P4" s="10">
        <v>10104205</v>
      </c>
      <c r="Q4" s="6" t="s">
        <v>16</v>
      </c>
      <c r="R4" s="6" t="s">
        <v>17</v>
      </c>
      <c r="S4" s="6" t="s">
        <v>18</v>
      </c>
      <c r="T4" s="6" t="s">
        <v>19</v>
      </c>
      <c r="U4" s="6" t="s">
        <v>20</v>
      </c>
      <c r="V4" s="6" t="s">
        <v>21</v>
      </c>
      <c r="W4" s="6" t="s">
        <v>17</v>
      </c>
      <c r="X4" s="6" t="s">
        <v>211</v>
      </c>
      <c r="AI4" s="2"/>
    </row>
    <row r="5" spans="1:35" ht="12" customHeight="1" x14ac:dyDescent="0.2">
      <c r="A5" s="2" t="s">
        <v>9</v>
      </c>
      <c r="B5" s="2">
        <v>24606136</v>
      </c>
      <c r="C5" s="3">
        <v>4.34299451494005E-3</v>
      </c>
      <c r="D5" s="4">
        <f>-LOG(C5,10)</f>
        <v>2.3622107191371429</v>
      </c>
      <c r="E5" s="3">
        <v>1.3751493513492399E-4</v>
      </c>
      <c r="F5" s="4">
        <f>-LOG(E5,10)</f>
        <v>3.8616501316923064</v>
      </c>
      <c r="G5" s="3">
        <v>8.6440614731318901E-6</v>
      </c>
      <c r="H5" s="5">
        <v>5.0599999999999996</v>
      </c>
      <c r="I5" s="2" t="s">
        <v>22</v>
      </c>
      <c r="J5" s="2" t="s">
        <v>23</v>
      </c>
      <c r="K5" s="2">
        <v>0.09</v>
      </c>
      <c r="O5" s="10"/>
      <c r="P5" s="10"/>
      <c r="AI5" s="2"/>
    </row>
    <row r="6" spans="1:35" ht="12" customHeight="1" x14ac:dyDescent="0.2">
      <c r="A6" s="2" t="s">
        <v>24</v>
      </c>
      <c r="B6" s="2">
        <v>16284802</v>
      </c>
      <c r="C6" s="3">
        <v>2.4499206339855799E-5</v>
      </c>
      <c r="D6" s="4">
        <f>-LOG(C6,10)</f>
        <v>4.6108479845254315</v>
      </c>
      <c r="E6" s="3">
        <v>2.0257875714153501E-5</v>
      </c>
      <c r="F6" s="4">
        <f>-LOG(E6,10)</f>
        <v>4.693406097672213</v>
      </c>
      <c r="G6" s="3">
        <v>1.8318185673180701E-6</v>
      </c>
      <c r="H6" s="5">
        <v>5.74</v>
      </c>
      <c r="I6" s="2" t="s">
        <v>25</v>
      </c>
      <c r="J6" s="2" t="s">
        <v>26</v>
      </c>
      <c r="K6" s="2">
        <v>0.11</v>
      </c>
      <c r="L6" s="6" t="s">
        <v>27</v>
      </c>
      <c r="M6" s="6" t="s">
        <v>28</v>
      </c>
      <c r="N6" s="6" t="s">
        <v>29</v>
      </c>
      <c r="O6" s="10">
        <v>16383419</v>
      </c>
      <c r="P6" s="10">
        <v>16389916</v>
      </c>
      <c r="Q6" s="6" t="s">
        <v>30</v>
      </c>
      <c r="R6" s="6" t="s">
        <v>31</v>
      </c>
      <c r="S6" s="6" t="s">
        <v>32</v>
      </c>
      <c r="T6" s="6" t="s">
        <v>31</v>
      </c>
      <c r="U6" s="6" t="s">
        <v>33</v>
      </c>
      <c r="V6" s="6" t="s">
        <v>34</v>
      </c>
      <c r="W6" s="6" t="s">
        <v>35</v>
      </c>
      <c r="X6" s="6" t="s">
        <v>212</v>
      </c>
      <c r="AI6" s="2"/>
    </row>
    <row r="7" spans="1:35" x14ac:dyDescent="0.2">
      <c r="A7" s="2"/>
      <c r="B7" s="2"/>
      <c r="C7" s="3"/>
      <c r="D7" s="4"/>
      <c r="E7" s="3"/>
      <c r="F7" s="4"/>
      <c r="G7" s="3"/>
      <c r="H7" s="5"/>
      <c r="I7" s="2"/>
      <c r="J7" s="2"/>
      <c r="K7" s="2"/>
      <c r="L7" s="6" t="s">
        <v>36</v>
      </c>
      <c r="M7" s="6" t="s">
        <v>37</v>
      </c>
      <c r="N7" s="6" t="s">
        <v>15</v>
      </c>
      <c r="O7" s="10">
        <v>16330435</v>
      </c>
      <c r="P7" s="10">
        <v>16332723</v>
      </c>
      <c r="Q7" s="6" t="s">
        <v>38</v>
      </c>
      <c r="R7" s="7" t="s">
        <v>17</v>
      </c>
      <c r="S7" s="6" t="s">
        <v>39</v>
      </c>
      <c r="T7" s="6" t="s">
        <v>17</v>
      </c>
      <c r="U7" s="6" t="s">
        <v>40</v>
      </c>
      <c r="V7" s="6" t="s">
        <v>41</v>
      </c>
      <c r="W7" s="6" t="s">
        <v>42</v>
      </c>
      <c r="X7" s="6" t="s">
        <v>213</v>
      </c>
      <c r="AI7" s="2"/>
    </row>
    <row r="8" spans="1:35" x14ac:dyDescent="0.2">
      <c r="A8" s="2" t="s">
        <v>43</v>
      </c>
      <c r="B8" s="2">
        <v>8350256</v>
      </c>
      <c r="C8" s="3">
        <v>6.1845188290048699E-4</v>
      </c>
      <c r="D8" s="4">
        <f>-LOG(C8,10)</f>
        <v>3.2086940839147333</v>
      </c>
      <c r="E8" s="3">
        <v>4.0327744686938703E-5</v>
      </c>
      <c r="F8" s="4">
        <f t="shared" ref="F8:F13" si="0">-LOG(E8,10)</f>
        <v>4.39439606505921</v>
      </c>
      <c r="G8" s="3">
        <v>3.0525186326220299E-6</v>
      </c>
      <c r="H8" s="5">
        <v>5.52</v>
      </c>
      <c r="I8" s="2" t="s">
        <v>25</v>
      </c>
      <c r="J8" s="2" t="s">
        <v>44</v>
      </c>
      <c r="K8" s="2">
        <v>7.0000000000000007E-2</v>
      </c>
      <c r="L8" s="6" t="s">
        <v>45</v>
      </c>
      <c r="M8" s="6" t="s">
        <v>46</v>
      </c>
      <c r="N8" s="6" t="s">
        <v>29</v>
      </c>
      <c r="O8" s="10">
        <v>8328122</v>
      </c>
      <c r="P8" s="10">
        <v>8330400</v>
      </c>
      <c r="Q8" s="6" t="s">
        <v>47</v>
      </c>
      <c r="R8" s="7" t="s">
        <v>48</v>
      </c>
      <c r="S8" s="6" t="s">
        <v>49</v>
      </c>
      <c r="T8" s="6" t="s">
        <v>17</v>
      </c>
      <c r="U8" s="6" t="s">
        <v>50</v>
      </c>
      <c r="V8" s="6" t="s">
        <v>51</v>
      </c>
      <c r="W8" s="6" t="s">
        <v>52</v>
      </c>
      <c r="X8" s="6" t="s">
        <v>214</v>
      </c>
      <c r="AI8" s="2"/>
    </row>
    <row r="9" spans="1:35" ht="12" customHeight="1" x14ac:dyDescent="0.2">
      <c r="A9" s="2" t="s">
        <v>43</v>
      </c>
      <c r="B9" s="2">
        <v>8350257</v>
      </c>
      <c r="C9" s="3">
        <v>6.1845188290048699E-4</v>
      </c>
      <c r="D9" s="4">
        <f>-LOG(C9,10)</f>
        <v>3.2086940839147333</v>
      </c>
      <c r="E9" s="3">
        <v>4.0327744686938703E-5</v>
      </c>
      <c r="F9" s="4">
        <f t="shared" si="0"/>
        <v>4.39439606505921</v>
      </c>
      <c r="G9" s="3">
        <v>3.0525186326220299E-6</v>
      </c>
      <c r="H9" s="5">
        <v>5.52</v>
      </c>
      <c r="I9" s="2" t="s">
        <v>53</v>
      </c>
      <c r="J9" s="2" t="s">
        <v>54</v>
      </c>
      <c r="K9" s="2">
        <v>7.0000000000000007E-2</v>
      </c>
      <c r="O9" s="10"/>
      <c r="P9" s="10"/>
      <c r="AI9" s="2"/>
    </row>
    <row r="10" spans="1:35" ht="12" customHeight="1" x14ac:dyDescent="0.2">
      <c r="A10" s="2" t="s">
        <v>43</v>
      </c>
      <c r="B10" s="2">
        <v>8350312</v>
      </c>
      <c r="C10" s="3">
        <v>6.1845188290048699E-4</v>
      </c>
      <c r="D10" s="4">
        <f>-LOG(C10,10)</f>
        <v>3.2086940839147333</v>
      </c>
      <c r="E10" s="3">
        <v>4.0327744686938703E-5</v>
      </c>
      <c r="F10" s="4">
        <f t="shared" si="0"/>
        <v>4.39439606505921</v>
      </c>
      <c r="G10" s="3">
        <v>3.0525186326220299E-6</v>
      </c>
      <c r="H10" s="5">
        <v>5.52</v>
      </c>
      <c r="I10" s="2" t="s">
        <v>55</v>
      </c>
      <c r="J10" s="2" t="s">
        <v>56</v>
      </c>
      <c r="K10" s="2">
        <v>7.0000000000000007E-2</v>
      </c>
      <c r="O10" s="10"/>
      <c r="P10" s="10"/>
      <c r="AI10" s="2"/>
    </row>
    <row r="11" spans="1:35" ht="12" customHeight="1" x14ac:dyDescent="0.2">
      <c r="A11" s="2" t="s">
        <v>43</v>
      </c>
      <c r="B11" s="2">
        <v>24235900</v>
      </c>
      <c r="C11" s="3">
        <v>4.36588586891713E-6</v>
      </c>
      <c r="D11" s="4">
        <f>-LOG(C11,10)</f>
        <v>5.3599276216152827</v>
      </c>
      <c r="E11" s="3">
        <v>1.14436991664625E-5</v>
      </c>
      <c r="F11" s="4">
        <f t="shared" si="0"/>
        <v>4.9414335675097814</v>
      </c>
      <c r="G11" s="3">
        <v>2.19365006436829E-4</v>
      </c>
      <c r="H11" s="5">
        <f>-LOG(G11,10)</f>
        <v>3.658832650797279</v>
      </c>
      <c r="I11" s="2" t="s">
        <v>10</v>
      </c>
      <c r="J11" s="2" t="s">
        <v>57</v>
      </c>
      <c r="K11" s="2">
        <v>0.08</v>
      </c>
      <c r="O11" s="10"/>
      <c r="P11" s="10"/>
      <c r="AI11" s="2"/>
    </row>
    <row r="12" spans="1:35" x14ac:dyDescent="0.2">
      <c r="A12" s="2" t="s">
        <v>58</v>
      </c>
      <c r="B12" s="2">
        <v>1318500</v>
      </c>
      <c r="C12" s="3">
        <v>7.8874833754472205E-6</v>
      </c>
      <c r="D12" s="4">
        <v>5.0999999999999996</v>
      </c>
      <c r="E12" s="3">
        <v>4.9770672876863697E-5</v>
      </c>
      <c r="F12" s="4">
        <f t="shared" si="0"/>
        <v>4.3030264877523905</v>
      </c>
      <c r="G12" s="3">
        <v>1.28892507870454E-4</v>
      </c>
      <c r="H12" s="5">
        <f>-LOG(G12,10)</f>
        <v>3.8897723261305703</v>
      </c>
      <c r="I12" s="2" t="s">
        <v>59</v>
      </c>
      <c r="J12" s="2" t="s">
        <v>60</v>
      </c>
      <c r="K12" s="2">
        <v>0.11</v>
      </c>
      <c r="L12" s="6" t="s">
        <v>61</v>
      </c>
      <c r="M12" s="6" t="s">
        <v>62</v>
      </c>
      <c r="N12" s="6" t="s">
        <v>29</v>
      </c>
      <c r="O12" s="10">
        <v>1335440</v>
      </c>
      <c r="P12" s="10">
        <v>1338847</v>
      </c>
      <c r="Q12" s="6" t="s">
        <v>63</v>
      </c>
      <c r="R12" s="6" t="s">
        <v>64</v>
      </c>
      <c r="S12" s="6" t="s">
        <v>65</v>
      </c>
      <c r="T12" s="6" t="s">
        <v>64</v>
      </c>
      <c r="U12" s="6" t="s">
        <v>66</v>
      </c>
      <c r="V12" s="6" t="s">
        <v>67</v>
      </c>
      <c r="W12" s="6" t="s">
        <v>68</v>
      </c>
      <c r="X12" s="6" t="s">
        <v>194</v>
      </c>
      <c r="AI12" s="2"/>
    </row>
    <row r="13" spans="1:35" ht="12" customHeight="1" x14ac:dyDescent="0.25">
      <c r="A13" s="2" t="s">
        <v>58</v>
      </c>
      <c r="B13" s="2">
        <v>1318531</v>
      </c>
      <c r="C13" s="3">
        <v>8.8747737194227493E-6</v>
      </c>
      <c r="D13" s="4">
        <v>5.05</v>
      </c>
      <c r="E13" s="3">
        <v>5.1656456394086702E-5</v>
      </c>
      <c r="F13" s="4">
        <f t="shared" si="0"/>
        <v>4.2868753895153757</v>
      </c>
      <c r="G13" s="3">
        <v>1.08681274561354E-4</v>
      </c>
      <c r="H13" s="5">
        <f>-LOG(G13,10)</f>
        <v>3.9638452770289248</v>
      </c>
      <c r="I13" s="2" t="s">
        <v>69</v>
      </c>
      <c r="J13" s="2" t="s">
        <v>70</v>
      </c>
      <c r="K13" s="2">
        <v>0.11</v>
      </c>
      <c r="L13" s="6" t="s">
        <v>71</v>
      </c>
      <c r="M13" s="6" t="s">
        <v>72</v>
      </c>
      <c r="N13" s="6" t="s">
        <v>15</v>
      </c>
      <c r="O13" s="10">
        <v>1294341</v>
      </c>
      <c r="P13" s="10">
        <v>1298161</v>
      </c>
      <c r="Q13" s="6" t="s">
        <v>73</v>
      </c>
      <c r="R13" s="6" t="s">
        <v>17</v>
      </c>
      <c r="S13" s="6" t="s">
        <v>74</v>
      </c>
      <c r="T13" s="6" t="s">
        <v>31</v>
      </c>
      <c r="U13" s="6" t="s">
        <v>75</v>
      </c>
      <c r="V13" s="6" t="s">
        <v>76</v>
      </c>
      <c r="W13" s="6" t="s">
        <v>35</v>
      </c>
      <c r="X13" s="6" t="s">
        <v>215</v>
      </c>
      <c r="AH13" s="8"/>
      <c r="AI13" s="2"/>
    </row>
    <row r="14" spans="1:35" ht="12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6" t="s">
        <v>77</v>
      </c>
      <c r="M14" s="6" t="s">
        <v>78</v>
      </c>
      <c r="N14" s="6" t="s">
        <v>29</v>
      </c>
      <c r="O14" s="10">
        <v>1223583</v>
      </c>
      <c r="P14" s="10">
        <v>1225000</v>
      </c>
      <c r="Q14" s="6" t="s">
        <v>79</v>
      </c>
      <c r="R14" s="6" t="s">
        <v>17</v>
      </c>
      <c r="S14" s="6" t="s">
        <v>80</v>
      </c>
      <c r="T14" s="6" t="s">
        <v>17</v>
      </c>
      <c r="U14" s="6" t="s">
        <v>81</v>
      </c>
      <c r="V14" s="6" t="s">
        <v>82</v>
      </c>
      <c r="W14" s="6" t="s">
        <v>42</v>
      </c>
      <c r="X14" s="6" t="s">
        <v>216</v>
      </c>
      <c r="AH14" s="8"/>
      <c r="AI14" s="2"/>
    </row>
    <row r="15" spans="1:35" x14ac:dyDescent="0.25">
      <c r="A15" s="2" t="s">
        <v>83</v>
      </c>
      <c r="B15" s="2">
        <v>24524008</v>
      </c>
      <c r="C15" s="3">
        <v>7.0263820112100001E-6</v>
      </c>
      <c r="D15" s="4">
        <v>5.15</v>
      </c>
      <c r="E15" s="3">
        <v>2.7836804588579998E-5</v>
      </c>
      <c r="F15" s="4">
        <f>-LOG(E15,10)</f>
        <v>4.5553806192480613</v>
      </c>
      <c r="G15" s="3">
        <v>3.35538615938052E-4</v>
      </c>
      <c r="H15" s="5">
        <f>-LOG(G15,10)</f>
        <v>3.4742574912215662</v>
      </c>
      <c r="I15" s="2" t="s">
        <v>59</v>
      </c>
      <c r="J15" s="2" t="s">
        <v>84</v>
      </c>
      <c r="K15" s="2">
        <v>0.06</v>
      </c>
      <c r="L15" s="6" t="s">
        <v>85</v>
      </c>
      <c r="M15" s="6" t="s">
        <v>86</v>
      </c>
      <c r="N15" s="6" t="s">
        <v>15</v>
      </c>
      <c r="O15" s="10">
        <v>24529629</v>
      </c>
      <c r="P15" s="10">
        <v>24531267</v>
      </c>
      <c r="Q15" s="6" t="s">
        <v>87</v>
      </c>
      <c r="R15" s="6" t="s">
        <v>17</v>
      </c>
      <c r="S15" s="6" t="s">
        <v>88</v>
      </c>
      <c r="T15" s="6" t="s">
        <v>17</v>
      </c>
      <c r="U15" s="6" t="s">
        <v>40</v>
      </c>
      <c r="V15" s="6" t="s">
        <v>89</v>
      </c>
      <c r="W15" s="6" t="s">
        <v>42</v>
      </c>
      <c r="X15" s="6" t="s">
        <v>217</v>
      </c>
      <c r="AH15" s="8"/>
      <c r="AI15" s="2"/>
    </row>
    <row r="16" spans="1:35" ht="12" customHeight="1" x14ac:dyDescent="0.25">
      <c r="A16" s="2" t="s">
        <v>90</v>
      </c>
      <c r="B16" s="2">
        <v>28935981</v>
      </c>
      <c r="C16" s="3">
        <v>2.6486436209432799E-5</v>
      </c>
      <c r="D16" s="4">
        <f>-LOG(C16,10)</f>
        <v>4.5769764727597089</v>
      </c>
      <c r="E16" s="3">
        <v>7.8722985334276403E-6</v>
      </c>
      <c r="F16" s="4">
        <v>5.0999999999999996</v>
      </c>
      <c r="G16" s="3">
        <v>6.7821773080168404E-5</v>
      </c>
      <c r="H16" s="5">
        <f>-LOG(G16,10)</f>
        <v>4.1686308605492721</v>
      </c>
      <c r="I16" s="2" t="s">
        <v>91</v>
      </c>
      <c r="J16" s="2" t="s">
        <v>92</v>
      </c>
      <c r="K16" s="2">
        <v>0.11</v>
      </c>
      <c r="O16" s="10"/>
      <c r="P16" s="10"/>
      <c r="AH16" s="8"/>
      <c r="AI16" s="2"/>
    </row>
    <row r="17" spans="1:35" ht="12" customHeight="1" x14ac:dyDescent="0.25">
      <c r="A17" s="2" t="s">
        <v>93</v>
      </c>
      <c r="B17" s="2">
        <v>17578719</v>
      </c>
      <c r="C17" s="3">
        <v>1.61799943024773E-5</v>
      </c>
      <c r="D17" s="4">
        <f>-LOG(C17,10)</f>
        <v>4.7910216356534807</v>
      </c>
      <c r="E17" s="3">
        <v>8.9445287059978301E-6</v>
      </c>
      <c r="F17" s="4">
        <v>5.05</v>
      </c>
      <c r="G17" s="3">
        <v>3.2668733134309703E-5</v>
      </c>
      <c r="H17" s="5">
        <f>-LOG(G17,10)</f>
        <v>4.4858677067687145</v>
      </c>
      <c r="I17" s="2" t="s">
        <v>94</v>
      </c>
      <c r="J17" s="2" t="s">
        <v>95</v>
      </c>
      <c r="K17" s="2">
        <v>0.06</v>
      </c>
      <c r="O17" s="10"/>
      <c r="P17" s="10"/>
      <c r="AH17" s="8"/>
      <c r="AI17" s="2"/>
    </row>
    <row r="18" spans="1:35" ht="18.75" customHeight="1" x14ac:dyDescent="0.25">
      <c r="A18" s="2" t="s">
        <v>96</v>
      </c>
      <c r="B18" s="2">
        <v>8209809</v>
      </c>
      <c r="C18" s="3">
        <v>1.31622459491367E-5</v>
      </c>
      <c r="D18" s="4">
        <f>-LOG(C18,10)</f>
        <v>4.8806699982530164</v>
      </c>
      <c r="E18" s="3">
        <v>3.5898105679030602E-6</v>
      </c>
      <c r="F18" s="4">
        <v>5.44</v>
      </c>
      <c r="G18" s="3">
        <v>3.9704132605460901E-7</v>
      </c>
      <c r="H18" s="5">
        <v>6.4</v>
      </c>
      <c r="I18" s="2" t="s">
        <v>97</v>
      </c>
      <c r="J18" s="2" t="s">
        <v>98</v>
      </c>
      <c r="K18" s="2">
        <v>0.45</v>
      </c>
      <c r="L18" s="6" t="s">
        <v>99</v>
      </c>
      <c r="M18" s="6" t="s">
        <v>100</v>
      </c>
      <c r="N18" s="6" t="s">
        <v>29</v>
      </c>
      <c r="O18" s="10">
        <v>8261347</v>
      </c>
      <c r="P18" s="10">
        <v>8265630</v>
      </c>
      <c r="Q18" s="6" t="s">
        <v>101</v>
      </c>
      <c r="R18" s="6" t="s">
        <v>31</v>
      </c>
      <c r="S18" s="6" t="s">
        <v>102</v>
      </c>
      <c r="T18" s="6" t="s">
        <v>31</v>
      </c>
      <c r="U18" s="6" t="s">
        <v>103</v>
      </c>
      <c r="V18" s="6" t="s">
        <v>104</v>
      </c>
      <c r="W18" s="6" t="s">
        <v>35</v>
      </c>
      <c r="X18" s="6" t="s">
        <v>218</v>
      </c>
      <c r="AH18" s="8"/>
      <c r="AI18" s="2"/>
    </row>
    <row r="19" spans="1:35" x14ac:dyDescent="0.25">
      <c r="A19" s="2" t="s">
        <v>230</v>
      </c>
      <c r="B19" s="2">
        <v>22124</v>
      </c>
      <c r="C19" s="3">
        <v>1.09514824136194E-6</v>
      </c>
      <c r="D19" s="4">
        <v>5.96</v>
      </c>
      <c r="E19" s="3">
        <v>5.77045273323447E-7</v>
      </c>
      <c r="F19" s="4">
        <v>6.24</v>
      </c>
      <c r="G19" s="3">
        <v>5.6763749444166504E-7</v>
      </c>
      <c r="H19" s="5">
        <v>6.25</v>
      </c>
      <c r="I19" s="2" t="s">
        <v>94</v>
      </c>
      <c r="J19" s="2" t="s">
        <v>106</v>
      </c>
      <c r="K19" s="2">
        <v>7.0000000000000007E-2</v>
      </c>
      <c r="L19" s="9" t="s">
        <v>107</v>
      </c>
      <c r="M19" s="6" t="s">
        <v>108</v>
      </c>
      <c r="N19" s="6" t="s">
        <v>15</v>
      </c>
      <c r="O19" s="10">
        <v>52390</v>
      </c>
      <c r="P19" s="10">
        <v>56239</v>
      </c>
      <c r="Q19" s="6" t="s">
        <v>109</v>
      </c>
      <c r="R19" s="6" t="s">
        <v>17</v>
      </c>
      <c r="S19" s="6" t="s">
        <v>110</v>
      </c>
      <c r="T19" s="6" t="s">
        <v>17</v>
      </c>
      <c r="U19" s="6" t="s">
        <v>111</v>
      </c>
      <c r="V19" s="6" t="s">
        <v>112</v>
      </c>
      <c r="W19" s="6" t="s">
        <v>35</v>
      </c>
      <c r="X19" s="6" t="s">
        <v>219</v>
      </c>
      <c r="AH19" s="8"/>
      <c r="AI19" s="2"/>
    </row>
    <row r="20" spans="1:35" ht="12" customHeight="1" x14ac:dyDescent="0.25">
      <c r="A20" s="2" t="s">
        <v>105</v>
      </c>
      <c r="B20" s="2">
        <v>20009495</v>
      </c>
      <c r="C20" s="3">
        <v>4.6395635638831501E-6</v>
      </c>
      <c r="D20" s="4">
        <v>5.33</v>
      </c>
      <c r="E20" s="3">
        <v>4.6106165397871298E-5</v>
      </c>
      <c r="F20" s="4">
        <f>-LOG(E20,10)</f>
        <v>4.3362409961018988</v>
      </c>
      <c r="G20" s="3">
        <v>7.7269993110045895E-4</v>
      </c>
      <c r="H20" s="5">
        <f>-LOG(G20,10)</f>
        <v>3.1119891264798212</v>
      </c>
      <c r="I20" s="2" t="s">
        <v>53</v>
      </c>
      <c r="J20" s="2" t="s">
        <v>113</v>
      </c>
      <c r="K20" s="2">
        <v>0.06</v>
      </c>
      <c r="O20" s="10"/>
      <c r="P20" s="10"/>
      <c r="AH20" s="8"/>
      <c r="AI20" s="2"/>
    </row>
    <row r="21" spans="1:35" ht="12" customHeight="1" x14ac:dyDescent="0.25">
      <c r="A21" s="2" t="s">
        <v>114</v>
      </c>
      <c r="B21" s="2">
        <v>3740807</v>
      </c>
      <c r="C21" s="3">
        <v>2.2351491495601101E-4</v>
      </c>
      <c r="D21" s="4">
        <f>-LOG(C21,10)</f>
        <v>3.6506934914717752</v>
      </c>
      <c r="E21" s="3">
        <v>2.60653936276299E-5</v>
      </c>
      <c r="F21" s="4">
        <f>-LOG(E21,10)</f>
        <v>4.5839357121711917</v>
      </c>
      <c r="G21" s="3">
        <v>5.1407941455755396E-6</v>
      </c>
      <c r="H21" s="5">
        <v>5.29</v>
      </c>
      <c r="I21" s="2" t="s">
        <v>91</v>
      </c>
      <c r="J21" s="2" t="s">
        <v>115</v>
      </c>
      <c r="K21" s="2">
        <v>0.05</v>
      </c>
      <c r="L21" s="6" t="s">
        <v>116</v>
      </c>
      <c r="M21" s="6" t="s">
        <v>117</v>
      </c>
      <c r="N21" s="6" t="s">
        <v>29</v>
      </c>
      <c r="O21" s="10">
        <v>3647229</v>
      </c>
      <c r="P21" s="10">
        <v>3650860</v>
      </c>
      <c r="Q21" s="6" t="s">
        <v>118</v>
      </c>
      <c r="R21" s="6" t="s">
        <v>17</v>
      </c>
      <c r="S21" s="6" t="s">
        <v>119</v>
      </c>
      <c r="T21" s="6" t="s">
        <v>31</v>
      </c>
      <c r="U21" s="6" t="s">
        <v>120</v>
      </c>
      <c r="V21" s="6" t="s">
        <v>121</v>
      </c>
      <c r="W21" s="6" t="s">
        <v>35</v>
      </c>
      <c r="X21" s="6" t="s">
        <v>195</v>
      </c>
      <c r="AH21" s="8"/>
      <c r="AI21" s="2"/>
    </row>
    <row r="22" spans="1:35" ht="12" customHeight="1" x14ac:dyDescent="0.25">
      <c r="A22" s="2" t="s">
        <v>122</v>
      </c>
      <c r="B22" s="2">
        <v>9814088</v>
      </c>
      <c r="C22" s="3">
        <v>3.7992512189516801E-6</v>
      </c>
      <c r="D22" s="4">
        <v>5.42</v>
      </c>
      <c r="E22" s="3">
        <v>2.7479254967627902E-6</v>
      </c>
      <c r="F22" s="4">
        <v>5.56</v>
      </c>
      <c r="G22" s="3">
        <v>5.70971935480855E-6</v>
      </c>
      <c r="H22" s="5">
        <v>5.24</v>
      </c>
      <c r="I22" s="2" t="s">
        <v>55</v>
      </c>
      <c r="J22" s="2" t="s">
        <v>123</v>
      </c>
      <c r="K22" s="2">
        <v>0.44</v>
      </c>
      <c r="L22" s="6" t="s">
        <v>124</v>
      </c>
      <c r="M22" s="6" t="s">
        <v>125</v>
      </c>
      <c r="N22" s="6" t="s">
        <v>29</v>
      </c>
      <c r="O22" s="10">
        <v>9824435</v>
      </c>
      <c r="P22" s="10">
        <v>9828665</v>
      </c>
      <c r="Q22" s="6" t="s">
        <v>126</v>
      </c>
      <c r="R22" s="7" t="s">
        <v>17</v>
      </c>
      <c r="S22" s="6" t="s">
        <v>127</v>
      </c>
      <c r="T22" s="6" t="s">
        <v>17</v>
      </c>
      <c r="U22" s="6" t="s">
        <v>128</v>
      </c>
      <c r="V22" s="6" t="s">
        <v>129</v>
      </c>
      <c r="W22" s="6" t="s">
        <v>42</v>
      </c>
      <c r="X22" s="6" t="s">
        <v>220</v>
      </c>
      <c r="AH22" s="8"/>
      <c r="AI22" s="2"/>
    </row>
    <row r="23" spans="1:35" ht="12" customHeight="1" x14ac:dyDescent="0.25">
      <c r="A23" s="2"/>
      <c r="B23" s="2"/>
      <c r="C23" s="3"/>
      <c r="D23" s="4"/>
      <c r="E23" s="3"/>
      <c r="F23" s="4"/>
      <c r="G23" s="3"/>
      <c r="H23" s="5"/>
      <c r="I23" s="2"/>
      <c r="J23" s="2"/>
      <c r="K23" s="2"/>
      <c r="L23" s="6" t="s">
        <v>130</v>
      </c>
      <c r="M23" s="6" t="s">
        <v>131</v>
      </c>
      <c r="N23" s="6" t="s">
        <v>29</v>
      </c>
      <c r="O23" s="10">
        <v>9814780</v>
      </c>
      <c r="P23" s="10">
        <v>9821449</v>
      </c>
      <c r="Q23" s="6" t="s">
        <v>132</v>
      </c>
      <c r="R23" s="7" t="s">
        <v>17</v>
      </c>
      <c r="S23" s="6" t="s">
        <v>133</v>
      </c>
      <c r="T23" s="6" t="s">
        <v>19</v>
      </c>
      <c r="U23" s="6" t="s">
        <v>81</v>
      </c>
      <c r="V23" s="6" t="s">
        <v>134</v>
      </c>
      <c r="W23" s="6" t="s">
        <v>17</v>
      </c>
      <c r="X23" s="6" t="s">
        <v>221</v>
      </c>
      <c r="AH23" s="8"/>
      <c r="AI23" s="2"/>
    </row>
    <row r="24" spans="1:35" ht="12" customHeight="1" x14ac:dyDescent="0.25">
      <c r="A24" s="2" t="s">
        <v>135</v>
      </c>
      <c r="B24" s="2">
        <v>15197875</v>
      </c>
      <c r="C24" s="3">
        <v>1.3742173117475099E-5</v>
      </c>
      <c r="D24" s="4">
        <f>-LOG(C24,10)</f>
        <v>4.8619445847217158</v>
      </c>
      <c r="E24" s="3">
        <v>2.0146513937061999E-6</v>
      </c>
      <c r="F24" s="4">
        <v>5.7</v>
      </c>
      <c r="G24" s="3">
        <v>2.4579395434463301E-5</v>
      </c>
      <c r="H24" s="5">
        <f>-LOG(G24,10)</f>
        <v>4.6094288034148017</v>
      </c>
      <c r="I24" s="2" t="s">
        <v>22</v>
      </c>
      <c r="J24" s="2" t="s">
        <v>136</v>
      </c>
      <c r="K24" s="2">
        <v>0.19</v>
      </c>
      <c r="O24" s="10"/>
      <c r="P24" s="10"/>
      <c r="AH24" s="8"/>
      <c r="AI24" s="2"/>
    </row>
    <row r="25" spans="1:35" ht="12" customHeight="1" x14ac:dyDescent="0.25">
      <c r="A25" s="2" t="s">
        <v>137</v>
      </c>
      <c r="B25" s="2">
        <v>16812124</v>
      </c>
      <c r="C25" s="3">
        <v>5.68483001406892E-5</v>
      </c>
      <c r="D25" s="4">
        <f>-LOG(C25,10)</f>
        <v>4.245282516913905</v>
      </c>
      <c r="E25" s="3">
        <v>3.38968891457733E-5</v>
      </c>
      <c r="F25" s="4">
        <f>-LOG(E25,10)</f>
        <v>4.4698401569242732</v>
      </c>
      <c r="G25" s="3">
        <v>3.9035827599271199E-6</v>
      </c>
      <c r="H25" s="5">
        <v>5.41</v>
      </c>
      <c r="I25" s="2" t="s">
        <v>94</v>
      </c>
      <c r="J25" s="2" t="s">
        <v>138</v>
      </c>
      <c r="K25" s="2">
        <v>0.2</v>
      </c>
      <c r="L25" s="6" t="s">
        <v>139</v>
      </c>
      <c r="M25" s="6" t="s">
        <v>140</v>
      </c>
      <c r="N25" s="6" t="s">
        <v>15</v>
      </c>
      <c r="O25" s="10">
        <v>16795789</v>
      </c>
      <c r="P25" s="10">
        <v>16798287</v>
      </c>
      <c r="Q25" s="6" t="s">
        <v>141</v>
      </c>
      <c r="R25" s="6" t="s">
        <v>17</v>
      </c>
      <c r="S25" s="6" t="s">
        <v>142</v>
      </c>
      <c r="T25" s="6" t="s">
        <v>19</v>
      </c>
      <c r="U25" s="6" t="s">
        <v>143</v>
      </c>
      <c r="V25" s="6" t="s">
        <v>144</v>
      </c>
      <c r="W25" s="6" t="s">
        <v>42</v>
      </c>
      <c r="X25" s="6" t="s">
        <v>222</v>
      </c>
      <c r="AH25" s="8"/>
      <c r="AI25" s="2"/>
    </row>
    <row r="26" spans="1:35" ht="12" customHeight="1" x14ac:dyDescent="0.25">
      <c r="A26" s="2"/>
      <c r="B26" s="2"/>
      <c r="C26" s="3"/>
      <c r="D26" s="4"/>
      <c r="E26" s="3"/>
      <c r="F26" s="4"/>
      <c r="G26" s="3"/>
      <c r="H26" s="5"/>
      <c r="I26" s="2"/>
      <c r="J26" s="2"/>
      <c r="K26" s="2"/>
      <c r="L26" s="6" t="s">
        <v>145</v>
      </c>
      <c r="M26" s="6" t="s">
        <v>146</v>
      </c>
      <c r="N26" s="6" t="s">
        <v>29</v>
      </c>
      <c r="O26" s="10">
        <v>16901643</v>
      </c>
      <c r="P26" s="10">
        <v>16904806</v>
      </c>
      <c r="Q26" s="6" t="s">
        <v>147</v>
      </c>
      <c r="R26" s="7" t="s">
        <v>17</v>
      </c>
      <c r="S26" s="6" t="s">
        <v>148</v>
      </c>
      <c r="T26" s="6" t="s">
        <v>17</v>
      </c>
      <c r="U26" s="6" t="s">
        <v>81</v>
      </c>
      <c r="V26" s="6" t="s">
        <v>149</v>
      </c>
      <c r="W26" s="6" t="s">
        <v>42</v>
      </c>
      <c r="X26" s="6" t="s">
        <v>223</v>
      </c>
      <c r="AH26" s="8"/>
      <c r="AI26" s="2"/>
    </row>
    <row r="27" spans="1:35" ht="12" customHeight="1" x14ac:dyDescent="0.25">
      <c r="A27" s="2" t="s">
        <v>150</v>
      </c>
      <c r="B27" s="2">
        <v>8675813</v>
      </c>
      <c r="C27" s="3">
        <v>4.7712633925384997E-4</v>
      </c>
      <c r="D27" s="4">
        <f>-LOG(C27,10)</f>
        <v>3.321366608012736</v>
      </c>
      <c r="E27" s="3">
        <v>2.3202314647077699E-5</v>
      </c>
      <c r="F27" s="4">
        <f>-LOG(E27,10)</f>
        <v>4.6344686880267387</v>
      </c>
      <c r="G27" s="3">
        <v>3.4535426673811402E-6</v>
      </c>
      <c r="H27" s="5">
        <v>5.46</v>
      </c>
      <c r="I27" s="2" t="s">
        <v>10</v>
      </c>
      <c r="J27" s="2" t="s">
        <v>151</v>
      </c>
      <c r="K27" s="2">
        <v>0.05</v>
      </c>
      <c r="O27" s="10"/>
      <c r="P27" s="10"/>
      <c r="AH27" s="8"/>
      <c r="AI27" s="2"/>
    </row>
    <row r="28" spans="1:35" ht="12" customHeight="1" x14ac:dyDescent="0.25">
      <c r="A28" s="2" t="s">
        <v>150</v>
      </c>
      <c r="B28" s="2">
        <v>8675861</v>
      </c>
      <c r="C28" s="3">
        <v>4.7712633925384997E-4</v>
      </c>
      <c r="D28" s="4">
        <f>-LOG(C28,10)</f>
        <v>3.321366608012736</v>
      </c>
      <c r="E28" s="3">
        <v>2.3202314647077699E-5</v>
      </c>
      <c r="F28" s="4">
        <f>-LOG(E28,10)</f>
        <v>4.6344686880267387</v>
      </c>
      <c r="G28" s="3">
        <v>3.4535426673811402E-6</v>
      </c>
      <c r="H28" s="5">
        <v>5.46</v>
      </c>
      <c r="I28" s="2" t="s">
        <v>94</v>
      </c>
      <c r="J28" s="2" t="s">
        <v>152</v>
      </c>
      <c r="K28" s="2">
        <v>0.05</v>
      </c>
      <c r="O28" s="10"/>
      <c r="P28" s="10"/>
      <c r="AH28" s="8"/>
      <c r="AI28" s="2"/>
    </row>
    <row r="29" spans="1:35" ht="12" customHeight="1" x14ac:dyDescent="0.25">
      <c r="A29" s="2" t="s">
        <v>153</v>
      </c>
      <c r="B29" s="2">
        <v>33853957</v>
      </c>
      <c r="C29" s="3">
        <v>3.8012595479979101E-6</v>
      </c>
      <c r="D29" s="4">
        <v>5.42</v>
      </c>
      <c r="E29" s="3">
        <v>1.5998822541187399E-5</v>
      </c>
      <c r="F29" s="4">
        <f>-LOG(E29,10)</f>
        <v>4.7959119787616897</v>
      </c>
      <c r="G29" s="3">
        <v>3.4672797885871399E-4</v>
      </c>
      <c r="H29" s="5">
        <f>-LOG(G29,10)</f>
        <v>3.4600111119816837</v>
      </c>
      <c r="I29" s="2" t="s">
        <v>154</v>
      </c>
      <c r="J29" s="2" t="s">
        <v>155</v>
      </c>
      <c r="K29" s="2">
        <v>0.05</v>
      </c>
      <c r="L29" s="6" t="s">
        <v>229</v>
      </c>
      <c r="M29" s="6" t="s">
        <v>156</v>
      </c>
      <c r="N29" s="6" t="s">
        <v>29</v>
      </c>
      <c r="O29" s="10">
        <v>33789005</v>
      </c>
      <c r="P29" s="10">
        <v>33797220</v>
      </c>
      <c r="Q29" s="6" t="s">
        <v>157</v>
      </c>
      <c r="R29" s="6" t="s">
        <v>158</v>
      </c>
      <c r="S29" s="6" t="s">
        <v>159</v>
      </c>
      <c r="T29" s="6" t="s">
        <v>17</v>
      </c>
      <c r="U29" s="6" t="s">
        <v>160</v>
      </c>
      <c r="V29" s="6" t="s">
        <v>228</v>
      </c>
      <c r="W29" s="6" t="s">
        <v>161</v>
      </c>
      <c r="X29" s="6" t="s">
        <v>228</v>
      </c>
      <c r="AH29" s="8"/>
      <c r="AI29" s="2"/>
    </row>
    <row r="30" spans="1:35" ht="12" customHeight="1" x14ac:dyDescent="0.25">
      <c r="A30" s="2"/>
      <c r="B30" s="2"/>
      <c r="C30" s="3"/>
      <c r="D30" s="4"/>
      <c r="E30" s="3"/>
      <c r="F30" s="4"/>
      <c r="G30" s="3"/>
      <c r="H30" s="5"/>
      <c r="I30" s="2"/>
      <c r="J30" s="2"/>
      <c r="K30" s="2"/>
      <c r="L30" s="6" t="s">
        <v>162</v>
      </c>
      <c r="M30" s="6" t="s">
        <v>163</v>
      </c>
      <c r="N30" s="6" t="s">
        <v>15</v>
      </c>
      <c r="O30" s="10">
        <v>33826962</v>
      </c>
      <c r="P30" s="10">
        <v>33830846</v>
      </c>
      <c r="Q30" s="6" t="s">
        <v>164</v>
      </c>
      <c r="R30" s="6" t="s">
        <v>158</v>
      </c>
      <c r="S30" s="6" t="s">
        <v>165</v>
      </c>
      <c r="T30" s="6" t="s">
        <v>17</v>
      </c>
      <c r="U30" s="6" t="s">
        <v>160</v>
      </c>
      <c r="V30" s="6" t="s">
        <v>228</v>
      </c>
      <c r="W30" s="6" t="s">
        <v>161</v>
      </c>
      <c r="X30" s="6" t="s">
        <v>228</v>
      </c>
      <c r="AH30" s="8"/>
      <c r="AI30" s="2"/>
    </row>
    <row r="31" spans="1:35" ht="11.25" customHeight="1" x14ac:dyDescent="0.25">
      <c r="A31" s="2" t="s">
        <v>166</v>
      </c>
      <c r="B31" s="2">
        <v>14746094</v>
      </c>
      <c r="C31" s="3">
        <v>9.9657388402083307E-6</v>
      </c>
      <c r="D31" s="4">
        <v>5</v>
      </c>
      <c r="E31" s="3">
        <v>2.7682535175052901E-4</v>
      </c>
      <c r="F31" s="4">
        <f>-LOG(E31,10)</f>
        <v>3.5577941395722497</v>
      </c>
      <c r="G31" s="3">
        <v>2.0061926478976799E-4</v>
      </c>
      <c r="H31" s="5">
        <f t="shared" ref="H31:H39" si="1">-LOG(G31,10)</f>
        <v>3.6976273654822474</v>
      </c>
      <c r="I31" s="2" t="s">
        <v>10</v>
      </c>
      <c r="J31" s="2" t="s">
        <v>167</v>
      </c>
      <c r="K31" s="2">
        <v>0.4</v>
      </c>
      <c r="L31" s="6" t="s">
        <v>168</v>
      </c>
      <c r="M31" s="6" t="s">
        <v>169</v>
      </c>
      <c r="N31" s="6" t="s">
        <v>29</v>
      </c>
      <c r="O31" s="10">
        <v>14650038</v>
      </c>
      <c r="P31" s="10">
        <v>14653880</v>
      </c>
      <c r="Q31" s="6" t="s">
        <v>170</v>
      </c>
      <c r="R31" s="6" t="s">
        <v>17</v>
      </c>
      <c r="S31" s="6" t="s">
        <v>171</v>
      </c>
      <c r="T31" s="6" t="s">
        <v>17</v>
      </c>
      <c r="U31" s="6" t="s">
        <v>172</v>
      </c>
      <c r="V31" s="6" t="s">
        <v>173</v>
      </c>
      <c r="W31" s="6" t="s">
        <v>42</v>
      </c>
      <c r="X31" s="6" t="s">
        <v>196</v>
      </c>
      <c r="AH31" s="8"/>
      <c r="AI31" s="2"/>
    </row>
    <row r="32" spans="1:35" ht="12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6" t="s">
        <v>174</v>
      </c>
      <c r="M32" s="6" t="s">
        <v>175</v>
      </c>
      <c r="N32" s="6" t="s">
        <v>15</v>
      </c>
      <c r="O32" s="10">
        <v>14739965</v>
      </c>
      <c r="P32" s="10">
        <v>14742153</v>
      </c>
      <c r="Q32" s="6" t="s">
        <v>176</v>
      </c>
      <c r="R32" s="6" t="s">
        <v>17</v>
      </c>
      <c r="S32" s="6" t="s">
        <v>177</v>
      </c>
      <c r="T32" s="6" t="s">
        <v>17</v>
      </c>
      <c r="U32" s="6" t="s">
        <v>178</v>
      </c>
      <c r="V32" s="6" t="s">
        <v>179</v>
      </c>
      <c r="W32" s="6" t="s">
        <v>42</v>
      </c>
      <c r="X32" s="6" t="s">
        <v>197</v>
      </c>
      <c r="AH32" s="8"/>
      <c r="AI32" s="2"/>
    </row>
    <row r="33" spans="1:35" ht="12" customHeight="1" x14ac:dyDescent="0.25">
      <c r="A33" s="2" t="s">
        <v>180</v>
      </c>
      <c r="B33" s="2">
        <v>402387</v>
      </c>
      <c r="C33" s="3">
        <v>1.9213828553161499E-5</v>
      </c>
      <c r="D33" s="4">
        <f>-LOG(C33,10)</f>
        <v>4.716386088868461</v>
      </c>
      <c r="E33" s="3">
        <v>9.9903758704029692E-6</v>
      </c>
      <c r="F33" s="4">
        <v>5</v>
      </c>
      <c r="G33" s="3">
        <v>1.7511209575691401E-4</v>
      </c>
      <c r="H33" s="5">
        <f t="shared" si="1"/>
        <v>3.7566838542646406</v>
      </c>
      <c r="I33" s="2" t="s">
        <v>59</v>
      </c>
      <c r="J33" s="2" t="s">
        <v>181</v>
      </c>
      <c r="K33" s="2">
        <v>7.0000000000000007E-2</v>
      </c>
      <c r="L33" s="6" t="s">
        <v>182</v>
      </c>
      <c r="M33" s="6" t="s">
        <v>183</v>
      </c>
      <c r="N33" s="6" t="s">
        <v>15</v>
      </c>
      <c r="O33" s="10">
        <v>397223</v>
      </c>
      <c r="P33" s="10">
        <v>397855</v>
      </c>
      <c r="Q33" s="6" t="s">
        <v>184</v>
      </c>
      <c r="R33" s="6" t="s">
        <v>17</v>
      </c>
      <c r="S33" s="6" t="s">
        <v>185</v>
      </c>
      <c r="T33" s="6" t="s">
        <v>19</v>
      </c>
      <c r="U33" s="6" t="s">
        <v>186</v>
      </c>
      <c r="V33" s="6" t="s">
        <v>187</v>
      </c>
      <c r="W33" s="6" t="s">
        <v>42</v>
      </c>
      <c r="X33" s="6" t="s">
        <v>224</v>
      </c>
      <c r="AH33" s="8"/>
    </row>
    <row r="34" spans="1:35" ht="12" customHeight="1" x14ac:dyDescent="0.25">
      <c r="A34" s="2" t="s">
        <v>180</v>
      </c>
      <c r="B34" s="2">
        <v>7720271</v>
      </c>
      <c r="C34" s="3">
        <v>8.7805994846220903E-6</v>
      </c>
      <c r="D34" s="4">
        <v>5.0599999999999996</v>
      </c>
      <c r="E34" s="3">
        <v>5.2041208067135105E-4</v>
      </c>
      <c r="F34" s="4">
        <f>-LOG(E34,10)</f>
        <v>3.2836526304271132</v>
      </c>
      <c r="G34" s="3">
        <v>8.5500695961792505E-3</v>
      </c>
      <c r="H34" s="5">
        <f t="shared" si="1"/>
        <v>2.0680303501708219</v>
      </c>
      <c r="I34" s="2" t="s">
        <v>154</v>
      </c>
      <c r="J34" s="2" t="s">
        <v>188</v>
      </c>
      <c r="K34" s="2">
        <v>0.34</v>
      </c>
      <c r="AH34" s="8"/>
      <c r="AI34" s="2"/>
    </row>
    <row r="35" spans="1:35" ht="12" customHeight="1" x14ac:dyDescent="0.25">
      <c r="A35" s="2" t="s">
        <v>180</v>
      </c>
      <c r="B35" s="2">
        <v>7720273</v>
      </c>
      <c r="C35" s="3">
        <v>8.7805994846220903E-6</v>
      </c>
      <c r="D35" s="4">
        <v>5.0599999999999996</v>
      </c>
      <c r="E35" s="3">
        <v>5.2041208067135105E-4</v>
      </c>
      <c r="F35" s="4">
        <f>-LOG(E35,10)</f>
        <v>3.2836526304271132</v>
      </c>
      <c r="G35" s="3">
        <v>8.5500695961792505E-3</v>
      </c>
      <c r="H35" s="5">
        <f t="shared" si="1"/>
        <v>2.0680303501708219</v>
      </c>
      <c r="I35" s="2" t="s">
        <v>22</v>
      </c>
      <c r="J35" s="2" t="s">
        <v>189</v>
      </c>
      <c r="K35" s="2">
        <v>0.34</v>
      </c>
      <c r="AH35" s="8"/>
      <c r="AI35" s="2"/>
    </row>
    <row r="36" spans="1:35" ht="12" customHeight="1" x14ac:dyDescent="0.25">
      <c r="A36" s="2" t="s">
        <v>180</v>
      </c>
      <c r="B36" s="2">
        <v>8904674</v>
      </c>
      <c r="C36" s="3">
        <v>5.4018251969170402E-6</v>
      </c>
      <c r="D36" s="4">
        <v>5.27</v>
      </c>
      <c r="E36" s="3">
        <v>2.6052234546647001E-5</v>
      </c>
      <c r="F36" s="4">
        <f>-LOG(E36,10)</f>
        <v>4.5841550205541495</v>
      </c>
      <c r="G36" s="3">
        <v>5.9762864457713397E-4</v>
      </c>
      <c r="H36" s="5">
        <f t="shared" si="1"/>
        <v>3.2235685947876211</v>
      </c>
      <c r="I36" s="2" t="s">
        <v>69</v>
      </c>
      <c r="J36" s="2" t="s">
        <v>190</v>
      </c>
      <c r="K36" s="2">
        <v>0.34</v>
      </c>
      <c r="AH36" s="8"/>
      <c r="AI36" s="2"/>
    </row>
    <row r="37" spans="1:35" ht="12" customHeight="1" x14ac:dyDescent="0.25">
      <c r="A37" s="2" t="s">
        <v>180</v>
      </c>
      <c r="B37" s="2">
        <v>8904870</v>
      </c>
      <c r="C37" s="3">
        <v>8.2447774130705802E-6</v>
      </c>
      <c r="D37" s="4">
        <v>5.08</v>
      </c>
      <c r="E37" s="3">
        <v>3.1956835221386699E-5</v>
      </c>
      <c r="F37" s="4">
        <f>-LOG(E37,10)</f>
        <v>4.4954362366779348</v>
      </c>
      <c r="G37" s="3">
        <v>6.9119423057962604E-4</v>
      </c>
      <c r="H37" s="5">
        <f t="shared" si="1"/>
        <v>3.1603998955839798</v>
      </c>
      <c r="I37" s="2" t="s">
        <v>59</v>
      </c>
      <c r="J37" s="2" t="s">
        <v>191</v>
      </c>
      <c r="K37" s="2">
        <v>0.34</v>
      </c>
      <c r="AH37" s="8"/>
      <c r="AI37" s="2"/>
    </row>
    <row r="38" spans="1:35" ht="12" customHeight="1" x14ac:dyDescent="0.2">
      <c r="A38" s="2" t="s">
        <v>180</v>
      </c>
      <c r="B38" s="2">
        <v>9079150</v>
      </c>
      <c r="C38" s="3">
        <v>8.5013225219678699E-6</v>
      </c>
      <c r="D38" s="4">
        <v>5.07</v>
      </c>
      <c r="E38" s="3">
        <v>1.03517590377951E-4</v>
      </c>
      <c r="F38" s="4">
        <f>-LOG(E38,10)</f>
        <v>3.9849858458111842</v>
      </c>
      <c r="G38" s="3">
        <v>5.8267395990204698E-4</v>
      </c>
      <c r="H38" s="5">
        <f t="shared" si="1"/>
        <v>3.2345743903937185</v>
      </c>
      <c r="I38" s="2" t="s">
        <v>59</v>
      </c>
      <c r="J38" s="2" t="s">
        <v>192</v>
      </c>
      <c r="K38" s="2">
        <v>0.28999999999999998</v>
      </c>
      <c r="AI38" s="2"/>
    </row>
    <row r="39" spans="1:35" ht="12" customHeight="1" x14ac:dyDescent="0.2">
      <c r="A39" s="12" t="s">
        <v>180</v>
      </c>
      <c r="B39" s="12">
        <v>24997312</v>
      </c>
      <c r="C39" s="13">
        <v>2.2950324825527101E-6</v>
      </c>
      <c r="D39" s="14">
        <v>5.64</v>
      </c>
      <c r="E39" s="13">
        <v>3.8769318232219803E-6</v>
      </c>
      <c r="F39" s="14">
        <v>5.41</v>
      </c>
      <c r="G39" s="13">
        <v>1.0443364342395001E-4</v>
      </c>
      <c r="H39" s="15">
        <f t="shared" si="1"/>
        <v>3.9811595703029061</v>
      </c>
      <c r="I39" s="12" t="s">
        <v>91</v>
      </c>
      <c r="J39" s="12" t="s">
        <v>193</v>
      </c>
      <c r="K39" s="12">
        <v>0.18</v>
      </c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AI39" s="2"/>
    </row>
    <row r="40" spans="1:35" x14ac:dyDescent="0.2">
      <c r="AI40" s="2"/>
    </row>
  </sheetData>
  <mergeCells count="1">
    <mergeCell ref="A1:X1"/>
  </mergeCells>
  <phoneticPr fontId="1" type="noConversion"/>
  <conditionalFormatting sqref="E30:F30 B22 B24:B25 B27:B31 B33:B39">
    <cfRule type="duplicateValues" dxfId="21" priority="6"/>
  </conditionalFormatting>
  <conditionalFormatting sqref="E30:F30 E26:F26 E23:F23 B3:B13 B15:B31 B33:B39">
    <cfRule type="duplicateValues" dxfId="20" priority="7"/>
  </conditionalFormatting>
  <conditionalFormatting sqref="G4 B26 B23 E26:F26 E23:F23 B15:B16 B3:B13">
    <cfRule type="duplicateValues" dxfId="19" priority="8"/>
  </conditionalFormatting>
  <conditionalFormatting sqref="D15:D31 D3:D13 D33:D39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5:F31 F3:F13 F33:F39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H15:H31 H3:H13 H33:H39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M33">
    <cfRule type="duplicateValues" dxfId="18" priority="12"/>
  </conditionalFormatting>
  <conditionalFormatting sqref="M14">
    <cfRule type="duplicateValues" dxfId="17" priority="4"/>
  </conditionalFormatting>
  <conditionalFormatting sqref="M14">
    <cfRule type="duplicateValues" dxfId="16" priority="5"/>
  </conditionalFormatting>
  <conditionalFormatting sqref="B18:B21">
    <cfRule type="duplicateValues" dxfId="15" priority="13"/>
  </conditionalFormatting>
  <conditionalFormatting sqref="M34:M39 M5:M13 M16:M30">
    <cfRule type="duplicateValues" dxfId="14" priority="14"/>
  </conditionalFormatting>
  <conditionalFormatting sqref="M16:M28 M3 M5:M13">
    <cfRule type="duplicateValues" dxfId="13" priority="15"/>
  </conditionalFormatting>
  <conditionalFormatting sqref="M15 M4">
    <cfRule type="duplicateValues" dxfId="12" priority="16"/>
  </conditionalFormatting>
  <conditionalFormatting sqref="M33:M39 M3 M5:M13 M16:M30">
    <cfRule type="duplicateValues" dxfId="11" priority="17"/>
  </conditionalFormatting>
  <conditionalFormatting sqref="M15:M39 M3:M13">
    <cfRule type="duplicateValues" dxfId="10" priority="18"/>
  </conditionalFormatting>
  <conditionalFormatting sqref="F32">
    <cfRule type="duplicateValues" dxfId="9" priority="19"/>
  </conditionalFormatting>
  <conditionalFormatting sqref="H32">
    <cfRule type="duplicateValues" dxfId="8" priority="20"/>
  </conditionalFormatting>
  <conditionalFormatting sqref="M3:M39">
    <cfRule type="duplicateValues" dxfId="7" priority="21"/>
  </conditionalFormatting>
  <conditionalFormatting sqref="L3:L39">
    <cfRule type="duplicateValues" dxfId="6" priority="22"/>
  </conditionalFormatting>
  <conditionalFormatting sqref="B3:B39">
    <cfRule type="duplicateValues" dxfId="5" priority="23"/>
  </conditionalFormatting>
  <conditionalFormatting sqref="Z4:Z8">
    <cfRule type="duplicateValues" dxfId="4" priority="24"/>
  </conditionalFormatting>
  <conditionalFormatting sqref="Z4:Z8">
    <cfRule type="duplicateValues" dxfId="3" priority="25"/>
  </conditionalFormatting>
  <conditionalFormatting sqref="AI5:AI40">
    <cfRule type="duplicateValues" dxfId="2" priority="26"/>
  </conditionalFormatting>
  <conditionalFormatting sqref="AH3:AH11 AI3:AI32">
    <cfRule type="duplicateValues" dxfId="1" priority="27"/>
  </conditionalFormatting>
  <conditionalFormatting sqref="M4:M33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2026-04-27T09:34:36Z</dcterms:modified>
</cp:coreProperties>
</file>