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4467\Desktop\C1QBP XDH课题\C1QBP XDH RCC 发表 Figure\"/>
    </mc:Choice>
  </mc:AlternateContent>
  <xr:revisionPtr revIDLastSave="0" documentId="13_ncr:1_{69B5700F-48A9-48B4-B45A-F3F7A80096C1}" xr6:coauthVersionLast="45" xr6:coauthVersionMax="45" xr10:uidLastSave="{00000000-0000-0000-0000-000000000000}"/>
  <bookViews>
    <workbookView xWindow="-110" yWindow="-110" windowWidth="19420" windowHeight="10420" xr2:uid="{0BB818F0-F0E6-4544-8940-9E98D105ABA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1" l="1"/>
  <c r="F3" i="1"/>
  <c r="G3" i="1"/>
  <c r="E4" i="1"/>
  <c r="F4" i="1"/>
  <c r="G4" i="1"/>
  <c r="E5" i="1"/>
  <c r="F5" i="1"/>
  <c r="G5" i="1"/>
  <c r="E6" i="1"/>
  <c r="F6" i="1"/>
  <c r="G6" i="1"/>
  <c r="E7" i="1"/>
  <c r="F7" i="1"/>
  <c r="G7" i="1"/>
  <c r="E8" i="1"/>
  <c r="F8" i="1"/>
  <c r="G8" i="1"/>
  <c r="E9" i="1"/>
  <c r="F9" i="1"/>
  <c r="G9" i="1"/>
  <c r="E10" i="1"/>
  <c r="F10" i="1"/>
  <c r="G10" i="1"/>
  <c r="E11" i="1"/>
  <c r="F11" i="1"/>
  <c r="G11" i="1"/>
  <c r="E12" i="1"/>
  <c r="F12" i="1"/>
  <c r="G12" i="1"/>
  <c r="E13" i="1"/>
  <c r="F13" i="1"/>
  <c r="G13" i="1"/>
  <c r="E14" i="1"/>
  <c r="F14" i="1"/>
  <c r="G14" i="1"/>
  <c r="E15" i="1"/>
  <c r="F15" i="1"/>
  <c r="G15" i="1"/>
  <c r="E16" i="1"/>
  <c r="F16" i="1"/>
  <c r="G16" i="1"/>
  <c r="E17" i="1"/>
  <c r="F17" i="1"/>
  <c r="G17" i="1"/>
  <c r="E18" i="1"/>
  <c r="F18" i="1"/>
  <c r="G18" i="1"/>
  <c r="E19" i="1"/>
  <c r="F19" i="1"/>
  <c r="G19" i="1"/>
  <c r="E20" i="1"/>
  <c r="F20" i="1"/>
  <c r="G20" i="1"/>
  <c r="E21" i="1"/>
  <c r="F21" i="1"/>
  <c r="G21" i="1"/>
  <c r="E22" i="1"/>
  <c r="F22" i="1"/>
  <c r="G22" i="1"/>
  <c r="E23" i="1"/>
  <c r="F23" i="1"/>
  <c r="G23" i="1"/>
  <c r="E24" i="1"/>
  <c r="F24" i="1"/>
  <c r="G24" i="1"/>
  <c r="E25" i="1"/>
  <c r="F25" i="1"/>
  <c r="G25" i="1"/>
  <c r="E26" i="1"/>
  <c r="F26" i="1"/>
  <c r="G26" i="1"/>
  <c r="E27" i="1"/>
  <c r="F27" i="1"/>
  <c r="G27" i="1"/>
  <c r="E28" i="1"/>
  <c r="F28" i="1"/>
  <c r="G28" i="1"/>
  <c r="E29" i="1"/>
  <c r="F29" i="1"/>
  <c r="G29" i="1"/>
  <c r="E30" i="1"/>
  <c r="F30" i="1"/>
  <c r="G30" i="1"/>
  <c r="E31" i="1"/>
  <c r="F31" i="1"/>
  <c r="G31" i="1"/>
  <c r="E32" i="1"/>
  <c r="F32" i="1"/>
  <c r="G32" i="1"/>
  <c r="E33" i="1"/>
  <c r="F33" i="1"/>
  <c r="G33" i="1"/>
  <c r="E34" i="1"/>
  <c r="F34" i="1"/>
  <c r="G34" i="1"/>
  <c r="E35" i="1"/>
  <c r="F35" i="1"/>
  <c r="G35" i="1"/>
  <c r="E36" i="1"/>
  <c r="F36" i="1"/>
  <c r="G36" i="1"/>
  <c r="E37" i="1"/>
  <c r="F37" i="1"/>
  <c r="G37" i="1"/>
  <c r="E38" i="1"/>
  <c r="F38" i="1"/>
  <c r="G38" i="1"/>
  <c r="E39" i="1"/>
  <c r="F39" i="1"/>
  <c r="G39" i="1"/>
  <c r="E40" i="1"/>
  <c r="F40" i="1"/>
  <c r="G40" i="1"/>
  <c r="E41" i="1"/>
  <c r="F41" i="1"/>
  <c r="G41" i="1"/>
  <c r="E42" i="1"/>
  <c r="F42" i="1"/>
  <c r="G42" i="1"/>
  <c r="E43" i="1"/>
  <c r="F43" i="1"/>
  <c r="G43" i="1"/>
  <c r="E44" i="1"/>
  <c r="F44" i="1"/>
  <c r="G44" i="1"/>
  <c r="E45" i="1"/>
  <c r="F45" i="1"/>
  <c r="G45" i="1"/>
  <c r="E46" i="1"/>
  <c r="F46" i="1"/>
  <c r="G46" i="1"/>
  <c r="E47" i="1"/>
  <c r="F47" i="1"/>
  <c r="G47" i="1"/>
  <c r="E48" i="1"/>
  <c r="F48" i="1"/>
  <c r="G48" i="1"/>
  <c r="E49" i="1"/>
  <c r="F49" i="1"/>
  <c r="G49" i="1"/>
  <c r="E50" i="1"/>
  <c r="F50" i="1"/>
  <c r="G50" i="1"/>
  <c r="E51" i="1"/>
  <c r="F51" i="1"/>
  <c r="G51" i="1"/>
  <c r="E52" i="1"/>
  <c r="F52" i="1"/>
  <c r="G52" i="1"/>
  <c r="E53" i="1"/>
  <c r="F53" i="1"/>
  <c r="G53" i="1"/>
  <c r="E54" i="1"/>
  <c r="F54" i="1"/>
  <c r="G54" i="1"/>
  <c r="E55" i="1"/>
  <c r="F55" i="1"/>
  <c r="G55" i="1"/>
  <c r="E56" i="1"/>
  <c r="F56" i="1"/>
  <c r="G56" i="1"/>
  <c r="E57" i="1"/>
  <c r="F57" i="1"/>
  <c r="G57" i="1"/>
  <c r="E58" i="1"/>
  <c r="F58" i="1"/>
  <c r="G58" i="1"/>
  <c r="E59" i="1"/>
  <c r="F59" i="1"/>
  <c r="G59" i="1"/>
  <c r="E60" i="1"/>
  <c r="F60" i="1"/>
  <c r="G60" i="1"/>
  <c r="E61" i="1"/>
  <c r="F61" i="1"/>
  <c r="G61" i="1"/>
  <c r="E62" i="1"/>
  <c r="F62" i="1"/>
  <c r="G62" i="1"/>
  <c r="E63" i="1"/>
  <c r="F63" i="1"/>
  <c r="G63" i="1"/>
  <c r="E64" i="1"/>
  <c r="F64" i="1"/>
  <c r="G64" i="1"/>
  <c r="E65" i="1"/>
  <c r="F65" i="1"/>
  <c r="G65" i="1"/>
  <c r="E66" i="1"/>
  <c r="F66" i="1"/>
  <c r="G66" i="1"/>
  <c r="E67" i="1"/>
  <c r="F67" i="1"/>
  <c r="G67" i="1"/>
  <c r="E68" i="1"/>
  <c r="F68" i="1"/>
  <c r="G68" i="1"/>
  <c r="E69" i="1"/>
  <c r="F69" i="1"/>
  <c r="G69" i="1"/>
  <c r="E70" i="1"/>
  <c r="F70" i="1"/>
  <c r="G70" i="1"/>
  <c r="E71" i="1"/>
  <c r="F71" i="1"/>
  <c r="G71" i="1"/>
  <c r="E72" i="1"/>
  <c r="F72" i="1"/>
  <c r="G72" i="1"/>
  <c r="E73" i="1"/>
  <c r="F73" i="1"/>
  <c r="G73" i="1"/>
  <c r="E74" i="1"/>
  <c r="F74" i="1"/>
  <c r="G74" i="1"/>
  <c r="E75" i="1"/>
  <c r="F75" i="1"/>
  <c r="G75" i="1"/>
  <c r="E76" i="1"/>
  <c r="F76" i="1"/>
  <c r="G76" i="1"/>
  <c r="E77" i="1"/>
  <c r="F77" i="1"/>
  <c r="G77" i="1"/>
  <c r="E78" i="1"/>
  <c r="F78" i="1"/>
  <c r="G78" i="1"/>
  <c r="E79" i="1"/>
  <c r="F79" i="1"/>
  <c r="G79" i="1"/>
  <c r="E80" i="1"/>
  <c r="F80" i="1"/>
  <c r="G80" i="1"/>
  <c r="E81" i="1"/>
  <c r="F81" i="1"/>
  <c r="G81" i="1"/>
  <c r="E82" i="1"/>
  <c r="F82" i="1"/>
  <c r="G82" i="1"/>
  <c r="E83" i="1"/>
  <c r="F83" i="1"/>
  <c r="G83" i="1"/>
  <c r="E84" i="1"/>
  <c r="F84" i="1"/>
  <c r="G84" i="1"/>
  <c r="E85" i="1"/>
  <c r="F85" i="1"/>
  <c r="G85" i="1"/>
  <c r="E86" i="1"/>
  <c r="F86" i="1"/>
  <c r="G86" i="1"/>
  <c r="E87" i="1"/>
  <c r="F87" i="1"/>
  <c r="G87" i="1"/>
  <c r="E88" i="1"/>
  <c r="F88" i="1"/>
  <c r="G88" i="1"/>
  <c r="E89" i="1"/>
  <c r="F89" i="1"/>
  <c r="G89" i="1"/>
  <c r="E90" i="1"/>
  <c r="F90" i="1"/>
  <c r="G90" i="1"/>
  <c r="E91" i="1"/>
  <c r="F91" i="1"/>
  <c r="G91" i="1"/>
  <c r="E92" i="1"/>
  <c r="F92" i="1"/>
  <c r="G92" i="1"/>
  <c r="E93" i="1"/>
  <c r="F93" i="1"/>
  <c r="G93" i="1"/>
  <c r="E94" i="1"/>
  <c r="F94" i="1"/>
  <c r="G94" i="1"/>
  <c r="E95" i="1"/>
  <c r="F95" i="1"/>
  <c r="G95" i="1"/>
  <c r="E96" i="1"/>
  <c r="F96" i="1"/>
  <c r="G96" i="1"/>
  <c r="E97" i="1"/>
  <c r="F97" i="1"/>
  <c r="G97" i="1"/>
  <c r="E98" i="1"/>
  <c r="F98" i="1"/>
  <c r="G98" i="1"/>
  <c r="E99" i="1"/>
  <c r="F99" i="1"/>
  <c r="G99" i="1"/>
  <c r="E100" i="1"/>
  <c r="F100" i="1"/>
  <c r="G100" i="1"/>
  <c r="E101" i="1"/>
  <c r="F101" i="1"/>
  <c r="G101" i="1"/>
  <c r="E102" i="1"/>
  <c r="F102" i="1"/>
  <c r="G102" i="1"/>
  <c r="E103" i="1"/>
  <c r="F103" i="1"/>
  <c r="G103" i="1"/>
  <c r="E104" i="1"/>
  <c r="F104" i="1"/>
  <c r="G104" i="1"/>
  <c r="E105" i="1"/>
  <c r="F105" i="1"/>
  <c r="G105" i="1"/>
  <c r="E106" i="1"/>
  <c r="F106" i="1"/>
  <c r="G106" i="1"/>
  <c r="E107" i="1"/>
  <c r="F107" i="1"/>
  <c r="G107" i="1"/>
  <c r="E108" i="1"/>
  <c r="F108" i="1"/>
  <c r="G108" i="1"/>
  <c r="E109" i="1"/>
  <c r="F109" i="1"/>
  <c r="G109" i="1"/>
  <c r="E110" i="1"/>
  <c r="F110" i="1"/>
  <c r="G110" i="1"/>
  <c r="E111" i="1"/>
  <c r="F111" i="1"/>
  <c r="G111" i="1"/>
</calcChain>
</file>

<file path=xl/sharedStrings.xml><?xml version="1.0" encoding="utf-8"?>
<sst xmlns="http://schemas.openxmlformats.org/spreadsheetml/2006/main" count="349" uniqueCount="336">
  <si>
    <t>HMDB00905</t>
  </si>
  <si>
    <t>C00360</t>
  </si>
  <si>
    <t>Deoxyadenosine monophosphate (dAMP)</t>
  </si>
  <si>
    <t>HMDB03464</t>
  </si>
  <si>
    <t>C01035</t>
  </si>
  <si>
    <t>4-Guanidinobutyric acid</t>
  </si>
  <si>
    <t>HMDB00286</t>
  </si>
  <si>
    <t>C00029</t>
  </si>
  <si>
    <t>Uridine diphosphate glucose (UDP-D-Glucose)</t>
  </si>
  <si>
    <t>HMDB03349</t>
  </si>
  <si>
    <t>C00337</t>
  </si>
  <si>
    <t>L-Dihydroorotic acid</t>
  </si>
  <si>
    <t>HMDB00206</t>
  </si>
  <si>
    <t>C02727</t>
  </si>
  <si>
    <t>N6-Acetyl-L-lysine</t>
  </si>
  <si>
    <t>HMDB00062</t>
  </si>
  <si>
    <t>C00318</t>
  </si>
  <si>
    <t>L-Carnitine</t>
  </si>
  <si>
    <t>HMDB00301</t>
  </si>
  <si>
    <t>C00785</t>
  </si>
  <si>
    <t>Urocanic acid</t>
  </si>
  <si>
    <t>HMDB05923</t>
  </si>
  <si>
    <t>NA</t>
  </si>
  <si>
    <t>N4-Acetylcytidine</t>
  </si>
  <si>
    <t>HMDB00139</t>
  </si>
  <si>
    <t>C00258</t>
  </si>
  <si>
    <t>Glyceric acid</t>
  </si>
  <si>
    <t>HMDB00064</t>
  </si>
  <si>
    <t>C00300</t>
  </si>
  <si>
    <t>Creatine</t>
  </si>
  <si>
    <t>HMDB60460</t>
  </si>
  <si>
    <t>C03440</t>
  </si>
  <si>
    <t>cis-4-Hydroxy-D-proline</t>
  </si>
  <si>
    <t>HMDB00239</t>
  </si>
  <si>
    <t>C00314</t>
  </si>
  <si>
    <t>Pyridoxine</t>
  </si>
  <si>
    <t>HMDB00052</t>
  </si>
  <si>
    <t>C03406</t>
  </si>
  <si>
    <t>Argininosuccinic acid</t>
  </si>
  <si>
    <t>HMDB01248</t>
  </si>
  <si>
    <t>C00016</t>
  </si>
  <si>
    <t>Flavin adenine dinucleotide (FAD)</t>
  </si>
  <si>
    <t>HMDB00086</t>
  </si>
  <si>
    <t>C00670</t>
  </si>
  <si>
    <t>Glycerophosphocholine</t>
  </si>
  <si>
    <t>HMDB00226</t>
  </si>
  <si>
    <t>C00295</t>
  </si>
  <si>
    <t>Orotic acid</t>
  </si>
  <si>
    <t>HMDB00562</t>
  </si>
  <si>
    <t>C00791</t>
  </si>
  <si>
    <t>Creatinine</t>
  </si>
  <si>
    <t>HMDB00156</t>
  </si>
  <si>
    <t>C00711</t>
  </si>
  <si>
    <t>Malic acid</t>
  </si>
  <si>
    <t>HMDB00195</t>
  </si>
  <si>
    <t>C00294</t>
  </si>
  <si>
    <t>Inosine</t>
  </si>
  <si>
    <t>HMDB00033</t>
  </si>
  <si>
    <t>C00386</t>
  </si>
  <si>
    <t>L-Carnosine</t>
  </si>
  <si>
    <t>HMDB01058</t>
  </si>
  <si>
    <t>C00354</t>
  </si>
  <si>
    <t>D-Fructose 1,6-bisphosphate</t>
  </si>
  <si>
    <t>HMDB01179</t>
  </si>
  <si>
    <t>C00857</t>
  </si>
  <si>
    <t>Nicotinic acid adenine dinucleotide (NAAD)</t>
  </si>
  <si>
    <t>HMDB01545</t>
  </si>
  <si>
    <t>C00250</t>
  </si>
  <si>
    <t>Pyridoxal (Vitamin B6)</t>
  </si>
  <si>
    <t>HMDB02064</t>
  </si>
  <si>
    <t>C02714</t>
  </si>
  <si>
    <t>N-Acetylputrescine</t>
  </si>
  <si>
    <t>HMDB00244</t>
  </si>
  <si>
    <t>C00255</t>
  </si>
  <si>
    <t>Riboflavin (Vitamin B2)</t>
  </si>
  <si>
    <t>HMDB02284</t>
  </si>
  <si>
    <t>N-Acetylcadaverine</t>
  </si>
  <si>
    <t>HMDB00935</t>
  </si>
  <si>
    <t>C00167</t>
  </si>
  <si>
    <t>Uridine 5'-diphospho-glucuronic acid (UDP-D-Glucuronate)</t>
  </si>
  <si>
    <t>HMDB04824</t>
  </si>
  <si>
    <t>N2,N2-Dimethylguanosine</t>
  </si>
  <si>
    <t>HMDB00082</t>
  </si>
  <si>
    <t>C00063</t>
  </si>
  <si>
    <t>Cytidine triphosphate (CTP)</t>
  </si>
  <si>
    <t>HMDB00095</t>
  </si>
  <si>
    <t>C00055</t>
  </si>
  <si>
    <t>Cytidine 5'-monophosphate (CMP)</t>
  </si>
  <si>
    <t>HMDB00998</t>
  </si>
  <si>
    <t>C00458</t>
  </si>
  <si>
    <t>Deoxycytidine triphosphate (dCTP)</t>
  </si>
  <si>
    <t>HMDB00902</t>
  </si>
  <si>
    <t>C00003</t>
  </si>
  <si>
    <t>Nicotinamide adenine dinucleotide (NAD)</t>
  </si>
  <si>
    <t>HMDB00238</t>
  </si>
  <si>
    <t>C00835</t>
  </si>
  <si>
    <t>Sepiapterin</t>
  </si>
  <si>
    <t>HMDB00134</t>
  </si>
  <si>
    <t>C00122</t>
  </si>
  <si>
    <t>Fumaric acid</t>
  </si>
  <si>
    <t>HMDB00262</t>
  </si>
  <si>
    <t>C00178</t>
  </si>
  <si>
    <t>Thymine</t>
  </si>
  <si>
    <t>HMDB00017</t>
  </si>
  <si>
    <t>C00847</t>
  </si>
  <si>
    <t>4-Pyridoxic acid</t>
  </si>
  <si>
    <t>HMDB04044</t>
  </si>
  <si>
    <t>N6-methyladenosine</t>
  </si>
  <si>
    <t>HMDB00766</t>
  </si>
  <si>
    <t>N-Acetyl-L-alanine</t>
  </si>
  <si>
    <t>HMDB01107</t>
  </si>
  <si>
    <t>7-methylguanosine</t>
  </si>
  <si>
    <t>HMDB00271</t>
  </si>
  <si>
    <t>C00213</t>
  </si>
  <si>
    <t>Sarcosine</t>
  </si>
  <si>
    <t>HMDB00694</t>
  </si>
  <si>
    <t>C03196</t>
  </si>
  <si>
    <t>L-2-Hydroxygluterate</t>
  </si>
  <si>
    <t>HMDB06029</t>
  </si>
  <si>
    <t>N-Acetylglutamine</t>
  </si>
  <si>
    <t>HMDB00211</t>
  </si>
  <si>
    <t>C00137</t>
  </si>
  <si>
    <t>myo-Inositol</t>
  </si>
  <si>
    <t>HMDB00767</t>
  </si>
  <si>
    <t>C02067</t>
  </si>
  <si>
    <t>Pseudouridine</t>
  </si>
  <si>
    <t>HMDB00148</t>
  </si>
  <si>
    <t>C00025</t>
  </si>
  <si>
    <t>L-Glutamic acid</t>
  </si>
  <si>
    <t>HMDB01003</t>
  </si>
  <si>
    <t>C00224</t>
  </si>
  <si>
    <t>Adenosine 5'-phosphosulfate (APS)</t>
  </si>
  <si>
    <t>HMDB00050</t>
  </si>
  <si>
    <t>C00212</t>
  </si>
  <si>
    <t>Adenosine</t>
  </si>
  <si>
    <t>HMDB00866</t>
  </si>
  <si>
    <t>N-Acetyl-L-tyrosine</t>
  </si>
  <si>
    <t>C01118</t>
  </si>
  <si>
    <t>O-Succinyl-L-homoserine</t>
  </si>
  <si>
    <t>HMDB00126</t>
  </si>
  <si>
    <t>C00093</t>
  </si>
  <si>
    <t>sn-Glycerol 3-phosphate</t>
  </si>
  <si>
    <t>HMDB06344</t>
  </si>
  <si>
    <t>C04148</t>
  </si>
  <si>
    <t>Alpha-N-Phenylacetyl-L-glutamine</t>
  </si>
  <si>
    <t>HMDB00217</t>
  </si>
  <si>
    <t>C00006</t>
  </si>
  <si>
    <t>Nicotinamide adenine dinucleotide phosphate (NADP)</t>
  </si>
  <si>
    <t>HMDB01202</t>
  </si>
  <si>
    <t>C00239</t>
  </si>
  <si>
    <t>Deoxycytidine monophosphate (dCMP)</t>
  </si>
  <si>
    <t>HMDB00641</t>
  </si>
  <si>
    <t>C00064</t>
  </si>
  <si>
    <t>L-Glutamine</t>
  </si>
  <si>
    <t>HMDB00175</t>
  </si>
  <si>
    <t>C00130</t>
  </si>
  <si>
    <t>Inosine 5'-monophosphate (IMP)</t>
  </si>
  <si>
    <t>HMDB00112</t>
  </si>
  <si>
    <t>C00334</t>
  </si>
  <si>
    <t>gamma-Aminobutyric acid (GABA)</t>
  </si>
  <si>
    <t>HMDB01095</t>
  </si>
  <si>
    <t>C00325</t>
  </si>
  <si>
    <t>GDP-L-fucose</t>
  </si>
  <si>
    <t>HMDB00058</t>
  </si>
  <si>
    <t>C00575</t>
  </si>
  <si>
    <t>Adenosine 3',5'-cyclic monophosphate (cAMP)</t>
  </si>
  <si>
    <t>HMDB00929</t>
  </si>
  <si>
    <t>C00078</t>
  </si>
  <si>
    <t>L-Tryptophan</t>
  </si>
  <si>
    <t>HMDB00296</t>
  </si>
  <si>
    <t>C00299</t>
  </si>
  <si>
    <t>Uridine</t>
  </si>
  <si>
    <t>HMDB00653</t>
  </si>
  <si>
    <t>C18043</t>
  </si>
  <si>
    <t>Cholesterol sulfate</t>
  </si>
  <si>
    <t>HMDB00299</t>
  </si>
  <si>
    <t>C01762</t>
  </si>
  <si>
    <t>Xanthosine</t>
  </si>
  <si>
    <t>HMDB29562</t>
  </si>
  <si>
    <t>gamma-L-Glutamyl-L-phenylalanine</t>
  </si>
  <si>
    <t>HMDB01983</t>
  </si>
  <si>
    <t>C05198</t>
  </si>
  <si>
    <t>5'-Deoxyadenosine</t>
  </si>
  <si>
    <t>HMDB01209</t>
  </si>
  <si>
    <t>C00499</t>
  </si>
  <si>
    <t>Allantoic acid</t>
  </si>
  <si>
    <t>HMDB00045</t>
  </si>
  <si>
    <t>C00020</t>
  </si>
  <si>
    <t>Adenosine monophosphate (AMP)</t>
  </si>
  <si>
    <t>HMDB00159</t>
  </si>
  <si>
    <t>C00079</t>
  </si>
  <si>
    <t>L-Phenylalanine</t>
  </si>
  <si>
    <t>HMDB00288</t>
  </si>
  <si>
    <t>C00105</t>
  </si>
  <si>
    <t>Uridine 5'-monophosphate (UMP)</t>
  </si>
  <si>
    <t>HMDB04326</t>
  </si>
  <si>
    <t>C04779</t>
  </si>
  <si>
    <t>2'-O-methyladenosine</t>
  </si>
  <si>
    <t>HMDB01488</t>
  </si>
  <si>
    <t>C00253</t>
  </si>
  <si>
    <t>Nicotinic acid</t>
  </si>
  <si>
    <t>HMDB00254</t>
  </si>
  <si>
    <t>C00042</t>
  </si>
  <si>
    <t>Succinic acid</t>
  </si>
  <si>
    <t>HMDB01109</t>
  </si>
  <si>
    <t>C06156</t>
  </si>
  <si>
    <t>D-glucosamine 1-phosphate</t>
  </si>
  <si>
    <t>HMDB01067</t>
  </si>
  <si>
    <t>C12270</t>
  </si>
  <si>
    <t>N-Acetylaspartylglutamic acid (NAAG)</t>
  </si>
  <si>
    <t>HMDB00684</t>
  </si>
  <si>
    <t>C00328</t>
  </si>
  <si>
    <t>L-Kynurenine</t>
  </si>
  <si>
    <t>HMDB00210</t>
  </si>
  <si>
    <t>C00864</t>
  </si>
  <si>
    <t>Pantothenic acid</t>
  </si>
  <si>
    <t>HMDB01066</t>
  </si>
  <si>
    <t>C03451</t>
  </si>
  <si>
    <t>S-Lactoylglutathione</t>
  </si>
  <si>
    <t>HMDB00759</t>
  </si>
  <si>
    <t>C02155</t>
  </si>
  <si>
    <t>Glycyl-L-leucine</t>
  </si>
  <si>
    <t>HMDB00071</t>
  </si>
  <si>
    <t>C05512</t>
  </si>
  <si>
    <t>Deoxyinosine</t>
  </si>
  <si>
    <t>HMDB01525</t>
  </si>
  <si>
    <t>C01589</t>
  </si>
  <si>
    <t>Imidazole</t>
  </si>
  <si>
    <t>HMDB00719</t>
  </si>
  <si>
    <t>C00263</t>
  </si>
  <si>
    <t>L-Homoserine</t>
  </si>
  <si>
    <t>HMDB00235</t>
  </si>
  <si>
    <t>C00378</t>
  </si>
  <si>
    <t>Thiamine</t>
  </si>
  <si>
    <t>HMDB01413</t>
  </si>
  <si>
    <t>C00307</t>
  </si>
  <si>
    <t>Cytidine diphosphate choline (CDPcholine)</t>
  </si>
  <si>
    <t>HMDB00630</t>
  </si>
  <si>
    <t>C00380</t>
  </si>
  <si>
    <t>Cytosine</t>
  </si>
  <si>
    <t>HMDB00500</t>
  </si>
  <si>
    <t>C00156</t>
  </si>
  <si>
    <t>p-Hydroxybenzoic acid</t>
  </si>
  <si>
    <t>HMDB00138</t>
  </si>
  <si>
    <t>C01921</t>
  </si>
  <si>
    <t>Glycocholic acid</t>
  </si>
  <si>
    <t>HMDB03075</t>
  </si>
  <si>
    <t>C15608</t>
  </si>
  <si>
    <t>Flavone</t>
  </si>
  <si>
    <t>HMDB00092</t>
  </si>
  <si>
    <t>C01026</t>
  </si>
  <si>
    <t>Dimethylglycine</t>
  </si>
  <si>
    <t>HMDB00895</t>
  </si>
  <si>
    <t>C01996</t>
  </si>
  <si>
    <t>Acetylcholine</t>
  </si>
  <si>
    <t>HMDB00121</t>
  </si>
  <si>
    <t>C00504</t>
  </si>
  <si>
    <t>Folic acid</t>
  </si>
  <si>
    <t>HMDB00133</t>
  </si>
  <si>
    <t>C00387</t>
  </si>
  <si>
    <t>Guanosine</t>
  </si>
  <si>
    <t>HMDB01522</t>
  </si>
  <si>
    <t>C02294</t>
  </si>
  <si>
    <t>Methylguanidine</t>
  </si>
  <si>
    <t>HMDB00085</t>
  </si>
  <si>
    <t>C00330</t>
  </si>
  <si>
    <t>Deoxyguanosine</t>
  </si>
  <si>
    <t>HMDB00828</t>
  </si>
  <si>
    <t>C00438</t>
  </si>
  <si>
    <t>N-Carbamoyl-L-aspartic acid</t>
    <phoneticPr fontId="2" type="noConversion"/>
  </si>
  <si>
    <t>HMDB11172</t>
  </si>
  <si>
    <t>gamma-L-Glutamyl-L-valine</t>
  </si>
  <si>
    <t>HMDB01406</t>
  </si>
  <si>
    <t>C00153</t>
  </si>
  <si>
    <t>Nicotinamide</t>
  </si>
  <si>
    <t>HMDB00687</t>
  </si>
  <si>
    <t>C00123</t>
  </si>
  <si>
    <t>L-Leucine</t>
  </si>
  <si>
    <t>HMDB00162</t>
  </si>
  <si>
    <t>C00148</t>
  </si>
  <si>
    <t>L-Proline</t>
    <phoneticPr fontId="2" type="noConversion"/>
  </si>
  <si>
    <t>HMDB00272</t>
  </si>
  <si>
    <t>C01005</t>
  </si>
  <si>
    <t>L-O-Phosphoserine</t>
    <phoneticPr fontId="2" type="noConversion"/>
  </si>
  <si>
    <t>HMDB00089</t>
  </si>
  <si>
    <t>C00475</t>
  </si>
  <si>
    <t>Cytidine</t>
  </si>
  <si>
    <t>HMDB00215</t>
  </si>
  <si>
    <t>C00140</t>
  </si>
  <si>
    <t>N-Acetyl-D-glucosamine</t>
  </si>
  <si>
    <t>HMDB00123</t>
  </si>
  <si>
    <t>C00037</t>
  </si>
  <si>
    <t>Glycine</t>
  </si>
  <si>
    <t>HMDB04813</t>
  </si>
  <si>
    <t>3-Methyluridine</t>
    <phoneticPr fontId="2" type="noConversion"/>
  </si>
  <si>
    <t>HMDB01401</t>
  </si>
  <si>
    <t>C00092</t>
  </si>
  <si>
    <t>D-Glucose 6-phosphate</t>
  </si>
  <si>
    <t>HMDB00014</t>
  </si>
  <si>
    <t>C00881</t>
  </si>
  <si>
    <t>Deoxycytidine</t>
  </si>
  <si>
    <t>HMDB00157</t>
  </si>
  <si>
    <t>C00262</t>
  </si>
  <si>
    <t>Hypoxanthine</t>
  </si>
  <si>
    <t>HMDB01473</t>
  </si>
  <si>
    <t>C00111</t>
  </si>
  <si>
    <t>Dihydroxy-acetone-phosphate</t>
  </si>
  <si>
    <t>Acetyl-DL-Leucine</t>
  </si>
  <si>
    <t>HMDB00696</t>
  </si>
  <si>
    <t>C00073</t>
  </si>
  <si>
    <t>L-Methionine</t>
  </si>
  <si>
    <t>HMDB00158</t>
  </si>
  <si>
    <t>C00082</t>
  </si>
  <si>
    <t>L-Tyrosine</t>
  </si>
  <si>
    <t>QC3</t>
    <phoneticPr fontId="2" type="noConversion"/>
  </si>
  <si>
    <t>QC2</t>
    <phoneticPr fontId="2" type="noConversion"/>
  </si>
  <si>
    <t>QC1</t>
    <phoneticPr fontId="2" type="noConversion"/>
  </si>
  <si>
    <t>pCDH-6</t>
  </si>
  <si>
    <t>pCDH-5</t>
  </si>
  <si>
    <t>pCDH-4</t>
  </si>
  <si>
    <t>pCDH-3</t>
  </si>
  <si>
    <t>pCDH-2</t>
  </si>
  <si>
    <t>pCDH-1</t>
  </si>
  <si>
    <t>pCDH_C1QBP-6</t>
  </si>
  <si>
    <t>pCDH_C1QBP-5</t>
  </si>
  <si>
    <t>pCDH_C1QBP-4</t>
  </si>
  <si>
    <t>pCDH_C1QBP-3</t>
  </si>
  <si>
    <t>pCDH_C1QBP-1</t>
    <phoneticPr fontId="2" type="noConversion"/>
  </si>
  <si>
    <t>Fold change</t>
    <phoneticPr fontId="2" type="noConversion"/>
  </si>
  <si>
    <t>p-value</t>
    <phoneticPr fontId="2" type="noConversion"/>
  </si>
  <si>
    <t>QCRSD</t>
    <phoneticPr fontId="2" type="noConversion"/>
  </si>
  <si>
    <t>RT(S)</t>
    <phoneticPr fontId="2" type="noConversion"/>
  </si>
  <si>
    <t>HMDB</t>
  </si>
  <si>
    <t>KEGG</t>
  </si>
  <si>
    <t>Metabolite name</t>
  </si>
  <si>
    <t>Table S1 MRM analysis of RCC cells metabolism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</si>
</sst>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89BFA-775B-4CFA-9D44-10E37D0222B3}">
  <dimension ref="A1:U111"/>
  <sheetViews>
    <sheetView tabSelected="1" workbookViewId="0">
      <selection activeCell="G2" sqref="G2"/>
    </sheetView>
  </sheetViews>
  <sheetFormatPr defaultRowHeight="14" x14ac:dyDescent="0.3"/>
  <cols>
    <col min="1" max="1" width="24.5" customWidth="1"/>
    <col min="2" max="2" width="6.9140625" customWidth="1"/>
    <col min="5" max="5" width="4.9140625" customWidth="1"/>
  </cols>
  <sheetData>
    <row r="1" spans="1:21" ht="14.5" thickBot="1" x14ac:dyDescent="0.35">
      <c r="A1" s="4" t="s">
        <v>335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14.5" thickBot="1" x14ac:dyDescent="0.35">
      <c r="A2" s="3" t="s">
        <v>334</v>
      </c>
      <c r="B2" s="3" t="s">
        <v>333</v>
      </c>
      <c r="C2" s="3" t="s">
        <v>332</v>
      </c>
      <c r="D2" s="3" t="s">
        <v>331</v>
      </c>
      <c r="E2" s="3" t="s">
        <v>330</v>
      </c>
      <c r="F2" s="5" t="s">
        <v>329</v>
      </c>
      <c r="G2" s="3" t="s">
        <v>328</v>
      </c>
      <c r="H2" s="3" t="s">
        <v>327</v>
      </c>
      <c r="I2" s="3" t="s">
        <v>326</v>
      </c>
      <c r="J2" s="3" t="s">
        <v>325</v>
      </c>
      <c r="K2" s="3" t="s">
        <v>324</v>
      </c>
      <c r="L2" s="3" t="s">
        <v>323</v>
      </c>
      <c r="M2" s="3" t="s">
        <v>322</v>
      </c>
      <c r="N2" s="3" t="s">
        <v>321</v>
      </c>
      <c r="O2" s="3" t="s">
        <v>320</v>
      </c>
      <c r="P2" s="3" t="s">
        <v>319</v>
      </c>
      <c r="Q2" s="3" t="s">
        <v>318</v>
      </c>
      <c r="R2" s="3" t="s">
        <v>317</v>
      </c>
      <c r="S2" s="3" t="s">
        <v>316</v>
      </c>
      <c r="T2" s="3" t="s">
        <v>315</v>
      </c>
      <c r="U2" s="3" t="s">
        <v>314</v>
      </c>
    </row>
    <row r="3" spans="1:21" x14ac:dyDescent="0.3">
      <c r="A3" s="2" t="s">
        <v>313</v>
      </c>
      <c r="B3" s="2" t="s">
        <v>312</v>
      </c>
      <c r="C3" s="2" t="s">
        <v>311</v>
      </c>
      <c r="D3" s="2">
        <v>543.23900000000003</v>
      </c>
      <c r="E3" s="2">
        <f t="shared" ref="E3:E34" si="0">STDEV(S3:U3)/AVERAGE(S3:U3)</f>
        <v>2.0948114426803815E-2</v>
      </c>
      <c r="F3" s="2">
        <f t="shared" ref="F3:F34" si="1">_xlfn.T.TEST(H3:L3,M3:R3,2,2)</f>
        <v>5.1737073811988932E-3</v>
      </c>
      <c r="G3" s="2">
        <f t="shared" ref="G3:G34" si="2">AVERAGE(H3:L3)/AVERAGE(M3:R3)</f>
        <v>0.76397985645976463</v>
      </c>
      <c r="H3" s="2">
        <v>15201949.034250099</v>
      </c>
      <c r="I3" s="2">
        <v>15112367.094000001</v>
      </c>
      <c r="J3" s="2">
        <v>13339694.4285</v>
      </c>
      <c r="K3" s="2">
        <v>16173195.9614118</v>
      </c>
      <c r="L3" s="2">
        <v>12303847.297499999</v>
      </c>
      <c r="M3" s="2">
        <v>18444854.3591251</v>
      </c>
      <c r="N3" s="2">
        <v>17314569.079500001</v>
      </c>
      <c r="O3" s="2">
        <v>16677605.9835</v>
      </c>
      <c r="P3" s="2">
        <v>21430333.790823601</v>
      </c>
      <c r="Q3" s="2">
        <v>22065189.859999999</v>
      </c>
      <c r="R3" s="2">
        <v>17365283.050500002</v>
      </c>
      <c r="S3" s="2">
        <v>15358238.7190588</v>
      </c>
      <c r="T3" s="2">
        <v>15523610.8418823</v>
      </c>
      <c r="U3" s="2">
        <v>15989415.213375101</v>
      </c>
    </row>
    <row r="4" spans="1:21" x14ac:dyDescent="0.3">
      <c r="A4" s="2" t="s">
        <v>310</v>
      </c>
      <c r="B4" s="2" t="s">
        <v>309</v>
      </c>
      <c r="C4" s="2" t="s">
        <v>308</v>
      </c>
      <c r="D4" s="2">
        <v>513.21799999999996</v>
      </c>
      <c r="E4" s="2">
        <f t="shared" si="0"/>
        <v>1.5806708360629772E-2</v>
      </c>
      <c r="F4" s="2">
        <f t="shared" si="1"/>
        <v>5.6759760800511247E-3</v>
      </c>
      <c r="G4" s="2">
        <f t="shared" si="2"/>
        <v>0.70403261432857389</v>
      </c>
      <c r="H4" s="2">
        <v>27492913.635000002</v>
      </c>
      <c r="I4" s="2">
        <v>18785417.623500001</v>
      </c>
      <c r="J4" s="2">
        <v>22003389.093599901</v>
      </c>
      <c r="K4" s="2">
        <v>23047939.530000001</v>
      </c>
      <c r="L4" s="2">
        <v>23895790.658823598</v>
      </c>
      <c r="M4" s="2">
        <v>35985310.461000003</v>
      </c>
      <c r="N4" s="2">
        <v>22963571.796</v>
      </c>
      <c r="O4" s="2">
        <v>37306617.100500099</v>
      </c>
      <c r="P4" s="2">
        <v>35688313.614139602</v>
      </c>
      <c r="Q4" s="2">
        <v>31506706.175294101</v>
      </c>
      <c r="R4" s="2">
        <v>32947400.260499999</v>
      </c>
      <c r="S4" s="2">
        <v>34848145.600235403</v>
      </c>
      <c r="T4" s="2">
        <v>34900972.656000003</v>
      </c>
      <c r="U4" s="2">
        <v>35837052.618375003</v>
      </c>
    </row>
    <row r="5" spans="1:21" x14ac:dyDescent="0.3">
      <c r="A5" s="2" t="s">
        <v>307</v>
      </c>
      <c r="B5" s="2" t="s">
        <v>22</v>
      </c>
      <c r="C5" s="2" t="s">
        <v>22</v>
      </c>
      <c r="D5" s="2">
        <v>283.44299999999998</v>
      </c>
      <c r="E5" s="2">
        <f t="shared" si="0"/>
        <v>0.19502343120681584</v>
      </c>
      <c r="F5" s="2">
        <f t="shared" si="1"/>
        <v>5.8820663462553525E-3</v>
      </c>
      <c r="G5" s="2">
        <f t="shared" si="2"/>
        <v>1.7444114160915041</v>
      </c>
      <c r="H5" s="2">
        <v>412755.13103999902</v>
      </c>
      <c r="I5" s="2">
        <v>650934.06546428497</v>
      </c>
      <c r="J5" s="2">
        <v>471896.88252631598</v>
      </c>
      <c r="K5" s="2">
        <v>351898.69666666701</v>
      </c>
      <c r="L5" s="2">
        <v>566180.42903999996</v>
      </c>
      <c r="M5" s="2">
        <v>250287.157894737</v>
      </c>
      <c r="N5" s="2">
        <v>195097.649324639</v>
      </c>
      <c r="O5" s="2">
        <v>278955.82978723402</v>
      </c>
      <c r="P5" s="2">
        <v>332405.19287999999</v>
      </c>
      <c r="Q5" s="2">
        <v>233984.05739524099</v>
      </c>
      <c r="R5" s="2">
        <v>397173.67636363598</v>
      </c>
      <c r="S5" s="2">
        <v>435380.12705882301</v>
      </c>
      <c r="T5" s="2">
        <v>294591</v>
      </c>
      <c r="U5" s="2">
        <v>355896.55841379298</v>
      </c>
    </row>
    <row r="6" spans="1:21" x14ac:dyDescent="0.3">
      <c r="A6" s="2" t="s">
        <v>306</v>
      </c>
      <c r="B6" s="2" t="s">
        <v>305</v>
      </c>
      <c r="C6" s="2" t="s">
        <v>304</v>
      </c>
      <c r="D6" s="2">
        <v>763.39300000000003</v>
      </c>
      <c r="E6" s="2">
        <f t="shared" si="0"/>
        <v>3.8336348703443421E-2</v>
      </c>
      <c r="F6" s="2">
        <f t="shared" si="1"/>
        <v>8.3214889361219926E-3</v>
      </c>
      <c r="G6" s="2">
        <f t="shared" si="2"/>
        <v>2.2178774822576699</v>
      </c>
      <c r="H6" s="2">
        <v>6305417.1866666796</v>
      </c>
      <c r="I6" s="2">
        <v>10878405.4072941</v>
      </c>
      <c r="J6" s="2">
        <v>9210851.1995293703</v>
      </c>
      <c r="K6" s="2">
        <v>7080776.8506666701</v>
      </c>
      <c r="L6" s="2">
        <v>4201765.4932941403</v>
      </c>
      <c r="M6" s="2">
        <v>5616443.0032940898</v>
      </c>
      <c r="N6" s="2">
        <v>2804830.7322353101</v>
      </c>
      <c r="O6" s="2">
        <v>4000381.6637646798</v>
      </c>
      <c r="P6" s="2">
        <v>3310229.2394117499</v>
      </c>
      <c r="Q6" s="2">
        <v>1240846.6965882401</v>
      </c>
      <c r="R6" s="2">
        <v>3412821.84635296</v>
      </c>
      <c r="S6" s="2">
        <v>5577916.7583529204</v>
      </c>
      <c r="T6" s="2">
        <v>5276285.1179999802</v>
      </c>
      <c r="U6" s="2">
        <v>5186648.6595000001</v>
      </c>
    </row>
    <row r="7" spans="1:21" x14ac:dyDescent="0.3">
      <c r="A7" s="2" t="s">
        <v>303</v>
      </c>
      <c r="B7" s="2" t="s">
        <v>302</v>
      </c>
      <c r="C7" s="2" t="s">
        <v>301</v>
      </c>
      <c r="D7" s="2">
        <v>276.58600000000001</v>
      </c>
      <c r="E7" s="2">
        <f t="shared" si="0"/>
        <v>1.5566277179576839E-2</v>
      </c>
      <c r="F7" s="2">
        <f t="shared" si="1"/>
        <v>9.9681808553900644E-3</v>
      </c>
      <c r="G7" s="2">
        <f t="shared" si="2"/>
        <v>0.20036839668759066</v>
      </c>
      <c r="H7" s="2">
        <v>1368581.04952941</v>
      </c>
      <c r="I7" s="2">
        <v>1591140.7379999999</v>
      </c>
      <c r="J7" s="2">
        <v>5516187.4451999897</v>
      </c>
      <c r="K7" s="2">
        <v>69857863.008399904</v>
      </c>
      <c r="L7" s="2">
        <v>481548.19742838503</v>
      </c>
      <c r="M7" s="2">
        <v>88591648.843500003</v>
      </c>
      <c r="N7" s="2">
        <v>126894064.34100001</v>
      </c>
      <c r="O7" s="2">
        <v>32025585.875448301</v>
      </c>
      <c r="P7" s="2">
        <v>67899769.921499997</v>
      </c>
      <c r="Q7" s="2">
        <v>98268903.232500002</v>
      </c>
      <c r="R7" s="2">
        <v>58342492.854400098</v>
      </c>
      <c r="S7" s="2">
        <v>80565736.036500007</v>
      </c>
      <c r="T7" s="2">
        <v>80841905.9745</v>
      </c>
      <c r="U7" s="2">
        <v>78560483.776500002</v>
      </c>
    </row>
    <row r="8" spans="1:21" x14ac:dyDescent="0.3">
      <c r="A8" s="2" t="s">
        <v>300</v>
      </c>
      <c r="B8" s="2" t="s">
        <v>299</v>
      </c>
      <c r="C8" s="2" t="s">
        <v>298</v>
      </c>
      <c r="D8" s="2">
        <v>355.52199999999999</v>
      </c>
      <c r="E8" s="2">
        <f t="shared" si="0"/>
        <v>2.8339361749464664E-2</v>
      </c>
      <c r="F8" s="2">
        <f t="shared" si="1"/>
        <v>1.1724878003347119E-2</v>
      </c>
      <c r="G8" s="2">
        <f t="shared" si="2"/>
        <v>2.4504541249245286</v>
      </c>
      <c r="H8" s="2">
        <v>2634473.0131764598</v>
      </c>
      <c r="I8" s="2">
        <v>2388932.3985882299</v>
      </c>
      <c r="J8" s="2">
        <v>1366025.50575</v>
      </c>
      <c r="K8" s="2">
        <v>1258840.8940000001</v>
      </c>
      <c r="L8" s="2">
        <v>1173584.0655</v>
      </c>
      <c r="M8" s="2">
        <v>380649.89640000003</v>
      </c>
      <c r="N8" s="2">
        <v>955465.5</v>
      </c>
      <c r="O8" s="2">
        <v>324134.82750000001</v>
      </c>
      <c r="P8" s="2">
        <v>404986.80479999899</v>
      </c>
      <c r="Q8" s="2">
        <v>1245528.1440000001</v>
      </c>
      <c r="R8" s="2">
        <v>1009343.0655</v>
      </c>
      <c r="S8" s="2">
        <v>969212.01149999804</v>
      </c>
      <c r="T8" s="2">
        <v>966605.56537499803</v>
      </c>
      <c r="U8" s="2">
        <v>1016155.423125</v>
      </c>
    </row>
    <row r="9" spans="1:21" x14ac:dyDescent="0.3">
      <c r="A9" s="2" t="s">
        <v>297</v>
      </c>
      <c r="B9" s="2" t="s">
        <v>296</v>
      </c>
      <c r="C9" s="2" t="s">
        <v>295</v>
      </c>
      <c r="D9" s="2">
        <v>835.78099999999995</v>
      </c>
      <c r="E9" s="2">
        <f t="shared" si="0"/>
        <v>2.7821746250911449E-2</v>
      </c>
      <c r="F9" s="2">
        <f t="shared" si="1"/>
        <v>1.392532543945134E-2</v>
      </c>
      <c r="G9" s="2">
        <f t="shared" si="2"/>
        <v>2.8397679417626009</v>
      </c>
      <c r="H9" s="2">
        <v>37980527.676904097</v>
      </c>
      <c r="I9" s="2">
        <v>39694464.859499998</v>
      </c>
      <c r="J9" s="2">
        <v>63824576.607000001</v>
      </c>
      <c r="K9" s="2">
        <v>55773663.973499998</v>
      </c>
      <c r="L9" s="2">
        <v>41402156.7465</v>
      </c>
      <c r="M9" s="2">
        <v>37696173.824400201</v>
      </c>
      <c r="N9" s="2">
        <v>1159316.97981818</v>
      </c>
      <c r="O9" s="2">
        <v>46385597.577</v>
      </c>
      <c r="P9" s="2">
        <v>3624200.5031999801</v>
      </c>
      <c r="Q9" s="2">
        <v>1185752.2379999999</v>
      </c>
      <c r="R9" s="2">
        <v>10805956.248400001</v>
      </c>
      <c r="S9" s="2">
        <v>36486291.963</v>
      </c>
      <c r="T9" s="2">
        <v>34616326.057499997</v>
      </c>
      <c r="U9" s="2">
        <v>35019180.800000101</v>
      </c>
    </row>
    <row r="10" spans="1:21" x14ac:dyDescent="0.3">
      <c r="A10" s="2" t="s">
        <v>294</v>
      </c>
      <c r="B10" s="2" t="s">
        <v>22</v>
      </c>
      <c r="C10" s="2" t="s">
        <v>293</v>
      </c>
      <c r="D10" s="2">
        <v>128.81399999999999</v>
      </c>
      <c r="E10" s="2">
        <f t="shared" si="0"/>
        <v>6.5543525775712735E-2</v>
      </c>
      <c r="F10" s="2">
        <f t="shared" si="1"/>
        <v>1.7837434942192459E-2</v>
      </c>
      <c r="G10" s="2">
        <f t="shared" si="2"/>
        <v>0.86745747589527511</v>
      </c>
      <c r="H10" s="2">
        <v>24679133.178750001</v>
      </c>
      <c r="I10" s="2">
        <v>25627034.657249998</v>
      </c>
      <c r="J10" s="2">
        <v>23703497.0535</v>
      </c>
      <c r="K10" s="2">
        <v>22204535.925000001</v>
      </c>
      <c r="L10" s="2">
        <v>24428712.313499998</v>
      </c>
      <c r="M10" s="2">
        <v>28760705.24625</v>
      </c>
      <c r="N10" s="2">
        <v>32337939.710999999</v>
      </c>
      <c r="O10" s="2">
        <v>25666055.778000001</v>
      </c>
      <c r="P10" s="2">
        <v>27412399.9983529</v>
      </c>
      <c r="Q10" s="2">
        <v>27581549.801624998</v>
      </c>
      <c r="R10" s="2">
        <v>25133098.947000001</v>
      </c>
      <c r="S10" s="2">
        <v>25286937.4244348</v>
      </c>
      <c r="T10" s="2">
        <v>22286221.056000002</v>
      </c>
      <c r="U10" s="2">
        <v>23147298.817499999</v>
      </c>
    </row>
    <row r="11" spans="1:21" x14ac:dyDescent="0.3">
      <c r="A11" s="2" t="s">
        <v>292</v>
      </c>
      <c r="B11" s="2" t="s">
        <v>291</v>
      </c>
      <c r="C11" s="2" t="s">
        <v>290</v>
      </c>
      <c r="D11" s="2">
        <v>668.23400000000004</v>
      </c>
      <c r="E11" s="2">
        <f t="shared" si="0"/>
        <v>5.0869460230065139E-2</v>
      </c>
      <c r="F11" s="2">
        <f t="shared" si="1"/>
        <v>2.177413258341207E-2</v>
      </c>
      <c r="G11" s="2">
        <f t="shared" si="2"/>
        <v>0.87711949049827009</v>
      </c>
      <c r="H11" s="2">
        <v>11413039.308</v>
      </c>
      <c r="I11" s="2">
        <v>12362650.7895</v>
      </c>
      <c r="J11" s="2">
        <v>11960504.049374999</v>
      </c>
      <c r="K11" s="2">
        <v>11202524.058</v>
      </c>
      <c r="L11" s="2">
        <v>10652220.249</v>
      </c>
      <c r="M11" s="2">
        <v>12655794.08925</v>
      </c>
      <c r="N11" s="2">
        <v>14686935.978</v>
      </c>
      <c r="O11" s="2">
        <v>12848400.0645</v>
      </c>
      <c r="P11" s="2">
        <v>13241332.643200099</v>
      </c>
      <c r="Q11" s="2">
        <v>11372194.462400099</v>
      </c>
      <c r="R11" s="2">
        <v>13986347.7435</v>
      </c>
      <c r="S11" s="2">
        <v>12960455.442</v>
      </c>
      <c r="T11" s="2">
        <v>11814480.810000001</v>
      </c>
      <c r="U11" s="2">
        <v>12875081.008800101</v>
      </c>
    </row>
    <row r="12" spans="1:21" x14ac:dyDescent="0.3">
      <c r="A12" s="2" t="s">
        <v>289</v>
      </c>
      <c r="B12" s="2" t="s">
        <v>288</v>
      </c>
      <c r="C12" s="2" t="s">
        <v>287</v>
      </c>
      <c r="D12" s="2">
        <v>454.57299999999998</v>
      </c>
      <c r="E12" s="2">
        <f t="shared" si="0"/>
        <v>9.450420369233957E-2</v>
      </c>
      <c r="F12" s="2">
        <f t="shared" si="1"/>
        <v>2.3717547398147527E-2</v>
      </c>
      <c r="G12" s="2">
        <f t="shared" si="2"/>
        <v>0.66519411893375135</v>
      </c>
      <c r="H12" s="2">
        <v>2559837.6047999999</v>
      </c>
      <c r="I12" s="2">
        <v>6782307.5071999896</v>
      </c>
      <c r="J12" s="2">
        <v>7382136.8859999897</v>
      </c>
      <c r="K12" s="2">
        <v>4232300.3499999903</v>
      </c>
      <c r="L12" s="2">
        <v>4337864.57439999</v>
      </c>
      <c r="M12" s="2">
        <v>6674257.3175999904</v>
      </c>
      <c r="N12" s="2">
        <v>7872691.9947999902</v>
      </c>
      <c r="O12" s="2">
        <v>6427558.7302499898</v>
      </c>
      <c r="P12" s="2">
        <v>9428013.4574999996</v>
      </c>
      <c r="Q12" s="2">
        <v>7826994.2968000397</v>
      </c>
      <c r="R12" s="2">
        <v>7401278.9483999899</v>
      </c>
      <c r="S12" s="2">
        <v>7554277.2659999896</v>
      </c>
      <c r="T12" s="2">
        <v>6308692.6803999897</v>
      </c>
      <c r="U12" s="2">
        <v>7351210.2796000298</v>
      </c>
    </row>
    <row r="13" spans="1:21" x14ac:dyDescent="0.3">
      <c r="A13" s="2" t="s">
        <v>286</v>
      </c>
      <c r="B13" s="2" t="s">
        <v>285</v>
      </c>
      <c r="C13" s="2" t="s">
        <v>284</v>
      </c>
      <c r="D13" s="2">
        <v>421.35700000000003</v>
      </c>
      <c r="E13" s="2">
        <f t="shared" si="0"/>
        <v>1.7819357417725362E-2</v>
      </c>
      <c r="F13" s="2">
        <f t="shared" si="1"/>
        <v>3.2701396001823126E-2</v>
      </c>
      <c r="G13" s="2">
        <f t="shared" si="2"/>
        <v>2.3108165961353371</v>
      </c>
      <c r="H13" s="2">
        <v>47018673.636</v>
      </c>
      <c r="I13" s="2">
        <v>44433593.169199899</v>
      </c>
      <c r="J13" s="2">
        <v>37213835.306399897</v>
      </c>
      <c r="K13" s="2">
        <v>24847833.562399998</v>
      </c>
      <c r="L13" s="2">
        <v>8421789.1723999903</v>
      </c>
      <c r="M13" s="2">
        <v>10088709.010399999</v>
      </c>
      <c r="N13" s="2">
        <v>24144611.881499998</v>
      </c>
      <c r="O13" s="2">
        <v>4954143.3645000001</v>
      </c>
      <c r="P13" s="2">
        <v>7376487.0835999902</v>
      </c>
      <c r="Q13" s="2">
        <v>18380359.794799998</v>
      </c>
      <c r="R13" s="2">
        <v>19148416.146400001</v>
      </c>
      <c r="S13" s="2">
        <v>27053351.2755</v>
      </c>
      <c r="T13" s="2">
        <v>27263346.429000001</v>
      </c>
      <c r="U13" s="2">
        <v>27985311.970400002</v>
      </c>
    </row>
    <row r="14" spans="1:21" x14ac:dyDescent="0.3">
      <c r="A14" s="2" t="s">
        <v>283</v>
      </c>
      <c r="B14" s="2" t="s">
        <v>282</v>
      </c>
      <c r="C14" s="2" t="s">
        <v>281</v>
      </c>
      <c r="D14" s="2">
        <v>835.70500000000004</v>
      </c>
      <c r="E14" s="2">
        <f t="shared" si="0"/>
        <v>5.210774886477737E-2</v>
      </c>
      <c r="F14" s="2">
        <f t="shared" si="1"/>
        <v>3.3035938781132645E-2</v>
      </c>
      <c r="G14" s="2">
        <f t="shared" si="2"/>
        <v>1.2206768301561146</v>
      </c>
      <c r="H14" s="2">
        <v>1557679.8929999999</v>
      </c>
      <c r="I14" s="2">
        <v>1643072.22912</v>
      </c>
      <c r="J14" s="2">
        <v>1907888.6310000001</v>
      </c>
      <c r="K14" s="2">
        <v>1684171.6923076899</v>
      </c>
      <c r="L14" s="2">
        <v>1414355.17066667</v>
      </c>
      <c r="M14" s="2">
        <v>1421685.7379999999</v>
      </c>
      <c r="N14" s="2">
        <v>1246209.6513912999</v>
      </c>
      <c r="O14" s="2">
        <v>1335004.7322857101</v>
      </c>
      <c r="P14" s="2">
        <v>1318635.67257143</v>
      </c>
      <c r="Q14" s="2">
        <v>1063265.9457777799</v>
      </c>
      <c r="R14" s="2">
        <v>1683346.1071428601</v>
      </c>
      <c r="S14" s="2">
        <v>1693070.6669999999</v>
      </c>
      <c r="T14" s="2">
        <v>1709662.9405714299</v>
      </c>
      <c r="U14" s="2">
        <v>1552971.3577777799</v>
      </c>
    </row>
    <row r="15" spans="1:21" x14ac:dyDescent="0.3">
      <c r="A15" s="2" t="s">
        <v>280</v>
      </c>
      <c r="B15" s="2" t="s">
        <v>279</v>
      </c>
      <c r="C15" s="2" t="s">
        <v>278</v>
      </c>
      <c r="D15" s="2">
        <v>562.66</v>
      </c>
      <c r="E15" s="2">
        <f t="shared" si="0"/>
        <v>1.0766447114263422E-2</v>
      </c>
      <c r="F15" s="2">
        <f t="shared" si="1"/>
        <v>3.4913344401412444E-2</v>
      </c>
      <c r="G15" s="2">
        <f t="shared" si="2"/>
        <v>0.94482936978025389</v>
      </c>
      <c r="H15" s="2">
        <v>99107685.886234805</v>
      </c>
      <c r="I15" s="2">
        <v>100176516.825</v>
      </c>
      <c r="J15" s="2">
        <v>91660055.255999997</v>
      </c>
      <c r="K15" s="2">
        <v>92696574.993000001</v>
      </c>
      <c r="L15" s="2">
        <v>90946250.600823104</v>
      </c>
      <c r="M15" s="2">
        <v>96009719.859529004</v>
      </c>
      <c r="N15" s="2">
        <v>103004679.06299999</v>
      </c>
      <c r="O15" s="2">
        <v>104186291.665764</v>
      </c>
      <c r="P15" s="2">
        <v>101599951.86</v>
      </c>
      <c r="Q15" s="2">
        <v>99178767.088499993</v>
      </c>
      <c r="R15" s="2">
        <v>98779690.136117697</v>
      </c>
      <c r="S15" s="2">
        <v>98771668.940117195</v>
      </c>
      <c r="T15" s="2">
        <v>99365079.731293693</v>
      </c>
      <c r="U15" s="2">
        <v>97305273.912</v>
      </c>
    </row>
    <row r="16" spans="1:21" x14ac:dyDescent="0.3">
      <c r="A16" s="2" t="s">
        <v>277</v>
      </c>
      <c r="B16" s="2" t="s">
        <v>276</v>
      </c>
      <c r="C16" s="2" t="s">
        <v>275</v>
      </c>
      <c r="D16" s="2">
        <v>492.892</v>
      </c>
      <c r="E16" s="2">
        <f t="shared" si="0"/>
        <v>8.3009348375966158E-2</v>
      </c>
      <c r="F16" s="2">
        <f t="shared" si="1"/>
        <v>4.0979127790145245E-2</v>
      </c>
      <c r="G16" s="2">
        <f t="shared" si="2"/>
        <v>0.72312717897223844</v>
      </c>
      <c r="H16" s="2">
        <v>4928710.7791819898</v>
      </c>
      <c r="I16" s="2">
        <v>18796077.202588301</v>
      </c>
      <c r="J16" s="2">
        <v>16810658.136000101</v>
      </c>
      <c r="K16" s="2">
        <v>18270325.260000002</v>
      </c>
      <c r="L16" s="2">
        <v>14795067.820499999</v>
      </c>
      <c r="M16" s="2">
        <v>20995984.5790589</v>
      </c>
      <c r="N16" s="2">
        <v>19692223.468499999</v>
      </c>
      <c r="O16" s="2">
        <v>20935836.767999999</v>
      </c>
      <c r="P16" s="2">
        <v>21064254.4936</v>
      </c>
      <c r="Q16" s="2">
        <v>18100874.731263101</v>
      </c>
      <c r="R16" s="2">
        <v>21348410.6144001</v>
      </c>
      <c r="S16" s="2">
        <v>21253714.795499999</v>
      </c>
      <c r="T16" s="2">
        <v>19421659.884</v>
      </c>
      <c r="U16" s="2">
        <v>18015112.995000001</v>
      </c>
    </row>
    <row r="17" spans="1:21" x14ac:dyDescent="0.3">
      <c r="A17" s="2" t="s">
        <v>274</v>
      </c>
      <c r="B17" s="2" t="s">
        <v>273</v>
      </c>
      <c r="C17" s="2" t="s">
        <v>272</v>
      </c>
      <c r="D17" s="2">
        <v>100.274</v>
      </c>
      <c r="E17" s="2">
        <f t="shared" si="0"/>
        <v>2.1105675623491017E-2</v>
      </c>
      <c r="F17" s="2">
        <f t="shared" si="1"/>
        <v>4.2061589917099469E-2</v>
      </c>
      <c r="G17" s="2">
        <f t="shared" si="2"/>
        <v>1.7212760882028735</v>
      </c>
      <c r="H17" s="2">
        <v>113002311.77</v>
      </c>
      <c r="I17" s="2">
        <v>145028685.15333301</v>
      </c>
      <c r="J17" s="2">
        <v>137093790.89178899</v>
      </c>
      <c r="K17" s="2">
        <v>156857820.59666699</v>
      </c>
      <c r="L17" s="2">
        <v>98081118.349999994</v>
      </c>
      <c r="M17" s="2">
        <v>25137905.568</v>
      </c>
      <c r="N17" s="2">
        <v>54448581.924000002</v>
      </c>
      <c r="O17" s="2">
        <v>57174260.028352901</v>
      </c>
      <c r="P17" s="2">
        <v>50566815.609333403</v>
      </c>
      <c r="Q17" s="2">
        <v>124135122.45221099</v>
      </c>
      <c r="R17" s="2">
        <v>141733915.16133299</v>
      </c>
      <c r="S17" s="2">
        <v>137857619.44263199</v>
      </c>
      <c r="T17" s="2">
        <v>136529364.91042101</v>
      </c>
      <c r="U17" s="2">
        <v>132372308.621053</v>
      </c>
    </row>
    <row r="18" spans="1:21" x14ac:dyDescent="0.3">
      <c r="A18" s="2" t="s">
        <v>271</v>
      </c>
      <c r="B18" s="2" t="s">
        <v>22</v>
      </c>
      <c r="C18" s="2" t="s">
        <v>270</v>
      </c>
      <c r="D18" s="2">
        <v>675.98800000000006</v>
      </c>
      <c r="E18" s="2">
        <f t="shared" si="0"/>
        <v>0.10339134474573318</v>
      </c>
      <c r="F18" s="2">
        <f t="shared" si="1"/>
        <v>4.3029095174379556E-2</v>
      </c>
      <c r="G18" s="2">
        <f t="shared" si="2"/>
        <v>0.76751626911751747</v>
      </c>
      <c r="H18" s="2">
        <v>1046792.1036</v>
      </c>
      <c r="I18" s="2">
        <v>1139149.951875</v>
      </c>
      <c r="J18" s="2">
        <v>1375296.6964</v>
      </c>
      <c r="K18" s="2">
        <v>1105888.2024000001</v>
      </c>
      <c r="L18" s="2">
        <v>719151.79760000296</v>
      </c>
      <c r="M18" s="2">
        <v>1110667.2</v>
      </c>
      <c r="N18" s="2">
        <v>1634714.4000000099</v>
      </c>
      <c r="O18" s="2">
        <v>1376723.5894285799</v>
      </c>
      <c r="P18" s="2">
        <v>1334567.9879999999</v>
      </c>
      <c r="Q18" s="2">
        <v>1696722.93450001</v>
      </c>
      <c r="R18" s="2">
        <v>1267968.7012</v>
      </c>
      <c r="S18" s="2">
        <v>1340867.4345</v>
      </c>
      <c r="T18" s="2">
        <v>1401805.4024</v>
      </c>
      <c r="U18" s="2">
        <v>1626766.6965000001</v>
      </c>
    </row>
    <row r="19" spans="1:21" x14ac:dyDescent="0.3">
      <c r="A19" s="2" t="s">
        <v>269</v>
      </c>
      <c r="B19" s="2" t="s">
        <v>268</v>
      </c>
      <c r="C19" s="2" t="s">
        <v>267</v>
      </c>
      <c r="D19" s="2">
        <v>725.12099999999998</v>
      </c>
      <c r="E19" s="2">
        <f t="shared" si="0"/>
        <v>0.20572390951458783</v>
      </c>
      <c r="F19" s="2">
        <f t="shared" si="1"/>
        <v>4.671140303542639E-2</v>
      </c>
      <c r="G19" s="2">
        <f t="shared" si="2"/>
        <v>1.9258049779266131</v>
      </c>
      <c r="H19" s="2">
        <v>73000.663560000001</v>
      </c>
      <c r="I19" s="2">
        <v>37381.767999999996</v>
      </c>
      <c r="J19" s="2">
        <v>34705.215148925803</v>
      </c>
      <c r="K19" s="2">
        <v>39105.000000000102</v>
      </c>
      <c r="L19" s="2">
        <v>87777.747272727502</v>
      </c>
      <c r="M19" s="2">
        <v>26519.2330909091</v>
      </c>
      <c r="N19" s="2">
        <v>37800.196499999904</v>
      </c>
      <c r="O19" s="2">
        <v>36924.690857142799</v>
      </c>
      <c r="P19" s="2">
        <v>37385.675999999999</v>
      </c>
      <c r="Q19" s="2">
        <v>5203.3879496256504</v>
      </c>
      <c r="R19" s="2">
        <v>25635.934499999901</v>
      </c>
      <c r="S19" s="2">
        <v>48231.896400000202</v>
      </c>
      <c r="T19" s="2">
        <v>40411.423636363703</v>
      </c>
      <c r="U19" s="2">
        <v>31730.232000000098</v>
      </c>
    </row>
    <row r="20" spans="1:21" x14ac:dyDescent="0.3">
      <c r="A20" s="2" t="s">
        <v>266</v>
      </c>
      <c r="B20" s="2" t="s">
        <v>265</v>
      </c>
      <c r="C20" s="2" t="s">
        <v>264</v>
      </c>
      <c r="D20" s="2">
        <v>400.11399999999998</v>
      </c>
      <c r="E20" s="2">
        <f t="shared" si="0"/>
        <v>0.22541813509556752</v>
      </c>
      <c r="F20" s="2">
        <f t="shared" si="1"/>
        <v>5.152563051689435E-2</v>
      </c>
      <c r="G20" s="2">
        <f t="shared" si="2"/>
        <v>0.39379277706240462</v>
      </c>
      <c r="H20" s="2">
        <v>1960611.7927999999</v>
      </c>
      <c r="I20" s="2">
        <v>2329533.2000000002</v>
      </c>
      <c r="J20" s="2">
        <v>2163109.1060000001</v>
      </c>
      <c r="K20" s="2">
        <v>2173571.7996</v>
      </c>
      <c r="L20" s="2">
        <v>1405280.8</v>
      </c>
      <c r="M20" s="2">
        <v>4599111.2287999904</v>
      </c>
      <c r="N20" s="2">
        <v>9453570.3219999894</v>
      </c>
      <c r="O20" s="2">
        <v>8271680.9359999904</v>
      </c>
      <c r="P20" s="2">
        <v>2586706.0328571401</v>
      </c>
      <c r="Q20" s="2">
        <v>2601709.1768571399</v>
      </c>
      <c r="R20" s="2">
        <v>3057940.5576000102</v>
      </c>
      <c r="S20" s="2">
        <v>5067601.60399999</v>
      </c>
      <c r="T20" s="2">
        <v>3900691.8856000002</v>
      </c>
      <c r="U20" s="2">
        <v>3255489.4052000102</v>
      </c>
    </row>
    <row r="21" spans="1:21" x14ac:dyDescent="0.3">
      <c r="A21" s="2" t="s">
        <v>263</v>
      </c>
      <c r="B21" s="2" t="s">
        <v>262</v>
      </c>
      <c r="C21" s="2" t="s">
        <v>261</v>
      </c>
      <c r="D21" s="2">
        <v>473.012</v>
      </c>
      <c r="E21" s="2">
        <f t="shared" si="0"/>
        <v>6.0497315749118784E-2</v>
      </c>
      <c r="F21" s="2">
        <f t="shared" si="1"/>
        <v>5.5262494977096614E-2</v>
      </c>
      <c r="G21" s="2">
        <f t="shared" si="2"/>
        <v>1.3625793551008907</v>
      </c>
      <c r="H21" s="2">
        <v>83426.870347825999</v>
      </c>
      <c r="I21" s="2">
        <v>61275.637411764801</v>
      </c>
      <c r="J21" s="2">
        <v>126015.284769231</v>
      </c>
      <c r="K21" s="2">
        <v>79099.576875000101</v>
      </c>
      <c r="L21" s="2">
        <v>87342.503599999895</v>
      </c>
      <c r="M21" s="2">
        <v>46061.150666666697</v>
      </c>
      <c r="N21" s="2">
        <v>59521.965517241399</v>
      </c>
      <c r="O21" s="2">
        <v>67788.503599999895</v>
      </c>
      <c r="P21" s="2">
        <v>70403.294117647194</v>
      </c>
      <c r="Q21" s="2">
        <v>70394.399999999907</v>
      </c>
      <c r="R21" s="2">
        <v>70829.802400000306</v>
      </c>
      <c r="S21" s="2">
        <v>66478.5</v>
      </c>
      <c r="T21" s="2">
        <v>64741.990399999901</v>
      </c>
      <c r="U21" s="2">
        <v>72567.501199999897</v>
      </c>
    </row>
    <row r="22" spans="1:21" x14ac:dyDescent="0.3">
      <c r="A22" s="2" t="s">
        <v>260</v>
      </c>
      <c r="B22" s="2" t="s">
        <v>259</v>
      </c>
      <c r="C22" s="2" t="s">
        <v>258</v>
      </c>
      <c r="D22" s="2">
        <v>463.12299999999999</v>
      </c>
      <c r="E22" s="2">
        <f t="shared" si="0"/>
        <v>5.6303411270403482E-2</v>
      </c>
      <c r="F22" s="2">
        <f t="shared" si="1"/>
        <v>5.5965035230355092E-2</v>
      </c>
      <c r="G22" s="2">
        <f t="shared" si="2"/>
        <v>0.66557421197883004</v>
      </c>
      <c r="H22" s="2">
        <v>29025578.054571699</v>
      </c>
      <c r="I22" s="2">
        <v>36059202.671143197</v>
      </c>
      <c r="J22" s="2">
        <v>74638339.611000195</v>
      </c>
      <c r="K22" s="2">
        <v>51325794.174375199</v>
      </c>
      <c r="L22" s="2">
        <v>26977965.202125099</v>
      </c>
      <c r="M22" s="2">
        <v>69292450.177500203</v>
      </c>
      <c r="N22" s="2">
        <v>88420852.542000204</v>
      </c>
      <c r="O22" s="2">
        <v>67878124.000499994</v>
      </c>
      <c r="P22" s="2">
        <v>52354354.664250202</v>
      </c>
      <c r="Q22" s="2">
        <v>53254346.792000197</v>
      </c>
      <c r="R22" s="2">
        <v>61892408.984999999</v>
      </c>
      <c r="S22" s="2">
        <v>74383600.514625296</v>
      </c>
      <c r="T22" s="2">
        <v>68876278.947000295</v>
      </c>
      <c r="U22" s="2">
        <v>66745815.064000197</v>
      </c>
    </row>
    <row r="23" spans="1:21" x14ac:dyDescent="0.3">
      <c r="A23" s="2" t="s">
        <v>257</v>
      </c>
      <c r="B23" s="2" t="s">
        <v>256</v>
      </c>
      <c r="C23" s="2" t="s">
        <v>255</v>
      </c>
      <c r="D23" s="2">
        <v>741.52200000000005</v>
      </c>
      <c r="E23" s="2">
        <f t="shared" si="0"/>
        <v>6.7052057423502023E-2</v>
      </c>
      <c r="F23" s="2">
        <f t="shared" si="1"/>
        <v>6.2823312433876857E-2</v>
      </c>
      <c r="G23" s="2">
        <f t="shared" si="2"/>
        <v>0.40204895061159945</v>
      </c>
      <c r="H23" s="2">
        <v>13906.3308</v>
      </c>
      <c r="I23" s="2">
        <v>1759.21042378743</v>
      </c>
      <c r="J23" s="2">
        <v>8352.8103637695294</v>
      </c>
      <c r="K23" s="2">
        <v>9394.0704862154507</v>
      </c>
      <c r="L23" s="2">
        <v>20358.252770057101</v>
      </c>
      <c r="M23" s="2">
        <v>35193.196499999998</v>
      </c>
      <c r="N23" s="2">
        <v>5776.2093556722002</v>
      </c>
      <c r="O23" s="2">
        <v>43023.875142857003</v>
      </c>
      <c r="P23" s="2">
        <v>25632.361846153799</v>
      </c>
      <c r="Q23" s="2">
        <v>39973.130999999797</v>
      </c>
      <c r="R23" s="2">
        <v>10891.160812377901</v>
      </c>
      <c r="S23" s="2">
        <v>15347.7573007437</v>
      </c>
      <c r="T23" s="2">
        <v>16938.155691293599</v>
      </c>
      <c r="U23" s="2">
        <v>14940.6632220928</v>
      </c>
    </row>
    <row r="24" spans="1:21" x14ac:dyDescent="0.3">
      <c r="A24" s="2" t="s">
        <v>254</v>
      </c>
      <c r="B24" s="2" t="s">
        <v>253</v>
      </c>
      <c r="C24" s="2" t="s">
        <v>252</v>
      </c>
      <c r="D24" s="2">
        <v>393.505</v>
      </c>
      <c r="E24" s="2">
        <f t="shared" si="0"/>
        <v>6.4685632071791968E-2</v>
      </c>
      <c r="F24" s="2">
        <f t="shared" si="1"/>
        <v>7.4951227469631315E-2</v>
      </c>
      <c r="G24" s="2">
        <f t="shared" si="2"/>
        <v>1.7186886729975042</v>
      </c>
      <c r="H24" s="2">
        <v>249818.415882353</v>
      </c>
      <c r="I24" s="2">
        <v>331123.26367741899</v>
      </c>
      <c r="J24" s="2">
        <v>315840.67666666699</v>
      </c>
      <c r="K24" s="2">
        <v>463645.27828124998</v>
      </c>
      <c r="L24" s="2">
        <v>113801.10100402799</v>
      </c>
      <c r="M24" s="2">
        <v>101095.77026367201</v>
      </c>
      <c r="N24" s="2">
        <v>247240.42352941199</v>
      </c>
      <c r="O24" s="2">
        <v>84202.697753906206</v>
      </c>
      <c r="P24" s="2">
        <v>143372.68729411799</v>
      </c>
      <c r="Q24" s="2">
        <v>196582.514010343</v>
      </c>
      <c r="R24" s="2">
        <v>256822.33333333299</v>
      </c>
      <c r="S24" s="2">
        <v>250688.41714285701</v>
      </c>
      <c r="T24" s="2">
        <v>283726.32750000001</v>
      </c>
      <c r="U24" s="2">
        <v>259439.14285714299</v>
      </c>
    </row>
    <row r="25" spans="1:21" x14ac:dyDescent="0.3">
      <c r="A25" s="2" t="s">
        <v>251</v>
      </c>
      <c r="B25" s="2" t="s">
        <v>250</v>
      </c>
      <c r="C25" s="2" t="s">
        <v>249</v>
      </c>
      <c r="D25" s="2">
        <v>505.089</v>
      </c>
      <c r="E25" s="2">
        <f t="shared" si="0"/>
        <v>0.15924713704767049</v>
      </c>
      <c r="F25" s="2">
        <f t="shared" si="1"/>
        <v>8.0140813442690945E-2</v>
      </c>
      <c r="G25" s="2">
        <f t="shared" si="2"/>
        <v>0.66393201539386715</v>
      </c>
      <c r="H25" s="2">
        <v>21082429.1014615</v>
      </c>
      <c r="I25" s="2">
        <v>5418349.1307692099</v>
      </c>
      <c r="J25" s="2">
        <v>13840540.194397001</v>
      </c>
      <c r="K25" s="2">
        <v>11832920.7070801</v>
      </c>
      <c r="L25" s="2">
        <v>9538578.93450002</v>
      </c>
      <c r="M25" s="2">
        <v>20404233.5172811</v>
      </c>
      <c r="N25" s="2">
        <v>18681711.703200001</v>
      </c>
      <c r="O25" s="2">
        <v>12528664.279376199</v>
      </c>
      <c r="P25" s="2">
        <v>17027786.213052601</v>
      </c>
      <c r="Q25" s="2">
        <v>26594382.188769199</v>
      </c>
      <c r="R25" s="2">
        <v>16303831.625814799</v>
      </c>
      <c r="S25" s="2">
        <v>15708773.7013896</v>
      </c>
      <c r="T25" s="2">
        <v>20423894.6613333</v>
      </c>
      <c r="U25" s="2">
        <v>15623165.4875977</v>
      </c>
    </row>
    <row r="26" spans="1:21" x14ac:dyDescent="0.3">
      <c r="A26" s="2" t="s">
        <v>248</v>
      </c>
      <c r="B26" s="2" t="s">
        <v>247</v>
      </c>
      <c r="C26" s="2" t="s">
        <v>246</v>
      </c>
      <c r="D26" s="2">
        <v>57.18</v>
      </c>
      <c r="E26" s="2">
        <f t="shared" si="0"/>
        <v>0.17466822848374611</v>
      </c>
      <c r="F26" s="2">
        <f t="shared" si="1"/>
        <v>8.5055819966175089E-2</v>
      </c>
      <c r="G26" s="2">
        <f t="shared" si="2"/>
        <v>0.62340972953233409</v>
      </c>
      <c r="H26" s="2">
        <v>212071.291714286</v>
      </c>
      <c r="I26" s="2">
        <v>108942.550973511</v>
      </c>
      <c r="J26" s="2">
        <v>154273.72628571399</v>
      </c>
      <c r="K26" s="2">
        <v>91335.584850311294</v>
      </c>
      <c r="L26" s="2">
        <v>92482.419331868499</v>
      </c>
      <c r="M26" s="2">
        <v>284620.20240000001</v>
      </c>
      <c r="N26" s="2">
        <v>205552.72028571399</v>
      </c>
      <c r="O26" s="2">
        <v>122983.27971428601</v>
      </c>
      <c r="P26" s="2">
        <v>257678.70120000001</v>
      </c>
      <c r="Q26" s="2">
        <v>286318.94057142898</v>
      </c>
      <c r="R26" s="2">
        <v>111557.005722046</v>
      </c>
      <c r="S26" s="2">
        <v>90873.9829502106</v>
      </c>
      <c r="T26" s="2">
        <v>114045.20545435</v>
      </c>
      <c r="U26" s="2">
        <v>129573.36037849</v>
      </c>
    </row>
    <row r="27" spans="1:21" x14ac:dyDescent="0.3">
      <c r="A27" s="2" t="s">
        <v>245</v>
      </c>
      <c r="B27" s="2" t="s">
        <v>244</v>
      </c>
      <c r="C27" s="2" t="s">
        <v>243</v>
      </c>
      <c r="D27" s="2">
        <v>434.33699999999999</v>
      </c>
      <c r="E27" s="2">
        <f t="shared" si="0"/>
        <v>0.23621031155612313</v>
      </c>
      <c r="F27" s="2">
        <f t="shared" si="1"/>
        <v>8.6870996421795091E-2</v>
      </c>
      <c r="G27" s="2">
        <f t="shared" si="2"/>
        <v>2.7072469387370672</v>
      </c>
      <c r="H27" s="2">
        <v>8254.3951999999899</v>
      </c>
      <c r="I27" s="2">
        <v>11300.034600000001</v>
      </c>
      <c r="J27" s="2">
        <v>36498.906947368399</v>
      </c>
      <c r="K27" s="2">
        <v>34329.404571428502</v>
      </c>
      <c r="L27" s="2">
        <v>4657.0558135986303</v>
      </c>
      <c r="M27" s="2">
        <v>6145.6904113769497</v>
      </c>
      <c r="N27" s="2">
        <v>4324.8989868164099</v>
      </c>
      <c r="O27" s="2">
        <v>11592.516457297599</v>
      </c>
      <c r="P27" s="2">
        <v>8255.0655000000006</v>
      </c>
      <c r="Q27" s="2">
        <v>5293.6678799715901</v>
      </c>
      <c r="R27" s="2">
        <v>6515.00000000003</v>
      </c>
      <c r="S27" s="2">
        <v>16658.526672363299</v>
      </c>
      <c r="T27" s="2">
        <v>20421.934499999999</v>
      </c>
      <c r="U27" s="2">
        <v>12600.3692307692</v>
      </c>
    </row>
    <row r="28" spans="1:21" x14ac:dyDescent="0.3">
      <c r="A28" s="2" t="s">
        <v>242</v>
      </c>
      <c r="B28" s="2" t="s">
        <v>241</v>
      </c>
      <c r="C28" s="2" t="s">
        <v>240</v>
      </c>
      <c r="D28" s="2">
        <v>278.69</v>
      </c>
      <c r="E28" s="2">
        <f t="shared" si="0"/>
        <v>4.1476783053086955E-2</v>
      </c>
      <c r="F28" s="2">
        <f t="shared" si="1"/>
        <v>9.0660684876100572E-2</v>
      </c>
      <c r="G28" s="2">
        <f t="shared" si="2"/>
        <v>0.18456299116968058</v>
      </c>
      <c r="H28" s="2">
        <v>4902.8185096153802</v>
      </c>
      <c r="I28" s="2">
        <v>6371.0021972656205</v>
      </c>
      <c r="J28" s="2">
        <v>3158.3011910574801</v>
      </c>
      <c r="K28" s="2">
        <v>33017.339076923097</v>
      </c>
      <c r="L28" s="2">
        <v>8598.5958513532405</v>
      </c>
      <c r="M28" s="2">
        <v>57791.1951999999</v>
      </c>
      <c r="N28" s="2">
        <v>170771.6</v>
      </c>
      <c r="O28" s="2">
        <v>8686.5597487229606</v>
      </c>
      <c r="P28" s="2">
        <v>49104.004799999901</v>
      </c>
      <c r="Q28" s="2">
        <v>50401.131000000001</v>
      </c>
      <c r="R28" s="2">
        <v>27661.299032358002</v>
      </c>
      <c r="S28" s="2">
        <v>45627.392571428398</v>
      </c>
      <c r="T28" s="2">
        <v>43022.571428571297</v>
      </c>
      <c r="U28" s="2">
        <v>42151.905999999901</v>
      </c>
    </row>
    <row r="29" spans="1:21" x14ac:dyDescent="0.3">
      <c r="A29" s="2" t="s">
        <v>239</v>
      </c>
      <c r="B29" s="2" t="s">
        <v>238</v>
      </c>
      <c r="C29" s="2" t="s">
        <v>237</v>
      </c>
      <c r="D29" s="2">
        <v>355.214</v>
      </c>
      <c r="E29" s="2">
        <f t="shared" si="0"/>
        <v>0.16243532724576326</v>
      </c>
      <c r="F29" s="2">
        <f t="shared" si="1"/>
        <v>9.0720827188435424E-2</v>
      </c>
      <c r="G29" s="2">
        <f t="shared" si="2"/>
        <v>1.5389919241876933</v>
      </c>
      <c r="H29" s="2">
        <v>192068.28575000001</v>
      </c>
      <c r="I29" s="2">
        <v>161653.51636363601</v>
      </c>
      <c r="J29" s="2">
        <v>140346.54149999999</v>
      </c>
      <c r="K29" s="2">
        <v>119051.262</v>
      </c>
      <c r="L29" s="2">
        <v>114709.30349999999</v>
      </c>
      <c r="M29" s="2">
        <v>50100.0625</v>
      </c>
      <c r="N29" s="2">
        <v>150783.79636363601</v>
      </c>
      <c r="O29" s="2">
        <v>49500.335964626698</v>
      </c>
      <c r="P29" s="2">
        <v>42951.342654758002</v>
      </c>
      <c r="Q29" s="2">
        <v>126438.19650000001</v>
      </c>
      <c r="R29" s="2">
        <v>147737.16533333299</v>
      </c>
      <c r="S29" s="2">
        <v>155135.489361702</v>
      </c>
      <c r="T29" s="2">
        <v>117347.446125</v>
      </c>
      <c r="U29" s="2">
        <v>119496.523636364</v>
      </c>
    </row>
    <row r="30" spans="1:21" x14ac:dyDescent="0.3">
      <c r="A30" s="2" t="s">
        <v>236</v>
      </c>
      <c r="B30" s="2" t="s">
        <v>235</v>
      </c>
      <c r="C30" s="2" t="s">
        <v>234</v>
      </c>
      <c r="D30" s="2">
        <v>800.39</v>
      </c>
      <c r="E30" s="2">
        <f t="shared" si="0"/>
        <v>0.10577082730691617</v>
      </c>
      <c r="F30" s="2">
        <f t="shared" si="1"/>
        <v>9.3378030462965597E-2</v>
      </c>
      <c r="G30" s="2">
        <f t="shared" si="2"/>
        <v>0.55212463122057887</v>
      </c>
      <c r="H30" s="2">
        <v>6049676.48559999</v>
      </c>
      <c r="I30" s="2">
        <v>13700472.295600099</v>
      </c>
      <c r="J30" s="2">
        <v>2711923.40239998</v>
      </c>
      <c r="K30" s="2">
        <v>3464210.3119999901</v>
      </c>
      <c r="L30" s="2">
        <v>3561475.6115999999</v>
      </c>
      <c r="M30" s="2">
        <v>11067639.130714299</v>
      </c>
      <c r="N30" s="2">
        <v>18098094.866399899</v>
      </c>
      <c r="O30" s="2">
        <v>8525930.2997142598</v>
      </c>
      <c r="P30" s="2">
        <v>9059153.0976</v>
      </c>
      <c r="Q30" s="2">
        <v>10489698.977600001</v>
      </c>
      <c r="R30" s="2">
        <v>6848835.4296000302</v>
      </c>
      <c r="S30" s="2">
        <v>9314958.5339999907</v>
      </c>
      <c r="T30" s="2">
        <v>8449266.4531999901</v>
      </c>
      <c r="U30" s="2">
        <v>7531511.19560003</v>
      </c>
    </row>
    <row r="31" spans="1:21" x14ac:dyDescent="0.3">
      <c r="A31" s="2" t="s">
        <v>233</v>
      </c>
      <c r="B31" s="2" t="s">
        <v>232</v>
      </c>
      <c r="C31" s="2" t="s">
        <v>231</v>
      </c>
      <c r="D31" s="2">
        <v>701.29499999999996</v>
      </c>
      <c r="E31" s="2">
        <f t="shared" si="0"/>
        <v>0.12743748837909866</v>
      </c>
      <c r="F31" s="2">
        <f t="shared" si="1"/>
        <v>0.10235541129780762</v>
      </c>
      <c r="G31" s="2">
        <f t="shared" si="2"/>
        <v>1.5898248227909788</v>
      </c>
      <c r="H31" s="2">
        <v>26055238.3051765</v>
      </c>
      <c r="I31" s="2">
        <v>24486600.351360001</v>
      </c>
      <c r="J31" s="2">
        <v>25176757.693764701</v>
      </c>
      <c r="K31" s="2">
        <v>28081844.031375099</v>
      </c>
      <c r="L31" s="2">
        <v>33243864.4334119</v>
      </c>
      <c r="M31" s="2">
        <v>8146502.8446315499</v>
      </c>
      <c r="N31" s="2">
        <v>23266475.294399999</v>
      </c>
      <c r="O31" s="2">
        <v>37081235.736000203</v>
      </c>
      <c r="P31" s="2">
        <v>8381440.3604210196</v>
      </c>
      <c r="Q31" s="2">
        <v>6383239.5</v>
      </c>
      <c r="R31" s="2">
        <v>20182166.8270588</v>
      </c>
      <c r="S31" s="2">
        <v>29092808.679000001</v>
      </c>
      <c r="T31" s="2">
        <v>29702791.252941299</v>
      </c>
      <c r="U31" s="2">
        <v>36380531.966117799</v>
      </c>
    </row>
    <row r="32" spans="1:21" x14ac:dyDescent="0.3">
      <c r="A32" s="2" t="s">
        <v>230</v>
      </c>
      <c r="B32" s="2" t="s">
        <v>229</v>
      </c>
      <c r="C32" s="2" t="s">
        <v>228</v>
      </c>
      <c r="D32" s="2">
        <v>660.02499999999998</v>
      </c>
      <c r="E32" s="2">
        <f t="shared" si="0"/>
        <v>9.0863719284592512E-2</v>
      </c>
      <c r="F32" s="2">
        <f t="shared" si="1"/>
        <v>0.11185687619605313</v>
      </c>
      <c r="G32" s="2">
        <f t="shared" si="2"/>
        <v>0.91488168681804105</v>
      </c>
      <c r="H32" s="2">
        <v>51238233.436714202</v>
      </c>
      <c r="I32" s="2">
        <v>61988405.245200299</v>
      </c>
      <c r="J32" s="2">
        <v>68023367.997600302</v>
      </c>
      <c r="K32" s="2">
        <v>63651784.505599603</v>
      </c>
      <c r="L32" s="2">
        <v>62078527.023999602</v>
      </c>
      <c r="M32" s="2">
        <v>68328882.300799504</v>
      </c>
      <c r="N32" s="2">
        <v>63891266.254400298</v>
      </c>
      <c r="O32" s="2">
        <v>63267365.901599497</v>
      </c>
      <c r="P32" s="2">
        <v>75260586.192000002</v>
      </c>
      <c r="Q32" s="2">
        <v>68087814.135000005</v>
      </c>
      <c r="R32" s="2">
        <v>63813288.013286002</v>
      </c>
      <c r="S32" s="2">
        <v>74268581.875999495</v>
      </c>
      <c r="T32" s="2">
        <v>64628465.090399504</v>
      </c>
      <c r="U32" s="2">
        <v>62936131.570399597</v>
      </c>
    </row>
    <row r="33" spans="1:21" x14ac:dyDescent="0.3">
      <c r="A33" s="2" t="s">
        <v>227</v>
      </c>
      <c r="B33" s="2" t="s">
        <v>226</v>
      </c>
      <c r="C33" s="2" t="s">
        <v>225</v>
      </c>
      <c r="D33" s="2">
        <v>95.138000000000005</v>
      </c>
      <c r="E33" s="2">
        <f t="shared" si="0"/>
        <v>5.67174039996617E-2</v>
      </c>
      <c r="F33" s="2">
        <f t="shared" si="1"/>
        <v>0.12432126173575818</v>
      </c>
      <c r="G33" s="2">
        <f t="shared" si="2"/>
        <v>0.89022427539317428</v>
      </c>
      <c r="H33" s="2">
        <v>178156.22399999999</v>
      </c>
      <c r="I33" s="2">
        <v>141079.57293319699</v>
      </c>
      <c r="J33" s="2">
        <v>149045.80239999999</v>
      </c>
      <c r="K33" s="2">
        <v>175567.291714286</v>
      </c>
      <c r="L33" s="2">
        <v>142973.130857143</v>
      </c>
      <c r="M33" s="2">
        <v>209866.10699999999</v>
      </c>
      <c r="N33" s="2">
        <v>178593.2</v>
      </c>
      <c r="O33" s="2">
        <v>187282.9976</v>
      </c>
      <c r="P33" s="2">
        <v>164666.52529411801</v>
      </c>
      <c r="Q33" s="2">
        <v>159470.69159999999</v>
      </c>
      <c r="R33" s="2">
        <v>160736.83371428601</v>
      </c>
      <c r="S33" s="2">
        <v>161172.13114285699</v>
      </c>
      <c r="T33" s="2">
        <v>177307.75028571399</v>
      </c>
      <c r="U33" s="2">
        <v>178814.30196380601</v>
      </c>
    </row>
    <row r="34" spans="1:21" x14ac:dyDescent="0.3">
      <c r="A34" s="2" t="s">
        <v>224</v>
      </c>
      <c r="B34" s="2" t="s">
        <v>223</v>
      </c>
      <c r="C34" s="2" t="s">
        <v>222</v>
      </c>
      <c r="D34" s="2">
        <v>301.67399999999998</v>
      </c>
      <c r="E34" s="2">
        <f t="shared" si="0"/>
        <v>5.5481089493101855E-2</v>
      </c>
      <c r="F34" s="2">
        <f t="shared" si="1"/>
        <v>0.12536874371077009</v>
      </c>
      <c r="G34" s="2">
        <f t="shared" si="2"/>
        <v>0.44731508475495907</v>
      </c>
      <c r="H34" s="2">
        <v>2265656.7999999998</v>
      </c>
      <c r="I34" s="2">
        <v>2390803.7036000001</v>
      </c>
      <c r="J34" s="2">
        <v>2970837.9164</v>
      </c>
      <c r="K34" s="2">
        <v>2026505.8274999999</v>
      </c>
      <c r="L34" s="2">
        <v>127750.1928</v>
      </c>
      <c r="M34" s="2">
        <v>4343144.6849999996</v>
      </c>
      <c r="N34" s="2">
        <v>10247660.869200001</v>
      </c>
      <c r="O34" s="2">
        <v>1583318.4345</v>
      </c>
      <c r="P34" s="2">
        <v>3416453.9474999998</v>
      </c>
      <c r="Q34" s="2">
        <v>3613839.8756190501</v>
      </c>
      <c r="R34" s="2">
        <v>3036291.9885</v>
      </c>
      <c r="S34" s="2">
        <v>3161405.9235</v>
      </c>
      <c r="T34" s="2">
        <v>2999972.0728000002</v>
      </c>
      <c r="U34" s="2">
        <v>3351438.7262222199</v>
      </c>
    </row>
    <row r="35" spans="1:21" x14ac:dyDescent="0.3">
      <c r="A35" s="2" t="s">
        <v>221</v>
      </c>
      <c r="B35" s="2" t="s">
        <v>220</v>
      </c>
      <c r="C35" s="2" t="s">
        <v>219</v>
      </c>
      <c r="D35" s="2">
        <v>503.53</v>
      </c>
      <c r="E35" s="2">
        <f t="shared" ref="E35:E66" si="3">STDEV(S35:U35)/AVERAGE(S35:U35)</f>
        <v>0.11364688051032647</v>
      </c>
      <c r="F35" s="2">
        <f t="shared" ref="F35:F66" si="4">_xlfn.T.TEST(H35:L35,M35:R35,2,2)</f>
        <v>0.12695480585395102</v>
      </c>
      <c r="G35" s="2">
        <f t="shared" ref="G35:G66" si="5">AVERAGE(H35:L35)/AVERAGE(M35:R35)</f>
        <v>0.61461320135356445</v>
      </c>
      <c r="H35" s="2">
        <v>148163.63099999999</v>
      </c>
      <c r="I35" s="2">
        <v>381492.738000001</v>
      </c>
      <c r="J35" s="2">
        <v>269059.53600000101</v>
      </c>
      <c r="K35" s="2">
        <v>370110.10320000001</v>
      </c>
      <c r="L35" s="2">
        <v>308061.36899999902</v>
      </c>
      <c r="M35" s="2">
        <v>348930.70120000001</v>
      </c>
      <c r="N35" s="2">
        <v>394870.9032</v>
      </c>
      <c r="O35" s="2">
        <v>875749.09680000006</v>
      </c>
      <c r="P35" s="2">
        <v>615718.17339130305</v>
      </c>
      <c r="Q35" s="2">
        <v>239844.00000000099</v>
      </c>
      <c r="R35" s="2">
        <v>408432.17249999999</v>
      </c>
      <c r="S35" s="2">
        <v>438442.39519999898</v>
      </c>
      <c r="T35" s="2">
        <v>379666.46879999997</v>
      </c>
      <c r="U35" s="2">
        <v>351612.05962499999</v>
      </c>
    </row>
    <row r="36" spans="1:21" x14ac:dyDescent="0.3">
      <c r="A36" s="2" t="s">
        <v>218</v>
      </c>
      <c r="B36" s="2" t="s">
        <v>217</v>
      </c>
      <c r="C36" s="2" t="s">
        <v>216</v>
      </c>
      <c r="D36" s="2">
        <v>701.28</v>
      </c>
      <c r="E36" s="2">
        <f t="shared" si="3"/>
        <v>0.10965807514084372</v>
      </c>
      <c r="F36" s="2">
        <f t="shared" si="4"/>
        <v>0.12753387744638867</v>
      </c>
      <c r="G36" s="2">
        <f t="shared" si="5"/>
        <v>3.5136355094763343</v>
      </c>
      <c r="H36" s="2">
        <v>30408.2622857143</v>
      </c>
      <c r="I36" s="2">
        <v>9300.6730957031195</v>
      </c>
      <c r="J36" s="2">
        <v>5169.0673828125</v>
      </c>
      <c r="K36" s="2">
        <v>10403.5252431234</v>
      </c>
      <c r="L36" s="2">
        <v>59986.608000000502</v>
      </c>
      <c r="M36" s="2">
        <v>2155.5942586263</v>
      </c>
      <c r="N36" s="2">
        <v>2680.87768554688</v>
      </c>
      <c r="O36" s="2">
        <v>21494.153737386099</v>
      </c>
      <c r="P36" s="2">
        <v>6737.2091064453098</v>
      </c>
      <c r="Q36" s="2">
        <v>2297.2499302455399</v>
      </c>
      <c r="R36" s="2">
        <v>4002.0502152876402</v>
      </c>
      <c r="S36" s="2">
        <v>23899.5654545455</v>
      </c>
      <c r="T36" s="2">
        <v>23790.6142272949</v>
      </c>
      <c r="U36" s="2">
        <v>28679.200000000001</v>
      </c>
    </row>
    <row r="37" spans="1:21" x14ac:dyDescent="0.3">
      <c r="A37" s="2" t="s">
        <v>215</v>
      </c>
      <c r="B37" s="2" t="s">
        <v>214</v>
      </c>
      <c r="C37" s="2" t="s">
        <v>213</v>
      </c>
      <c r="D37" s="2">
        <v>468.95600000000002</v>
      </c>
      <c r="E37" s="2">
        <f t="shared" si="3"/>
        <v>9.4492122243050716E-2</v>
      </c>
      <c r="F37" s="2">
        <f t="shared" si="4"/>
        <v>0.12753842591323006</v>
      </c>
      <c r="G37" s="2">
        <f t="shared" si="5"/>
        <v>0.72231660298792366</v>
      </c>
      <c r="H37" s="2">
        <v>208522.10526315699</v>
      </c>
      <c r="I37" s="2">
        <v>39364535.444000103</v>
      </c>
      <c r="J37" s="2">
        <v>40385831.738800101</v>
      </c>
      <c r="K37" s="2">
        <v>35250538.097599998</v>
      </c>
      <c r="L37" s="2">
        <v>38153314.807999998</v>
      </c>
      <c r="M37" s="2">
        <v>41011330.305199899</v>
      </c>
      <c r="N37" s="2">
        <v>43295426.527200103</v>
      </c>
      <c r="O37" s="2">
        <v>45953112.347999901</v>
      </c>
      <c r="P37" s="2">
        <v>41313354.871199898</v>
      </c>
      <c r="Q37" s="2">
        <v>38558772.2355</v>
      </c>
      <c r="R37" s="2">
        <v>44652802.886999898</v>
      </c>
      <c r="S37" s="2">
        <v>50510712.535999998</v>
      </c>
      <c r="T37" s="2">
        <v>46427939.391999997</v>
      </c>
      <c r="U37" s="2">
        <v>41778395.920799904</v>
      </c>
    </row>
    <row r="38" spans="1:21" x14ac:dyDescent="0.3">
      <c r="A38" s="2" t="s">
        <v>212</v>
      </c>
      <c r="B38" s="2" t="s">
        <v>211</v>
      </c>
      <c r="C38" s="2" t="s">
        <v>210</v>
      </c>
      <c r="D38" s="2">
        <v>477.06799999999998</v>
      </c>
      <c r="E38" s="2">
        <f t="shared" si="3"/>
        <v>5.4104623214892809E-2</v>
      </c>
      <c r="F38" s="2">
        <f t="shared" si="4"/>
        <v>0.12911168435173098</v>
      </c>
      <c r="G38" s="2">
        <f t="shared" si="5"/>
        <v>0.71422287471951929</v>
      </c>
      <c r="H38" s="2">
        <v>68669.880750000098</v>
      </c>
      <c r="I38" s="2">
        <v>108632.8988</v>
      </c>
      <c r="J38" s="2">
        <v>76046.323636363799</v>
      </c>
      <c r="K38" s="2">
        <v>110803.52577777801</v>
      </c>
      <c r="L38" s="2">
        <v>53000.720142856902</v>
      </c>
      <c r="M38" s="2">
        <v>81679.203692307507</v>
      </c>
      <c r="N38" s="2">
        <v>139048.96755555499</v>
      </c>
      <c r="O38" s="2">
        <v>116027.52</v>
      </c>
      <c r="P38" s="2">
        <v>180752.4345</v>
      </c>
      <c r="Q38" s="2">
        <v>83437.029882353105</v>
      </c>
      <c r="R38" s="2">
        <v>99934.130999999994</v>
      </c>
      <c r="S38" s="2">
        <v>105612.842307692</v>
      </c>
      <c r="T38" s="2">
        <v>113426.22564705899</v>
      </c>
      <c r="U38" s="2">
        <v>102113.24968420999</v>
      </c>
    </row>
    <row r="39" spans="1:21" x14ac:dyDescent="0.3">
      <c r="A39" s="2" t="s">
        <v>209</v>
      </c>
      <c r="B39" s="2" t="s">
        <v>208</v>
      </c>
      <c r="C39" s="2" t="s">
        <v>207</v>
      </c>
      <c r="D39" s="2">
        <v>759.49599999999998</v>
      </c>
      <c r="E39" s="2">
        <f t="shared" si="3"/>
        <v>6.9152586817266395E-2</v>
      </c>
      <c r="F39" s="2">
        <f t="shared" si="4"/>
        <v>0.14012648945644263</v>
      </c>
      <c r="G39" s="2">
        <f t="shared" si="5"/>
        <v>0.82865926234721965</v>
      </c>
      <c r="H39" s="2">
        <v>3420161.4497142802</v>
      </c>
      <c r="I39" s="2">
        <v>3049297.6896000002</v>
      </c>
      <c r="J39" s="2">
        <v>3218924.0237142998</v>
      </c>
      <c r="K39" s="2">
        <v>2936937.1422857102</v>
      </c>
      <c r="L39" s="2">
        <v>2679767.76599999</v>
      </c>
      <c r="M39" s="2">
        <v>3261842.2979999902</v>
      </c>
      <c r="N39" s="2">
        <v>3334079.8504285901</v>
      </c>
      <c r="O39" s="2">
        <v>5238383.9708571304</v>
      </c>
      <c r="P39" s="2">
        <v>3495604.7879999899</v>
      </c>
      <c r="Q39" s="2">
        <v>3939801.1045714198</v>
      </c>
      <c r="R39" s="2">
        <v>2893928.1236000098</v>
      </c>
      <c r="S39" s="2">
        <v>3450122.0995999998</v>
      </c>
      <c r="T39" s="2">
        <v>3664061.6219999902</v>
      </c>
      <c r="U39" s="2">
        <v>3189786.6616000002</v>
      </c>
    </row>
    <row r="40" spans="1:21" x14ac:dyDescent="0.3">
      <c r="A40" s="2" t="s">
        <v>206</v>
      </c>
      <c r="B40" s="2" t="s">
        <v>205</v>
      </c>
      <c r="C40" s="2" t="s">
        <v>204</v>
      </c>
      <c r="D40" s="2">
        <v>837.47</v>
      </c>
      <c r="E40" s="2">
        <f t="shared" si="3"/>
        <v>0.19719578260471554</v>
      </c>
      <c r="F40" s="2">
        <f t="shared" si="4"/>
        <v>0.14644503245876653</v>
      </c>
      <c r="G40" s="2">
        <f t="shared" si="5"/>
        <v>1.5634651671631721</v>
      </c>
      <c r="H40" s="2">
        <v>562637.23941176501</v>
      </c>
      <c r="I40" s="2">
        <v>515856.66988235299</v>
      </c>
      <c r="J40" s="2">
        <v>820338.17249999999</v>
      </c>
      <c r="K40" s="2">
        <v>712349.94037499896</v>
      </c>
      <c r="L40" s="2">
        <v>964591.30350000004</v>
      </c>
      <c r="M40" s="2">
        <v>696020.57894117699</v>
      </c>
      <c r="N40" s="2">
        <v>228534.74208</v>
      </c>
      <c r="O40" s="2">
        <v>935234.75152941095</v>
      </c>
      <c r="P40" s="2">
        <v>538369.65534246597</v>
      </c>
      <c r="Q40" s="2">
        <v>131661.473684211</v>
      </c>
      <c r="R40" s="2">
        <v>214677.41657142801</v>
      </c>
      <c r="S40" s="2">
        <v>709463.83827272698</v>
      </c>
      <c r="T40" s="2">
        <v>475778.80349999998</v>
      </c>
      <c r="U40" s="2">
        <v>592320.42257142998</v>
      </c>
    </row>
    <row r="41" spans="1:21" x14ac:dyDescent="0.3">
      <c r="A41" s="2" t="s">
        <v>203</v>
      </c>
      <c r="B41" s="2" t="s">
        <v>202</v>
      </c>
      <c r="C41" s="2" t="s">
        <v>201</v>
      </c>
      <c r="D41" s="2">
        <v>659.02200000000005</v>
      </c>
      <c r="E41" s="2">
        <f t="shared" si="3"/>
        <v>7.0396671191156376E-2</v>
      </c>
      <c r="F41" s="2">
        <f t="shared" si="4"/>
        <v>0.17009171646453297</v>
      </c>
      <c r="G41" s="2">
        <f t="shared" si="5"/>
        <v>0.57079445399717854</v>
      </c>
      <c r="H41" s="2">
        <v>249379.18523076901</v>
      </c>
      <c r="I41" s="2">
        <v>215125.69620000201</v>
      </c>
      <c r="J41" s="2">
        <v>151621.98000000199</v>
      </c>
      <c r="K41" s="2">
        <v>175989.60545454599</v>
      </c>
      <c r="L41" s="2">
        <v>130786.6725</v>
      </c>
      <c r="M41" s="2">
        <v>590147.13085714495</v>
      </c>
      <c r="N41" s="2">
        <v>181204.150909091</v>
      </c>
      <c r="O41" s="2">
        <v>180752.43450000099</v>
      </c>
      <c r="P41" s="2">
        <v>239844.00000000099</v>
      </c>
      <c r="Q41" s="2">
        <v>573634.28571428801</v>
      </c>
      <c r="R41" s="2">
        <v>174667.69650000101</v>
      </c>
      <c r="S41" s="2">
        <v>215058.46153846101</v>
      </c>
      <c r="T41" s="2">
        <v>192047.26200000101</v>
      </c>
      <c r="U41" s="2">
        <v>219403.94584615299</v>
      </c>
    </row>
    <row r="42" spans="1:21" x14ac:dyDescent="0.3">
      <c r="A42" s="2" t="s">
        <v>200</v>
      </c>
      <c r="B42" s="2" t="s">
        <v>199</v>
      </c>
      <c r="C42" s="2" t="s">
        <v>198</v>
      </c>
      <c r="D42" s="2">
        <v>366.17399999999998</v>
      </c>
      <c r="E42" s="2">
        <f t="shared" si="3"/>
        <v>9.6411472525382985E-2</v>
      </c>
      <c r="F42" s="2">
        <f t="shared" si="4"/>
        <v>0.17860046689862635</v>
      </c>
      <c r="G42" s="2">
        <f t="shared" si="5"/>
        <v>0.70094380904925446</v>
      </c>
      <c r="H42" s="2">
        <v>12117763.714</v>
      </c>
      <c r="I42" s="2">
        <v>6847958.7539999802</v>
      </c>
      <c r="J42" s="2">
        <v>10653362.046800001</v>
      </c>
      <c r="K42" s="2">
        <v>12137223.1582857</v>
      </c>
      <c r="L42" s="2">
        <v>4276897.2925714301</v>
      </c>
      <c r="M42" s="2">
        <v>11616622.069599999</v>
      </c>
      <c r="N42" s="2">
        <v>12340512.254571401</v>
      </c>
      <c r="O42" s="2">
        <v>8053078.9483999899</v>
      </c>
      <c r="P42" s="2">
        <v>9412478.0031428505</v>
      </c>
      <c r="Q42" s="2">
        <v>22194552.605999999</v>
      </c>
      <c r="R42" s="2">
        <v>15190565.3116</v>
      </c>
      <c r="S42" s="2">
        <v>15408279.732857101</v>
      </c>
      <c r="T42" s="2">
        <v>17267968.190571401</v>
      </c>
      <c r="U42" s="2">
        <v>14279568.2305714</v>
      </c>
    </row>
    <row r="43" spans="1:21" x14ac:dyDescent="0.3">
      <c r="A43" s="2" t="s">
        <v>197</v>
      </c>
      <c r="B43" s="2" t="s">
        <v>196</v>
      </c>
      <c r="C43" s="2" t="s">
        <v>195</v>
      </c>
      <c r="D43" s="2">
        <v>169.69800000000001</v>
      </c>
      <c r="E43" s="2">
        <f t="shared" si="3"/>
        <v>6.0949737815694419E-2</v>
      </c>
      <c r="F43" s="2">
        <f t="shared" si="4"/>
        <v>0.18122378920683452</v>
      </c>
      <c r="G43" s="2">
        <f t="shared" si="5"/>
        <v>2.2403894235798578</v>
      </c>
      <c r="H43" s="2">
        <v>5985534.5844000103</v>
      </c>
      <c r="I43" s="2">
        <v>6037922.7975000003</v>
      </c>
      <c r="J43" s="2">
        <v>983221.79142857098</v>
      </c>
      <c r="K43" s="2">
        <v>1008205.2797142901</v>
      </c>
      <c r="L43" s="2">
        <v>1005561.121</v>
      </c>
      <c r="M43" s="2">
        <v>1412127.1725000001</v>
      </c>
      <c r="N43" s="2">
        <v>1749825.43294737</v>
      </c>
      <c r="O43" s="2">
        <v>2214226.6242352999</v>
      </c>
      <c r="P43" s="2">
        <v>1505787.39257143</v>
      </c>
      <c r="Q43" s="2">
        <v>405456.44657142903</v>
      </c>
      <c r="R43" s="2">
        <v>757845.53454545501</v>
      </c>
      <c r="S43" s="2">
        <v>1863878.5954285699</v>
      </c>
      <c r="T43" s="2">
        <v>1867352.9939999999</v>
      </c>
      <c r="U43" s="2">
        <v>1675384.3038000001</v>
      </c>
    </row>
    <row r="44" spans="1:21" x14ac:dyDescent="0.3">
      <c r="A44" s="2" t="s">
        <v>194</v>
      </c>
      <c r="B44" s="2" t="s">
        <v>193</v>
      </c>
      <c r="C44" s="2" t="s">
        <v>192</v>
      </c>
      <c r="D44" s="2">
        <v>773.77499999999998</v>
      </c>
      <c r="E44" s="2">
        <f t="shared" si="3"/>
        <v>0.12265003801229724</v>
      </c>
      <c r="F44" s="2">
        <f t="shared" si="4"/>
        <v>0.19400884631186782</v>
      </c>
      <c r="G44" s="2">
        <f t="shared" si="5"/>
        <v>1.492586850788848</v>
      </c>
      <c r="H44" s="2">
        <v>2354121</v>
      </c>
      <c r="I44" s="2">
        <v>1131763.5</v>
      </c>
      <c r="J44" s="2">
        <v>2133555.3633333398</v>
      </c>
      <c r="K44" s="2">
        <v>846405.56550000003</v>
      </c>
      <c r="L44" s="2">
        <v>1075821.5655</v>
      </c>
      <c r="M44" s="2">
        <v>1699890.4892</v>
      </c>
      <c r="N44" s="2">
        <v>923865.54566666705</v>
      </c>
      <c r="O44" s="2">
        <v>1496605.4223333299</v>
      </c>
      <c r="P44" s="2">
        <v>746188.86917647405</v>
      </c>
      <c r="Q44" s="2">
        <v>391458.86894117901</v>
      </c>
      <c r="R44" s="2">
        <v>805289.82705882704</v>
      </c>
      <c r="S44" s="2">
        <v>1106595.2848235201</v>
      </c>
      <c r="T44" s="2">
        <v>914283.20181818004</v>
      </c>
      <c r="U44" s="2">
        <v>889099.36300000001</v>
      </c>
    </row>
    <row r="45" spans="1:21" x14ac:dyDescent="0.3">
      <c r="A45" s="2" t="s">
        <v>191</v>
      </c>
      <c r="B45" s="2" t="s">
        <v>190</v>
      </c>
      <c r="C45" s="2" t="s">
        <v>189</v>
      </c>
      <c r="D45" s="2">
        <v>464.952</v>
      </c>
      <c r="E45" s="2">
        <f t="shared" si="3"/>
        <v>0.12013704113781742</v>
      </c>
      <c r="F45" s="2">
        <f t="shared" si="4"/>
        <v>0.21792728011852944</v>
      </c>
      <c r="G45" s="2">
        <f t="shared" si="5"/>
        <v>1.2068349382546233</v>
      </c>
      <c r="H45" s="2">
        <v>158596595.21000099</v>
      </c>
      <c r="I45" s="2">
        <v>171377700.01199999</v>
      </c>
      <c r="J45" s="2">
        <v>166631940.96450001</v>
      </c>
      <c r="K45" s="2">
        <v>176381420.992235</v>
      </c>
      <c r="L45" s="2">
        <v>161750046.6945</v>
      </c>
      <c r="M45" s="2">
        <v>162988628.27520001</v>
      </c>
      <c r="N45" s="2">
        <v>185532347.29058799</v>
      </c>
      <c r="O45" s="2">
        <v>166815243.09079999</v>
      </c>
      <c r="P45" s="2">
        <v>130115961.846</v>
      </c>
      <c r="Q45" s="2">
        <v>132835731.477429</v>
      </c>
      <c r="R45" s="2">
        <v>51722235.138000101</v>
      </c>
      <c r="S45" s="2">
        <v>165825376.59200099</v>
      </c>
      <c r="T45" s="2">
        <v>202376220.577636</v>
      </c>
      <c r="U45" s="2">
        <v>164977765.44319999</v>
      </c>
    </row>
    <row r="46" spans="1:21" x14ac:dyDescent="0.3">
      <c r="A46" s="2" t="s">
        <v>188</v>
      </c>
      <c r="B46" s="2" t="s">
        <v>187</v>
      </c>
      <c r="C46" s="2" t="s">
        <v>186</v>
      </c>
      <c r="D46" s="2">
        <v>769.33799999999997</v>
      </c>
      <c r="E46" s="2">
        <f t="shared" si="3"/>
        <v>0.14976593856476447</v>
      </c>
      <c r="F46" s="2">
        <f t="shared" si="4"/>
        <v>0.21995248333428127</v>
      </c>
      <c r="G46" s="2">
        <f t="shared" si="5"/>
        <v>1.9478013893816646</v>
      </c>
      <c r="H46" s="2">
        <v>11976749.673333401</v>
      </c>
      <c r="I46" s="2">
        <v>2041544.60733333</v>
      </c>
      <c r="J46" s="2">
        <v>5163373.9600000102</v>
      </c>
      <c r="K46" s="2">
        <v>1201979.3629999999</v>
      </c>
      <c r="L46" s="2">
        <v>5163963.9214736698</v>
      </c>
      <c r="M46" s="2">
        <v>4723715.31333334</v>
      </c>
      <c r="N46" s="2">
        <v>1636424.3671579</v>
      </c>
      <c r="O46" s="2">
        <v>4994879.1309473496</v>
      </c>
      <c r="P46" s="2">
        <v>1952722.1971578901</v>
      </c>
      <c r="Q46" s="2">
        <v>1086229.392</v>
      </c>
      <c r="R46" s="2">
        <v>1345382.6963333299</v>
      </c>
      <c r="S46" s="2">
        <v>2526292.7066666698</v>
      </c>
      <c r="T46" s="2">
        <v>2122147.7109473599</v>
      </c>
      <c r="U46" s="2">
        <v>1881192.3036666701</v>
      </c>
    </row>
    <row r="47" spans="1:21" x14ac:dyDescent="0.3">
      <c r="A47" s="2" t="s">
        <v>185</v>
      </c>
      <c r="B47" s="2" t="s">
        <v>184</v>
      </c>
      <c r="C47" s="2" t="s">
        <v>183</v>
      </c>
      <c r="D47" s="2">
        <v>623.86400000000003</v>
      </c>
      <c r="E47" s="2">
        <f t="shared" si="3"/>
        <v>0.13985035729057943</v>
      </c>
      <c r="F47" s="2">
        <f t="shared" si="4"/>
        <v>0.230330845230556</v>
      </c>
      <c r="G47" s="2">
        <f t="shared" si="5"/>
        <v>1.2277186574626806</v>
      </c>
      <c r="H47" s="2">
        <v>72567.501199999897</v>
      </c>
      <c r="I47" s="2">
        <v>84750.000000000204</v>
      </c>
      <c r="J47" s="2">
        <v>123418.72028571399</v>
      </c>
      <c r="K47" s="2">
        <v>162503.43450000099</v>
      </c>
      <c r="L47" s="2">
        <v>95605.279714285498</v>
      </c>
      <c r="M47" s="2">
        <v>88217.130857142605</v>
      </c>
      <c r="N47" s="2">
        <v>73915.130400000096</v>
      </c>
      <c r="O47" s="2">
        <v>99941.978181818107</v>
      </c>
      <c r="P47" s="2">
        <v>86899.130999999703</v>
      </c>
      <c r="Q47" s="2">
        <v>74304.452487804694</v>
      </c>
      <c r="R47" s="2">
        <v>103401.411692308</v>
      </c>
      <c r="S47" s="2">
        <v>130781.45849999999</v>
      </c>
      <c r="T47" s="2">
        <v>105165.416571428</v>
      </c>
      <c r="U47" s="2">
        <v>102075.02018181801</v>
      </c>
    </row>
    <row r="48" spans="1:21" x14ac:dyDescent="0.3">
      <c r="A48" s="2" t="s">
        <v>182</v>
      </c>
      <c r="B48" s="2" t="s">
        <v>181</v>
      </c>
      <c r="C48" s="2" t="s">
        <v>180</v>
      </c>
      <c r="D48" s="2">
        <v>187.35</v>
      </c>
      <c r="E48" s="2">
        <f t="shared" si="3"/>
        <v>0.10457950822459955</v>
      </c>
      <c r="F48" s="2">
        <f t="shared" si="4"/>
        <v>0.23679296897207569</v>
      </c>
      <c r="G48" s="2">
        <f t="shared" si="5"/>
        <v>1.4732397115141895</v>
      </c>
      <c r="H48" s="2">
        <v>7626369.2010000004</v>
      </c>
      <c r="I48" s="2">
        <v>6821162.0564999999</v>
      </c>
      <c r="J48" s="2">
        <v>6184300.6335000005</v>
      </c>
      <c r="K48" s="2">
        <v>5279992.2944999998</v>
      </c>
      <c r="L48" s="2">
        <v>1227026.2620000001</v>
      </c>
      <c r="M48" s="2">
        <v>4398579.36635294</v>
      </c>
      <c r="N48" s="2">
        <v>262450.69591304299</v>
      </c>
      <c r="O48" s="2">
        <v>4547559.5549999997</v>
      </c>
      <c r="P48" s="2">
        <v>5366684.5443529403</v>
      </c>
      <c r="Q48" s="2">
        <v>2088499.68317647</v>
      </c>
      <c r="R48" s="2">
        <v>5441671.9170000004</v>
      </c>
      <c r="S48" s="2">
        <v>4275479.9279999901</v>
      </c>
      <c r="T48" s="2">
        <v>4471866.6135</v>
      </c>
      <c r="U48" s="2">
        <v>3645020.0655</v>
      </c>
    </row>
    <row r="49" spans="1:21" x14ac:dyDescent="0.3">
      <c r="A49" s="2" t="s">
        <v>179</v>
      </c>
      <c r="B49" s="2" t="s">
        <v>22</v>
      </c>
      <c r="C49" s="2" t="s">
        <v>178</v>
      </c>
      <c r="D49" s="2">
        <v>608.81100000000004</v>
      </c>
      <c r="E49" s="2">
        <f t="shared" si="3"/>
        <v>1.5161638098002014E-2</v>
      </c>
      <c r="F49" s="2">
        <f t="shared" si="4"/>
        <v>0.24424799563086388</v>
      </c>
      <c r="G49" s="2">
        <f t="shared" si="5"/>
        <v>0.80244918003868437</v>
      </c>
      <c r="H49" s="2">
        <v>1016295.9345</v>
      </c>
      <c r="I49" s="2">
        <v>1204896</v>
      </c>
      <c r="J49" s="2">
        <v>1421250.3689999999</v>
      </c>
      <c r="K49" s="2">
        <v>1429178.3952000099</v>
      </c>
      <c r="L49" s="2">
        <v>367648.73228571302</v>
      </c>
      <c r="M49" s="2">
        <v>1195309.5</v>
      </c>
      <c r="N49" s="2">
        <v>1623478.69600001</v>
      </c>
      <c r="O49" s="2">
        <v>1018112.9036</v>
      </c>
      <c r="P49" s="2">
        <v>1144996.2024000101</v>
      </c>
      <c r="Q49" s="2">
        <v>1665568.00480001</v>
      </c>
      <c r="R49" s="2">
        <v>1486536.7952000101</v>
      </c>
      <c r="S49" s="2">
        <v>1333043.8274999999</v>
      </c>
      <c r="T49" s="2">
        <v>1373456.2379999999</v>
      </c>
      <c r="U49" s="2">
        <v>1347386.2379999999</v>
      </c>
    </row>
    <row r="50" spans="1:21" x14ac:dyDescent="0.3">
      <c r="A50" s="2" t="s">
        <v>177</v>
      </c>
      <c r="B50" s="2" t="s">
        <v>176</v>
      </c>
      <c r="C50" s="2" t="s">
        <v>175</v>
      </c>
      <c r="D50" s="2">
        <v>536.67999999999995</v>
      </c>
      <c r="E50" s="2">
        <f t="shared" si="3"/>
        <v>8.1086104767448819E-2</v>
      </c>
      <c r="F50" s="2">
        <f t="shared" si="4"/>
        <v>0.2612267322992658</v>
      </c>
      <c r="G50" s="2">
        <f t="shared" si="5"/>
        <v>0.81747787957381612</v>
      </c>
      <c r="H50" s="2">
        <v>1148471.6000000101</v>
      </c>
      <c r="I50" s="2">
        <v>747896.55942857906</v>
      </c>
      <c r="J50" s="2">
        <v>653594.99400000204</v>
      </c>
      <c r="K50" s="2">
        <v>717911.13085714995</v>
      </c>
      <c r="L50" s="2">
        <v>700094.571428578</v>
      </c>
      <c r="M50" s="2">
        <v>996383.19520000403</v>
      </c>
      <c r="N50" s="2">
        <v>685528.28571428498</v>
      </c>
      <c r="O50" s="2">
        <v>654839.99520000303</v>
      </c>
      <c r="P50" s="2">
        <v>1044616.3952</v>
      </c>
      <c r="Q50" s="2">
        <v>1396278</v>
      </c>
      <c r="R50" s="2">
        <v>1047053.17661539</v>
      </c>
      <c r="S50" s="2">
        <v>744854.99400000705</v>
      </c>
      <c r="T50" s="2">
        <v>770496.44657143601</v>
      </c>
      <c r="U50" s="2">
        <v>866971.30371428304</v>
      </c>
    </row>
    <row r="51" spans="1:21" x14ac:dyDescent="0.3">
      <c r="A51" s="2" t="s">
        <v>174</v>
      </c>
      <c r="B51" s="2" t="s">
        <v>173</v>
      </c>
      <c r="C51" s="2" t="s">
        <v>172</v>
      </c>
      <c r="D51" s="2">
        <v>42.209000000000003</v>
      </c>
      <c r="E51" s="2">
        <f t="shared" si="3"/>
        <v>8.7380280348606912E-2</v>
      </c>
      <c r="F51" s="2">
        <f t="shared" si="4"/>
        <v>0.27784126080576454</v>
      </c>
      <c r="G51" s="2">
        <f t="shared" si="5"/>
        <v>1.4440858941990857</v>
      </c>
      <c r="H51" s="2">
        <v>644036.160857143</v>
      </c>
      <c r="I51" s="2">
        <v>325089.26538461499</v>
      </c>
      <c r="J51" s="2">
        <v>1052098.7322857101</v>
      </c>
      <c r="K51" s="2">
        <v>1543071.34363636</v>
      </c>
      <c r="L51" s="2">
        <v>436274.50839999999</v>
      </c>
      <c r="M51" s="2">
        <v>372030.33461538499</v>
      </c>
      <c r="N51" s="2">
        <v>575372.13685714302</v>
      </c>
      <c r="O51" s="2">
        <v>558719.27630769205</v>
      </c>
      <c r="P51" s="2">
        <v>437175.81514285703</v>
      </c>
      <c r="Q51" s="2">
        <v>564895.50600000005</v>
      </c>
      <c r="R51" s="2">
        <v>816182.60149999999</v>
      </c>
      <c r="S51" s="2">
        <v>584499.44057142804</v>
      </c>
      <c r="T51" s="2">
        <v>510298.23200000002</v>
      </c>
      <c r="U51" s="2">
        <v>604113.64615384606</v>
      </c>
    </row>
    <row r="52" spans="1:21" x14ac:dyDescent="0.3">
      <c r="A52" s="2" t="s">
        <v>171</v>
      </c>
      <c r="B52" s="2" t="s">
        <v>170</v>
      </c>
      <c r="C52" s="2" t="s">
        <v>169</v>
      </c>
      <c r="D52" s="2">
        <v>268.15600000000001</v>
      </c>
      <c r="E52" s="2">
        <f t="shared" si="3"/>
        <v>0.13769873991152015</v>
      </c>
      <c r="F52" s="2">
        <f t="shared" si="4"/>
        <v>0.28353524143387548</v>
      </c>
      <c r="G52" s="2">
        <f t="shared" si="5"/>
        <v>0.78610513764857004</v>
      </c>
      <c r="H52" s="2">
        <v>28777662.094235301</v>
      </c>
      <c r="I52" s="2">
        <v>32744007.3345</v>
      </c>
      <c r="J52" s="2">
        <v>38071904.557499997</v>
      </c>
      <c r="K52" s="2">
        <v>36301503.536470599</v>
      </c>
      <c r="L52" s="2">
        <v>11864840.229</v>
      </c>
      <c r="M52" s="2">
        <v>39189062.408823602</v>
      </c>
      <c r="N52" s="2">
        <v>61914575.711647101</v>
      </c>
      <c r="O52" s="2">
        <v>27953871.6435</v>
      </c>
      <c r="P52" s="2">
        <v>32598729.686117701</v>
      </c>
      <c r="Q52" s="2">
        <v>30766538.105999999</v>
      </c>
      <c r="R52" s="2">
        <v>33134711.907000098</v>
      </c>
      <c r="S52" s="2">
        <v>37275049.755199999</v>
      </c>
      <c r="T52" s="2">
        <v>38861689.993500002</v>
      </c>
      <c r="U52" s="2">
        <v>29762245.870499998</v>
      </c>
    </row>
    <row r="53" spans="1:21" x14ac:dyDescent="0.3">
      <c r="A53" s="2" t="s">
        <v>168</v>
      </c>
      <c r="B53" s="2" t="s">
        <v>167</v>
      </c>
      <c r="C53" s="2" t="s">
        <v>166</v>
      </c>
      <c r="D53" s="2">
        <v>462.48</v>
      </c>
      <c r="E53" s="2">
        <f t="shared" si="3"/>
        <v>9.8008956148476462E-2</v>
      </c>
      <c r="F53" s="2">
        <f t="shared" si="4"/>
        <v>0.2945389649713423</v>
      </c>
      <c r="G53" s="2">
        <f t="shared" si="5"/>
        <v>0.84396833641427527</v>
      </c>
      <c r="H53" s="2">
        <v>35331841.026000001</v>
      </c>
      <c r="I53" s="2">
        <v>39100180.782666698</v>
      </c>
      <c r="J53" s="2">
        <v>37959748.299529403</v>
      </c>
      <c r="K53" s="2">
        <v>37449208.000125103</v>
      </c>
      <c r="L53" s="2">
        <v>32797520.500500102</v>
      </c>
      <c r="M53" s="2">
        <v>47737298.365999997</v>
      </c>
      <c r="N53" s="2">
        <v>17275883.0400002</v>
      </c>
      <c r="O53" s="2">
        <v>47324659.832999997</v>
      </c>
      <c r="P53" s="2">
        <v>51028282.804941297</v>
      </c>
      <c r="Q53" s="2">
        <v>42744843.732706003</v>
      </c>
      <c r="R53" s="2">
        <v>53574365.042526402</v>
      </c>
      <c r="S53" s="2">
        <v>48418363.592470698</v>
      </c>
      <c r="T53" s="2">
        <v>41349407.419058897</v>
      </c>
      <c r="U53" s="2">
        <v>40752449.219666697</v>
      </c>
    </row>
    <row r="54" spans="1:21" x14ac:dyDescent="0.3">
      <c r="A54" s="2" t="s">
        <v>165</v>
      </c>
      <c r="B54" s="2" t="s">
        <v>164</v>
      </c>
      <c r="C54" s="2" t="s">
        <v>163</v>
      </c>
      <c r="D54" s="2">
        <v>492.286</v>
      </c>
      <c r="E54" s="2">
        <f t="shared" si="3"/>
        <v>4.6844367414990047E-2</v>
      </c>
      <c r="F54" s="2">
        <f t="shared" si="4"/>
        <v>0.29941291085021138</v>
      </c>
      <c r="G54" s="2">
        <f t="shared" si="5"/>
        <v>2.730305938289729</v>
      </c>
      <c r="H54" s="2">
        <v>41703.8395714285</v>
      </c>
      <c r="I54" s="2">
        <v>62561.158153846001</v>
      </c>
      <c r="J54" s="2">
        <v>26082.332181818299</v>
      </c>
      <c r="K54" s="2">
        <v>21140.628962925501</v>
      </c>
      <c r="L54" s="2">
        <v>355795.696714285</v>
      </c>
      <c r="M54" s="2">
        <v>44764.950000000099</v>
      </c>
      <c r="N54" s="2">
        <v>14800.959995814699</v>
      </c>
      <c r="O54" s="2">
        <v>69102.542307692507</v>
      </c>
      <c r="P54" s="2">
        <v>27375.06</v>
      </c>
      <c r="Q54" s="2">
        <v>39973.131000000001</v>
      </c>
      <c r="R54" s="2">
        <v>26940.197599999901</v>
      </c>
      <c r="S54" s="2">
        <v>66483.600000000093</v>
      </c>
      <c r="T54" s="2">
        <v>62137.397600000098</v>
      </c>
      <c r="U54" s="2">
        <v>60833.797599999903</v>
      </c>
    </row>
    <row r="55" spans="1:21" x14ac:dyDescent="0.3">
      <c r="A55" s="2" t="s">
        <v>162</v>
      </c>
      <c r="B55" s="2" t="s">
        <v>161</v>
      </c>
      <c r="C55" s="2" t="s">
        <v>160</v>
      </c>
      <c r="D55" s="2">
        <v>795.11599999999999</v>
      </c>
      <c r="E55" s="2">
        <f t="shared" si="3"/>
        <v>0.10042203413287666</v>
      </c>
      <c r="F55" s="2">
        <f t="shared" si="4"/>
        <v>0.31416842772317966</v>
      </c>
      <c r="G55" s="2">
        <f t="shared" si="5"/>
        <v>1.2936564593832252</v>
      </c>
      <c r="H55" s="2">
        <v>1018544.39519999</v>
      </c>
      <c r="I55" s="2">
        <v>928161.89639999904</v>
      </c>
      <c r="J55" s="2">
        <v>1355290.2320000001</v>
      </c>
      <c r="K55" s="2">
        <v>804755.29879999405</v>
      </c>
      <c r="L55" s="2">
        <v>1788298.27971428</v>
      </c>
      <c r="M55" s="2">
        <v>1235432.2967999901</v>
      </c>
      <c r="N55" s="2">
        <v>574315.005857146</v>
      </c>
      <c r="O55" s="2">
        <v>1501010.5834285701</v>
      </c>
      <c r="P55" s="2">
        <v>1117278.9719999901</v>
      </c>
      <c r="Q55" s="2">
        <v>496237.50119999697</v>
      </c>
      <c r="R55" s="2">
        <v>543993.56549999898</v>
      </c>
      <c r="S55" s="2">
        <v>1184538.3011999901</v>
      </c>
      <c r="T55" s="2">
        <v>983782.59759999299</v>
      </c>
      <c r="U55" s="2">
        <v>1021160.54107317</v>
      </c>
    </row>
    <row r="56" spans="1:21" x14ac:dyDescent="0.3">
      <c r="A56" s="2" t="s">
        <v>159</v>
      </c>
      <c r="B56" s="2" t="s">
        <v>158</v>
      </c>
      <c r="C56" s="2" t="s">
        <v>157</v>
      </c>
      <c r="D56" s="2">
        <v>690.85199999999998</v>
      </c>
      <c r="E56" s="2">
        <f t="shared" si="3"/>
        <v>7.0227347911439864E-2</v>
      </c>
      <c r="F56" s="2">
        <f t="shared" si="4"/>
        <v>0.32000546435658234</v>
      </c>
      <c r="G56" s="2">
        <f t="shared" si="5"/>
        <v>1.6609407536648888</v>
      </c>
      <c r="H56" s="2">
        <v>258549.50599999999</v>
      </c>
      <c r="I56" s="2">
        <v>932505.49159999902</v>
      </c>
      <c r="J56" s="2">
        <v>178607.553428571</v>
      </c>
      <c r="K56" s="2">
        <v>141250.86923077001</v>
      </c>
      <c r="L56" s="2">
        <v>255527.99999999901</v>
      </c>
      <c r="M56" s="2">
        <v>220760.54742857101</v>
      </c>
      <c r="N56" s="2">
        <v>137748.80480000001</v>
      </c>
      <c r="O56" s="2">
        <v>249857.1012</v>
      </c>
      <c r="P56" s="2">
        <v>220269.393230769</v>
      </c>
      <c r="Q56" s="2">
        <v>246814.4988</v>
      </c>
      <c r="R56" s="2">
        <v>200771.99999999901</v>
      </c>
      <c r="S56" s="2">
        <v>406221.97292307601</v>
      </c>
      <c r="T56" s="2">
        <v>381953.49639999901</v>
      </c>
      <c r="U56" s="2">
        <v>352872.43457142799</v>
      </c>
    </row>
    <row r="57" spans="1:21" x14ac:dyDescent="0.3">
      <c r="A57" s="2" t="s">
        <v>156</v>
      </c>
      <c r="B57" s="2" t="s">
        <v>155</v>
      </c>
      <c r="C57" s="2" t="s">
        <v>154</v>
      </c>
      <c r="D57" s="2">
        <v>788.22199999999998</v>
      </c>
      <c r="E57" s="2">
        <f t="shared" si="3"/>
        <v>0.15860896930511073</v>
      </c>
      <c r="F57" s="2">
        <f t="shared" si="4"/>
        <v>0.32558539654263224</v>
      </c>
      <c r="G57" s="2">
        <f t="shared" si="5"/>
        <v>1.7104316121840353</v>
      </c>
      <c r="H57" s="2">
        <v>3463408.21233333</v>
      </c>
      <c r="I57" s="2">
        <v>1331321.47456</v>
      </c>
      <c r="J57" s="2">
        <v>4528549.0704705901</v>
      </c>
      <c r="K57" s="2">
        <v>591312.29823529103</v>
      </c>
      <c r="L57" s="2">
        <v>359404.90517647198</v>
      </c>
      <c r="M57" s="2">
        <v>1553430.70989473</v>
      </c>
      <c r="N57" s="2">
        <v>1505197.42857143</v>
      </c>
      <c r="O57" s="2">
        <v>543627.69633333397</v>
      </c>
      <c r="P57" s="2">
        <v>2404636.74042603</v>
      </c>
      <c r="Q57" s="2">
        <v>405006.21233333199</v>
      </c>
      <c r="R57" s="2">
        <v>796103.60499999602</v>
      </c>
      <c r="S57" s="2">
        <v>789000.76058823196</v>
      </c>
      <c r="T57" s="2">
        <v>876477.74727272603</v>
      </c>
      <c r="U57" s="2">
        <v>636066.24458823202</v>
      </c>
    </row>
    <row r="58" spans="1:21" x14ac:dyDescent="0.3">
      <c r="A58" s="2" t="s">
        <v>153</v>
      </c>
      <c r="B58" s="2" t="s">
        <v>152</v>
      </c>
      <c r="C58" s="2" t="s">
        <v>151</v>
      </c>
      <c r="D58" s="2">
        <v>690.46</v>
      </c>
      <c r="E58" s="2">
        <f t="shared" si="3"/>
        <v>4.490931738059728E-2</v>
      </c>
      <c r="F58" s="2">
        <f t="shared" si="4"/>
        <v>0.32616135776395877</v>
      </c>
      <c r="G58" s="2">
        <f t="shared" si="5"/>
        <v>1.2529608944873605</v>
      </c>
      <c r="H58" s="2">
        <v>6882611.6535</v>
      </c>
      <c r="I58" s="2">
        <v>6086736.5300000301</v>
      </c>
      <c r="J58" s="2">
        <v>4782686.6591999996</v>
      </c>
      <c r="K58" s="2">
        <v>3977915.8460000199</v>
      </c>
      <c r="L58" s="2">
        <v>7762272.9817500301</v>
      </c>
      <c r="M58" s="2">
        <v>4635013.67639999</v>
      </c>
      <c r="N58" s="2">
        <v>1803746.9975999999</v>
      </c>
      <c r="O58" s="2">
        <v>7784710.5599999996</v>
      </c>
      <c r="P58" s="2">
        <v>3057215.9759999998</v>
      </c>
      <c r="Q58" s="2">
        <v>4762423.2810000004</v>
      </c>
      <c r="R58" s="2">
        <v>6202518.3711999897</v>
      </c>
      <c r="S58" s="2">
        <v>6245683.1743999897</v>
      </c>
      <c r="T58" s="2">
        <v>5943313.1543999901</v>
      </c>
      <c r="U58" s="2">
        <v>6502298.14912502</v>
      </c>
    </row>
    <row r="59" spans="1:21" x14ac:dyDescent="0.3">
      <c r="A59" s="2" t="s">
        <v>150</v>
      </c>
      <c r="B59" s="2" t="s">
        <v>149</v>
      </c>
      <c r="C59" s="2" t="s">
        <v>148</v>
      </c>
      <c r="D59" s="2">
        <v>774.98800000000006</v>
      </c>
      <c r="E59" s="2">
        <f t="shared" si="3"/>
        <v>0.1054542186468457</v>
      </c>
      <c r="F59" s="2">
        <f t="shared" si="4"/>
        <v>0.32656967694825545</v>
      </c>
      <c r="G59" s="2">
        <f t="shared" si="5"/>
        <v>1.1339816392654087</v>
      </c>
      <c r="H59" s="2">
        <v>245558.561538462</v>
      </c>
      <c r="I59" s="2">
        <v>320226.93450000102</v>
      </c>
      <c r="J59" s="2">
        <v>215526.79519999999</v>
      </c>
      <c r="K59" s="2">
        <v>209008.79520000101</v>
      </c>
      <c r="L59" s="2">
        <v>189426.09969230701</v>
      </c>
      <c r="M59" s="2">
        <v>222047.40240000101</v>
      </c>
      <c r="N59" s="2">
        <v>149043.19520000101</v>
      </c>
      <c r="O59" s="2">
        <v>261154.098800001</v>
      </c>
      <c r="P59" s="2">
        <v>224671.69028571501</v>
      </c>
      <c r="Q59" s="2">
        <v>187299.41657142801</v>
      </c>
      <c r="R59" s="2">
        <v>204214.13099999999</v>
      </c>
      <c r="S59" s="2">
        <v>285950.17285714397</v>
      </c>
      <c r="T59" s="2">
        <v>272476.28571428498</v>
      </c>
      <c r="U59" s="2">
        <v>232493.97600000101</v>
      </c>
    </row>
    <row r="60" spans="1:21" x14ac:dyDescent="0.3">
      <c r="A60" s="2" t="s">
        <v>147</v>
      </c>
      <c r="B60" s="2" t="s">
        <v>146</v>
      </c>
      <c r="C60" s="2" t="s">
        <v>145</v>
      </c>
      <c r="D60" s="2">
        <v>863.43200000000002</v>
      </c>
      <c r="E60" s="2">
        <f t="shared" si="3"/>
        <v>0.10057409577593002</v>
      </c>
      <c r="F60" s="2">
        <f t="shared" si="4"/>
        <v>0.32950415956762741</v>
      </c>
      <c r="G60" s="2">
        <f t="shared" si="5"/>
        <v>2.019066277512628</v>
      </c>
      <c r="H60" s="2">
        <v>304605.69400000101</v>
      </c>
      <c r="I60" s="2">
        <v>13924164.8412</v>
      </c>
      <c r="J60" s="2">
        <v>19167710.601599999</v>
      </c>
      <c r="K60" s="2">
        <v>17715369.036857199</v>
      </c>
      <c r="L60" s="2">
        <v>162950</v>
      </c>
      <c r="M60" s="2">
        <v>699744.07687499898</v>
      </c>
      <c r="N60" s="2">
        <v>757828.30599999905</v>
      </c>
      <c r="O60" s="2">
        <v>205483.84542857099</v>
      </c>
      <c r="P60" s="2">
        <v>11184784.3728</v>
      </c>
      <c r="Q60" s="2">
        <v>369899.16000000102</v>
      </c>
      <c r="R60" s="2">
        <v>17256624.004799999</v>
      </c>
      <c r="S60" s="2">
        <v>15813661.8255</v>
      </c>
      <c r="T60" s="2">
        <v>14243983.8192</v>
      </c>
      <c r="U60" s="2">
        <v>17427747.5768</v>
      </c>
    </row>
    <row r="61" spans="1:21" x14ac:dyDescent="0.3">
      <c r="A61" s="2" t="s">
        <v>144</v>
      </c>
      <c r="B61" s="2" t="s">
        <v>143</v>
      </c>
      <c r="C61" s="2" t="s">
        <v>142</v>
      </c>
      <c r="D61" s="2">
        <v>374.18400000000003</v>
      </c>
      <c r="E61" s="2">
        <f t="shared" si="3"/>
        <v>0.17665738942911541</v>
      </c>
      <c r="F61" s="2">
        <f t="shared" si="4"/>
        <v>0.34175726970220632</v>
      </c>
      <c r="G61" s="2">
        <f t="shared" si="5"/>
        <v>3.8989545691912944E-2</v>
      </c>
      <c r="H61" s="2">
        <v>5942.9293474469896</v>
      </c>
      <c r="I61" s="2">
        <v>5638.5708923339798</v>
      </c>
      <c r="J61" s="2">
        <v>6157.4832458496103</v>
      </c>
      <c r="K61" s="2">
        <v>3519.20345197405</v>
      </c>
      <c r="L61" s="2">
        <v>7694.7979176839199</v>
      </c>
      <c r="M61" s="2">
        <v>790919.13085714297</v>
      </c>
      <c r="N61" s="2">
        <v>3037.7790636335098</v>
      </c>
      <c r="O61" s="2">
        <v>40844.395200000101</v>
      </c>
      <c r="P61" s="2">
        <v>10857.8336530413</v>
      </c>
      <c r="Q61" s="2">
        <v>35196.374571428503</v>
      </c>
      <c r="R61" s="2">
        <v>10244.4266459147</v>
      </c>
      <c r="S61" s="2">
        <v>60840.434571428603</v>
      </c>
      <c r="T61" s="2">
        <v>47360.065499999997</v>
      </c>
      <c r="U61" s="2">
        <v>43886.237999999998</v>
      </c>
    </row>
    <row r="62" spans="1:21" x14ac:dyDescent="0.3">
      <c r="A62" s="2" t="s">
        <v>141</v>
      </c>
      <c r="B62" s="2" t="s">
        <v>140</v>
      </c>
      <c r="C62" s="2" t="s">
        <v>139</v>
      </c>
      <c r="D62" s="2">
        <v>765.90899999999999</v>
      </c>
      <c r="E62" s="2">
        <f t="shared" si="3"/>
        <v>7.8323031837097268E-2</v>
      </c>
      <c r="F62" s="2">
        <f t="shared" si="4"/>
        <v>0.34191888433179068</v>
      </c>
      <c r="G62" s="2">
        <f t="shared" si="5"/>
        <v>0.61137985093650382</v>
      </c>
      <c r="H62" s="2">
        <v>13162365.5442352</v>
      </c>
      <c r="I62" s="2">
        <v>15053144.1797646</v>
      </c>
      <c r="J62" s="2">
        <v>11908906.245882301</v>
      </c>
      <c r="K62" s="2">
        <v>14016982.6598823</v>
      </c>
      <c r="L62" s="2">
        <v>4058618.2256470802</v>
      </c>
      <c r="M62" s="2">
        <v>46425966.014117397</v>
      </c>
      <c r="N62" s="2">
        <v>29389110.800823499</v>
      </c>
      <c r="O62" s="2">
        <v>9844885.4251764305</v>
      </c>
      <c r="P62" s="2">
        <v>13895463.977499999</v>
      </c>
      <c r="Q62" s="2">
        <v>4534059.4934117896</v>
      </c>
      <c r="R62" s="2">
        <v>10143948.903333301</v>
      </c>
      <c r="S62" s="2">
        <v>18014495.709176399</v>
      </c>
      <c r="T62" s="2">
        <v>18437171.490521699</v>
      </c>
      <c r="U62" s="2">
        <v>15887541.880999999</v>
      </c>
    </row>
    <row r="63" spans="1:21" x14ac:dyDescent="0.3">
      <c r="A63" s="2" t="s">
        <v>138</v>
      </c>
      <c r="B63" s="2" t="s">
        <v>137</v>
      </c>
      <c r="C63" s="2" t="s">
        <v>22</v>
      </c>
      <c r="D63" s="2">
        <v>656.55600000000004</v>
      </c>
      <c r="E63" s="2">
        <f t="shared" si="3"/>
        <v>3.8570829726383357E-2</v>
      </c>
      <c r="F63" s="2">
        <f t="shared" si="4"/>
        <v>0.3672588258690741</v>
      </c>
      <c r="G63" s="2">
        <f t="shared" si="5"/>
        <v>1.1022998400745438</v>
      </c>
      <c r="H63" s="2">
        <v>246815.802400001</v>
      </c>
      <c r="I63" s="2">
        <v>313326.86914285598</v>
      </c>
      <c r="J63" s="2">
        <v>384595.71428571298</v>
      </c>
      <c r="K63" s="2">
        <v>247684</v>
      </c>
      <c r="L63" s="2">
        <v>272476.28571428702</v>
      </c>
      <c r="M63" s="2">
        <v>221197.29171428701</v>
      </c>
      <c r="N63" s="2">
        <v>238122.09400000001</v>
      </c>
      <c r="O63" s="2">
        <v>316367.13085714402</v>
      </c>
      <c r="P63" s="2">
        <v>259871.97600000101</v>
      </c>
      <c r="Q63" s="2">
        <v>257251.578827586</v>
      </c>
      <c r="R63" s="2">
        <v>301926.988285714</v>
      </c>
      <c r="S63" s="2">
        <v>283776.88114285801</v>
      </c>
      <c r="T63" s="2">
        <v>282470.55942857201</v>
      </c>
      <c r="U63" s="2">
        <v>302435.200000001</v>
      </c>
    </row>
    <row r="64" spans="1:21" x14ac:dyDescent="0.3">
      <c r="A64" s="2" t="s">
        <v>136</v>
      </c>
      <c r="B64" s="2" t="s">
        <v>22</v>
      </c>
      <c r="C64" s="2" t="s">
        <v>135</v>
      </c>
      <c r="D64" s="2">
        <v>371.53399999999999</v>
      </c>
      <c r="E64" s="2">
        <f t="shared" si="3"/>
        <v>0.17547971343353938</v>
      </c>
      <c r="F64" s="2">
        <f t="shared" si="4"/>
        <v>0.39505664176743727</v>
      </c>
      <c r="G64" s="2">
        <f t="shared" si="5"/>
        <v>0.86842383134320389</v>
      </c>
      <c r="H64" s="2">
        <v>86470.395199999897</v>
      </c>
      <c r="I64" s="2">
        <v>46932.410571428598</v>
      </c>
      <c r="J64" s="2">
        <v>41399.585083007798</v>
      </c>
      <c r="K64" s="2">
        <v>64306.868999999999</v>
      </c>
      <c r="L64" s="2">
        <v>58223.434500000003</v>
      </c>
      <c r="M64" s="2">
        <v>56065.3211249999</v>
      </c>
      <c r="N64" s="2">
        <v>59087.565529411797</v>
      </c>
      <c r="O64" s="2">
        <v>91677.762000000002</v>
      </c>
      <c r="P64" s="2">
        <v>78224.578588235294</v>
      </c>
      <c r="Q64" s="2">
        <v>50199.0057516659</v>
      </c>
      <c r="R64" s="2">
        <v>75604.175478260906</v>
      </c>
      <c r="S64" s="2">
        <v>73860.083428571495</v>
      </c>
      <c r="T64" s="2">
        <v>55194.580541992204</v>
      </c>
      <c r="U64" s="2">
        <v>55192.271294117498</v>
      </c>
    </row>
    <row r="65" spans="1:21" x14ac:dyDescent="0.3">
      <c r="A65" s="2" t="s">
        <v>134</v>
      </c>
      <c r="B65" s="2" t="s">
        <v>133</v>
      </c>
      <c r="C65" s="2" t="s">
        <v>132</v>
      </c>
      <c r="D65" s="2">
        <v>293.52199999999999</v>
      </c>
      <c r="E65" s="2">
        <f t="shared" si="3"/>
        <v>0.21146820908472691</v>
      </c>
      <c r="F65" s="2">
        <f t="shared" si="4"/>
        <v>0.40002893121559402</v>
      </c>
      <c r="G65" s="2">
        <f t="shared" si="5"/>
        <v>0.83074689169441629</v>
      </c>
      <c r="H65" s="2">
        <v>32638280.9427692</v>
      </c>
      <c r="I65" s="2">
        <v>206054097.33239999</v>
      </c>
      <c r="J65" s="2">
        <v>173447444.998</v>
      </c>
      <c r="K65" s="2">
        <v>189450608.0368</v>
      </c>
      <c r="L65" s="2">
        <v>267963745.24817601</v>
      </c>
      <c r="M65" s="2">
        <v>177412472.01952901</v>
      </c>
      <c r="N65" s="2">
        <v>155788456.85699999</v>
      </c>
      <c r="O65" s="2">
        <v>264340895.44800001</v>
      </c>
      <c r="P65" s="2">
        <v>182286740.08363599</v>
      </c>
      <c r="Q65" s="2">
        <v>230625707.033813</v>
      </c>
      <c r="R65" s="2">
        <v>245602202.92109999</v>
      </c>
      <c r="S65" s="2">
        <v>222015967.80844399</v>
      </c>
      <c r="T65" s="2">
        <v>209849857.737333</v>
      </c>
      <c r="U65" s="2">
        <v>305317729.44520003</v>
      </c>
    </row>
    <row r="66" spans="1:21" x14ac:dyDescent="0.3">
      <c r="A66" s="2" t="s">
        <v>131</v>
      </c>
      <c r="B66" s="2" t="s">
        <v>130</v>
      </c>
      <c r="C66" s="2" t="s">
        <v>129</v>
      </c>
      <c r="D66" s="2">
        <v>626.62400000000002</v>
      </c>
      <c r="E66" s="2">
        <f t="shared" si="3"/>
        <v>0.10644329129901536</v>
      </c>
      <c r="F66" s="2">
        <f t="shared" si="4"/>
        <v>0.40070689062464326</v>
      </c>
      <c r="G66" s="2">
        <f t="shared" si="5"/>
        <v>3.39867671899135</v>
      </c>
      <c r="H66" s="2">
        <v>53431.199999999699</v>
      </c>
      <c r="I66" s="2">
        <v>63003.368999999999</v>
      </c>
      <c r="J66" s="2">
        <v>27371.5177959184</v>
      </c>
      <c r="K66" s="2">
        <v>6099.2918257279798</v>
      </c>
      <c r="L66" s="2">
        <v>934454.55385714199</v>
      </c>
      <c r="M66" s="2">
        <v>9557.2620000000297</v>
      </c>
      <c r="N66" s="2">
        <v>15640.6964999999</v>
      </c>
      <c r="O66" s="2">
        <v>342819.19649999897</v>
      </c>
      <c r="P66" s="2">
        <v>6528.2116370567901</v>
      </c>
      <c r="Q66" s="2">
        <v>6115.62109375</v>
      </c>
      <c r="R66" s="2">
        <v>2203.2934476412302</v>
      </c>
      <c r="S66" s="2">
        <v>123832.5</v>
      </c>
      <c r="T66" s="2">
        <v>120788.8275</v>
      </c>
      <c r="U66" s="2">
        <v>101220.988285714</v>
      </c>
    </row>
    <row r="67" spans="1:21" x14ac:dyDescent="0.3">
      <c r="A67" s="2" t="s">
        <v>128</v>
      </c>
      <c r="B67" s="2" t="s">
        <v>127</v>
      </c>
      <c r="C67" s="2" t="s">
        <v>126</v>
      </c>
      <c r="D67" s="2">
        <v>689.23800000000006</v>
      </c>
      <c r="E67" s="2">
        <f t="shared" ref="E67:E98" si="6">STDEV(S67:U67)/AVERAGE(S67:U67)</f>
        <v>7.0485176354097664E-2</v>
      </c>
      <c r="F67" s="2">
        <f t="shared" ref="F67:F98" si="7">_xlfn.T.TEST(H67:L67,M67:R67,2,2)</f>
        <v>0.41276837930648524</v>
      </c>
      <c r="G67" s="2">
        <f t="shared" ref="G67:G98" si="8">AVERAGE(H67:L67)/AVERAGE(M67:R67)</f>
        <v>0.31714740668342206</v>
      </c>
      <c r="H67" s="2">
        <v>3296692.41599999</v>
      </c>
      <c r="I67" s="2">
        <v>3279788.50920001</v>
      </c>
      <c r="J67" s="2">
        <v>2785372.3656000001</v>
      </c>
      <c r="K67" s="2">
        <v>1962525.4405714399</v>
      </c>
      <c r="L67" s="2">
        <v>4048901.1308571598</v>
      </c>
      <c r="M67" s="2">
        <v>3423434.8393846098</v>
      </c>
      <c r="N67" s="2">
        <v>1037323.73828571</v>
      </c>
      <c r="O67" s="2">
        <v>4081592.4576000199</v>
      </c>
      <c r="P67" s="2">
        <v>1784770.1723076899</v>
      </c>
      <c r="Q67" s="2">
        <v>44454024.491999902</v>
      </c>
      <c r="R67" s="2">
        <v>3387186.8988000001</v>
      </c>
      <c r="S67" s="2">
        <v>3503065.1224615299</v>
      </c>
      <c r="T67" s="2">
        <v>3163073.1252857102</v>
      </c>
      <c r="U67" s="2">
        <v>3068072.54742858</v>
      </c>
    </row>
    <row r="68" spans="1:21" x14ac:dyDescent="0.3">
      <c r="A68" s="2" t="s">
        <v>125</v>
      </c>
      <c r="B68" s="2" t="s">
        <v>124</v>
      </c>
      <c r="C68" s="2" t="s">
        <v>123</v>
      </c>
      <c r="D68" s="2">
        <v>422.97199999999998</v>
      </c>
      <c r="E68" s="2">
        <f t="shared" si="6"/>
        <v>9.2022973775401345E-3</v>
      </c>
      <c r="F68" s="2">
        <f t="shared" si="7"/>
        <v>0.42098773518856181</v>
      </c>
      <c r="G68" s="2">
        <f t="shared" si="8"/>
        <v>0.68675166054301284</v>
      </c>
      <c r="H68" s="2">
        <v>307646.99280000001</v>
      </c>
      <c r="I68" s="2">
        <v>349800.20240000001</v>
      </c>
      <c r="J68" s="2">
        <v>234216.50839999999</v>
      </c>
      <c r="K68" s="2">
        <v>349796.2916</v>
      </c>
      <c r="L68" s="2">
        <v>79168.301870492796</v>
      </c>
      <c r="M68" s="2">
        <v>232955.52299999999</v>
      </c>
      <c r="N68" s="2">
        <v>938304</v>
      </c>
      <c r="O68" s="2">
        <v>115588.9084</v>
      </c>
      <c r="P68" s="2">
        <v>195581.25</v>
      </c>
      <c r="Q68" s="2">
        <v>484072.30599999899</v>
      </c>
      <c r="R68" s="2">
        <v>341106.49400000199</v>
      </c>
      <c r="S68" s="2">
        <v>355408.634482758</v>
      </c>
      <c r="T68" s="2">
        <v>349258.9032</v>
      </c>
      <c r="U68" s="2">
        <v>354145.10119999998</v>
      </c>
    </row>
    <row r="69" spans="1:21" x14ac:dyDescent="0.3">
      <c r="A69" s="2" t="s">
        <v>122</v>
      </c>
      <c r="B69" s="2" t="s">
        <v>121</v>
      </c>
      <c r="C69" s="2" t="s">
        <v>120</v>
      </c>
      <c r="D69" s="2">
        <v>730.21699999999998</v>
      </c>
      <c r="E69" s="2">
        <f t="shared" si="6"/>
        <v>9.9944841385594292E-3</v>
      </c>
      <c r="F69" s="2">
        <f t="shared" si="7"/>
        <v>0.42485533321414448</v>
      </c>
      <c r="G69" s="2">
        <f t="shared" si="8"/>
        <v>0.81766262459670858</v>
      </c>
      <c r="H69" s="2">
        <v>2753858.8275000001</v>
      </c>
      <c r="I69" s="2">
        <v>3137287.2629999998</v>
      </c>
      <c r="J69" s="2">
        <v>2836196.8939999798</v>
      </c>
      <c r="K69" s="2">
        <v>2727358.6724999999</v>
      </c>
      <c r="L69" s="2">
        <v>2470567.8689999999</v>
      </c>
      <c r="M69" s="2">
        <v>3973027.5915000001</v>
      </c>
      <c r="N69" s="2">
        <v>3979626.1691999701</v>
      </c>
      <c r="O69" s="2">
        <v>4359429.3104999997</v>
      </c>
      <c r="P69" s="2">
        <v>4288206.5396000203</v>
      </c>
      <c r="Q69" s="2">
        <v>107750.44376470501</v>
      </c>
      <c r="R69" s="2">
        <v>3728657.0971999699</v>
      </c>
      <c r="S69" s="2">
        <v>3418508.4959999998</v>
      </c>
      <c r="T69" s="2">
        <v>3469723.0292000002</v>
      </c>
      <c r="U69" s="2">
        <v>3404614.7272000201</v>
      </c>
    </row>
    <row r="70" spans="1:21" x14ac:dyDescent="0.3">
      <c r="A70" s="2" t="s">
        <v>119</v>
      </c>
      <c r="B70" s="2" t="s">
        <v>22</v>
      </c>
      <c r="C70" s="2" t="s">
        <v>118</v>
      </c>
      <c r="D70" s="2">
        <v>513.59100000000001</v>
      </c>
      <c r="E70" s="2">
        <f t="shared" si="6"/>
        <v>0.14826430972093854</v>
      </c>
      <c r="F70" s="2">
        <f t="shared" si="7"/>
        <v>0.42744220610882933</v>
      </c>
      <c r="G70" s="2">
        <f t="shared" si="8"/>
        <v>0.68116835984405177</v>
      </c>
      <c r="H70" s="2">
        <v>100833.86925</v>
      </c>
      <c r="I70" s="2">
        <v>1276336.2857142801</v>
      </c>
      <c r="J70" s="2">
        <v>1708803.9832941201</v>
      </c>
      <c r="K70" s="2">
        <v>1035777.01341176</v>
      </c>
      <c r="L70" s="2">
        <v>614408.24665648898</v>
      </c>
      <c r="M70" s="2">
        <v>1207546.8934736899</v>
      </c>
      <c r="N70" s="2">
        <v>955065.58258064406</v>
      </c>
      <c r="O70" s="2">
        <v>315866.362857142</v>
      </c>
      <c r="P70" s="2">
        <v>819069.58</v>
      </c>
      <c r="Q70" s="2">
        <v>3295448.8825262999</v>
      </c>
      <c r="R70" s="2">
        <v>1750595.2860000001</v>
      </c>
      <c r="S70" s="2">
        <v>1799747.3229230801</v>
      </c>
      <c r="T70" s="2">
        <v>1962749.89054054</v>
      </c>
      <c r="U70" s="2">
        <v>1457315.6070000001</v>
      </c>
    </row>
    <row r="71" spans="1:21" x14ac:dyDescent="0.3">
      <c r="A71" s="2" t="s">
        <v>117</v>
      </c>
      <c r="B71" s="2" t="s">
        <v>116</v>
      </c>
      <c r="C71" s="2" t="s">
        <v>115</v>
      </c>
      <c r="D71" s="2">
        <v>681.14</v>
      </c>
      <c r="E71" s="2">
        <f t="shared" si="6"/>
        <v>5.226470086210739E-2</v>
      </c>
      <c r="F71" s="2">
        <f t="shared" si="7"/>
        <v>0.44020697603780967</v>
      </c>
      <c r="G71" s="2">
        <f t="shared" si="8"/>
        <v>1.1424549244661766</v>
      </c>
      <c r="H71" s="2">
        <v>4279807.4448000202</v>
      </c>
      <c r="I71" s="2">
        <v>2472570.7100000102</v>
      </c>
      <c r="J71" s="2">
        <v>5168532.2631428801</v>
      </c>
      <c r="K71" s="2">
        <v>3585172.17942857</v>
      </c>
      <c r="L71" s="2">
        <v>2049257.89640001</v>
      </c>
      <c r="M71" s="2">
        <v>3503542.32400002</v>
      </c>
      <c r="N71" s="2">
        <v>2948936.13280001</v>
      </c>
      <c r="O71" s="2">
        <v>3491245.4652</v>
      </c>
      <c r="P71" s="2">
        <v>3000670.8024000102</v>
      </c>
      <c r="Q71" s="2">
        <v>2569130.6605714401</v>
      </c>
      <c r="R71" s="2">
        <v>2926071.78545454</v>
      </c>
      <c r="S71" s="2">
        <v>3626234.54880002</v>
      </c>
      <c r="T71" s="2">
        <v>3295541.2116000098</v>
      </c>
      <c r="U71" s="2">
        <v>3597789.9137142999</v>
      </c>
    </row>
    <row r="72" spans="1:21" x14ac:dyDescent="0.3">
      <c r="A72" s="2" t="s">
        <v>114</v>
      </c>
      <c r="B72" s="2" t="s">
        <v>113</v>
      </c>
      <c r="C72" s="2" t="s">
        <v>112</v>
      </c>
      <c r="D72" s="2">
        <v>629.63800000000003</v>
      </c>
      <c r="E72" s="2">
        <f t="shared" si="6"/>
        <v>1.1997086949035073E-2</v>
      </c>
      <c r="F72" s="2">
        <f t="shared" si="7"/>
        <v>0.44061776268736375</v>
      </c>
      <c r="G72" s="2">
        <f t="shared" si="8"/>
        <v>1.0812972683027782</v>
      </c>
      <c r="H72" s="2">
        <v>110220164.01741099</v>
      </c>
      <c r="I72" s="2">
        <v>108232471.642588</v>
      </c>
      <c r="J72" s="2">
        <v>108824596.77824999</v>
      </c>
      <c r="K72" s="2">
        <v>104073386.12549999</v>
      </c>
      <c r="L72" s="2">
        <v>106080868.67399999</v>
      </c>
      <c r="M72" s="2">
        <v>54470551.112999998</v>
      </c>
      <c r="N72" s="2">
        <v>106781241.67575</v>
      </c>
      <c r="O72" s="2">
        <v>106391150.827411</v>
      </c>
      <c r="P72" s="2">
        <v>110067117.40800001</v>
      </c>
      <c r="Q72" s="2">
        <v>107709065.65482301</v>
      </c>
      <c r="R72" s="2">
        <v>111010554.21494099</v>
      </c>
      <c r="S72" s="2">
        <v>110323404.65647</v>
      </c>
      <c r="T72" s="2">
        <v>107782108.236</v>
      </c>
      <c r="U72" s="2">
        <v>109608534.012705</v>
      </c>
    </row>
    <row r="73" spans="1:21" x14ac:dyDescent="0.3">
      <c r="A73" s="2" t="s">
        <v>111</v>
      </c>
      <c r="B73" s="2" t="s">
        <v>22</v>
      </c>
      <c r="C73" s="2" t="s">
        <v>110</v>
      </c>
      <c r="D73" s="2">
        <v>580.24400000000003</v>
      </c>
      <c r="E73" s="2">
        <f t="shared" si="6"/>
        <v>0.26623719046056016</v>
      </c>
      <c r="F73" s="2">
        <f t="shared" si="7"/>
        <v>0.46191434563503087</v>
      </c>
      <c r="G73" s="2">
        <f t="shared" si="8"/>
        <v>1.3934123523853665</v>
      </c>
      <c r="H73" s="2">
        <v>47950.059861403199</v>
      </c>
      <c r="I73" s="2">
        <v>265872.89228571398</v>
      </c>
      <c r="J73" s="2">
        <v>115169.359058824</v>
      </c>
      <c r="K73" s="2">
        <v>94293.298799999902</v>
      </c>
      <c r="L73" s="2">
        <v>38451.026222228997</v>
      </c>
      <c r="M73" s="2">
        <v>54348.0224609375</v>
      </c>
      <c r="N73" s="2">
        <v>109915.26218181801</v>
      </c>
      <c r="O73" s="2">
        <v>63447.863142857001</v>
      </c>
      <c r="P73" s="2">
        <v>146003.44926315799</v>
      </c>
      <c r="Q73" s="2">
        <v>34013.220344543501</v>
      </c>
      <c r="R73" s="2">
        <v>76037.065499999997</v>
      </c>
      <c r="S73" s="2">
        <v>71692.499999999796</v>
      </c>
      <c r="T73" s="2">
        <v>59524.327499999999</v>
      </c>
      <c r="U73" s="2">
        <v>41277.934500000003</v>
      </c>
    </row>
    <row r="74" spans="1:21" x14ac:dyDescent="0.3">
      <c r="A74" s="2" t="s">
        <v>109</v>
      </c>
      <c r="B74" s="2" t="s">
        <v>22</v>
      </c>
      <c r="C74" s="2" t="s">
        <v>108</v>
      </c>
      <c r="D74" s="2">
        <v>435.66199999999998</v>
      </c>
      <c r="E74" s="2">
        <f t="shared" si="6"/>
        <v>0.16430756266643268</v>
      </c>
      <c r="F74" s="2">
        <f t="shared" si="7"/>
        <v>0.46323468386841071</v>
      </c>
      <c r="G74" s="2">
        <f t="shared" si="8"/>
        <v>1.0781618749928417</v>
      </c>
      <c r="H74" s="2">
        <v>7120762.4069999997</v>
      </c>
      <c r="I74" s="2">
        <v>7916562.6059597302</v>
      </c>
      <c r="J74" s="2">
        <v>7652620.8499999903</v>
      </c>
      <c r="K74" s="2">
        <v>7880166.8371999897</v>
      </c>
      <c r="L74" s="2">
        <v>9295691.2036363501</v>
      </c>
      <c r="M74" s="2">
        <v>6384622.5135000004</v>
      </c>
      <c r="N74" s="2">
        <v>7406284.9574999996</v>
      </c>
      <c r="O74" s="2">
        <v>9804404.2791999895</v>
      </c>
      <c r="P74" s="2">
        <v>8393533.2881298698</v>
      </c>
      <c r="Q74" s="2">
        <v>5616554.7103448203</v>
      </c>
      <c r="R74" s="2">
        <v>6765455.6804999998</v>
      </c>
      <c r="S74" s="2">
        <v>9891284.00479999</v>
      </c>
      <c r="T74" s="2">
        <v>9032028.4065000005</v>
      </c>
      <c r="U74" s="2">
        <v>7107122.5829999996</v>
      </c>
    </row>
    <row r="75" spans="1:21" x14ac:dyDescent="0.3">
      <c r="A75" s="2" t="s">
        <v>107</v>
      </c>
      <c r="B75" s="2" t="s">
        <v>22</v>
      </c>
      <c r="C75" s="2" t="s">
        <v>106</v>
      </c>
      <c r="D75" s="2">
        <v>219.6</v>
      </c>
      <c r="E75" s="2">
        <f t="shared" si="6"/>
        <v>2.8692400688276505E-2</v>
      </c>
      <c r="F75" s="2">
        <f t="shared" si="7"/>
        <v>0.46996747015244489</v>
      </c>
      <c r="G75" s="2">
        <f t="shared" si="8"/>
        <v>0.83142938928006183</v>
      </c>
      <c r="H75" s="2">
        <v>23947093.421999998</v>
      </c>
      <c r="I75" s="2">
        <v>24427773.460124999</v>
      </c>
      <c r="J75" s="2">
        <v>24051572.925749999</v>
      </c>
      <c r="K75" s="2">
        <v>17994909.262499999</v>
      </c>
      <c r="L75" s="2">
        <v>6281559.2131764702</v>
      </c>
      <c r="M75" s="2">
        <v>21772740.087272801</v>
      </c>
      <c r="N75" s="2">
        <v>40235098.618124999</v>
      </c>
      <c r="O75" s="2">
        <v>12119458.146749999</v>
      </c>
      <c r="P75" s="2">
        <v>21898908.129882399</v>
      </c>
      <c r="Q75" s="2">
        <v>21061002.618000001</v>
      </c>
      <c r="R75" s="2">
        <v>22483862.940000001</v>
      </c>
      <c r="S75" s="2">
        <v>19154279.707874998</v>
      </c>
      <c r="T75" s="2">
        <v>20265295.948874999</v>
      </c>
      <c r="U75" s="2">
        <v>19541770.495875001</v>
      </c>
    </row>
    <row r="76" spans="1:21" x14ac:dyDescent="0.3">
      <c r="A76" s="2" t="s">
        <v>105</v>
      </c>
      <c r="B76" s="2" t="s">
        <v>104</v>
      </c>
      <c r="C76" s="2" t="s">
        <v>103</v>
      </c>
      <c r="D76" s="2">
        <v>63.335999999999999</v>
      </c>
      <c r="E76" s="2">
        <f t="shared" si="6"/>
        <v>6.8374032965571069E-2</v>
      </c>
      <c r="F76" s="2">
        <f t="shared" si="7"/>
        <v>0.48234850505177096</v>
      </c>
      <c r="G76" s="2">
        <f t="shared" si="8"/>
        <v>1.2371831750719968</v>
      </c>
      <c r="H76" s="2">
        <v>332881.27971428598</v>
      </c>
      <c r="I76" s="2">
        <v>674396.60239999997</v>
      </c>
      <c r="J76" s="2">
        <v>997775.56542857096</v>
      </c>
      <c r="K76" s="2">
        <v>1766813.4024</v>
      </c>
      <c r="L76" s="2">
        <v>590096.70120000001</v>
      </c>
      <c r="M76" s="2">
        <v>873050.52342857199</v>
      </c>
      <c r="N76" s="2">
        <v>625295.20479999995</v>
      </c>
      <c r="O76" s="2">
        <v>710521.67828571401</v>
      </c>
      <c r="P76" s="2">
        <v>572330.57142857101</v>
      </c>
      <c r="Q76" s="2">
        <v>724865.14285714296</v>
      </c>
      <c r="R76" s="2">
        <v>724802.90359999996</v>
      </c>
      <c r="S76" s="2">
        <v>1095022.6964</v>
      </c>
      <c r="T76" s="2">
        <v>1038667.62070588</v>
      </c>
      <c r="U76" s="2">
        <v>955106.0048</v>
      </c>
    </row>
    <row r="77" spans="1:21" x14ac:dyDescent="0.3">
      <c r="A77" s="2" t="s">
        <v>102</v>
      </c>
      <c r="B77" s="2" t="s">
        <v>101</v>
      </c>
      <c r="C77" s="2" t="s">
        <v>100</v>
      </c>
      <c r="D77" s="2">
        <v>118.8</v>
      </c>
      <c r="E77" s="2">
        <f t="shared" si="6"/>
        <v>9.1089466783161765E-2</v>
      </c>
      <c r="F77" s="2">
        <f t="shared" si="7"/>
        <v>0.48292545971800338</v>
      </c>
      <c r="G77" s="2">
        <f t="shared" si="8"/>
        <v>0.35817009529719696</v>
      </c>
      <c r="H77" s="2">
        <v>289018.361538461</v>
      </c>
      <c r="I77" s="2">
        <v>216438.46153846101</v>
      </c>
      <c r="J77" s="2">
        <v>604926.03599999996</v>
      </c>
      <c r="K77" s="2">
        <v>726484.86899999995</v>
      </c>
      <c r="L77" s="2">
        <v>424972.29639999999</v>
      </c>
      <c r="M77" s="2">
        <v>260678.22646153899</v>
      </c>
      <c r="N77" s="2">
        <v>6256643.5800000001</v>
      </c>
      <c r="O77" s="2">
        <v>355797</v>
      </c>
      <c r="P77" s="2">
        <v>209483.746153846</v>
      </c>
      <c r="Q77" s="2">
        <v>206876.05384615401</v>
      </c>
      <c r="R77" s="2">
        <v>288507.56550000003</v>
      </c>
      <c r="S77" s="2">
        <v>1047660.3012</v>
      </c>
      <c r="T77" s="2">
        <v>971180.69640000002</v>
      </c>
      <c r="U77" s="2">
        <v>872543.80240000004</v>
      </c>
    </row>
    <row r="78" spans="1:21" x14ac:dyDescent="0.3">
      <c r="A78" s="2" t="s">
        <v>99</v>
      </c>
      <c r="B78" s="2" t="s">
        <v>98</v>
      </c>
      <c r="C78" s="2" t="s">
        <v>97</v>
      </c>
      <c r="D78" s="2">
        <v>644.12900000000002</v>
      </c>
      <c r="E78" s="2">
        <f t="shared" si="6"/>
        <v>7.6271950258371038E-2</v>
      </c>
      <c r="F78" s="2">
        <f t="shared" si="7"/>
        <v>0.49456891554873328</v>
      </c>
      <c r="G78" s="2">
        <f t="shared" si="8"/>
        <v>1.1344070599621316</v>
      </c>
      <c r="H78" s="2">
        <v>1548815.17885714</v>
      </c>
      <c r="I78" s="2">
        <v>2859246.2005714201</v>
      </c>
      <c r="J78" s="2">
        <v>1370517.6987999999</v>
      </c>
      <c r="K78" s="2">
        <v>1519696.72028572</v>
      </c>
      <c r="L78" s="2">
        <v>1783322.1928000101</v>
      </c>
      <c r="M78" s="2">
        <v>1651371.8631428599</v>
      </c>
      <c r="N78" s="2">
        <v>1900213.3976</v>
      </c>
      <c r="O78" s="2">
        <v>980917.565223107</v>
      </c>
      <c r="P78" s="2">
        <v>2105748.09880001</v>
      </c>
      <c r="Q78" s="2">
        <v>1347603.82714285</v>
      </c>
      <c r="R78" s="2">
        <v>1620853.4344285701</v>
      </c>
      <c r="S78" s="2">
        <v>1458727.0964000099</v>
      </c>
      <c r="T78" s="2">
        <v>1670764.7191764701</v>
      </c>
      <c r="U78" s="2">
        <v>1478413.30371428</v>
      </c>
    </row>
    <row r="79" spans="1:21" x14ac:dyDescent="0.3">
      <c r="A79" s="2" t="s">
        <v>96</v>
      </c>
      <c r="B79" s="2" t="s">
        <v>95</v>
      </c>
      <c r="C79" s="2" t="s">
        <v>94</v>
      </c>
      <c r="D79" s="2">
        <v>328.416</v>
      </c>
      <c r="E79" s="2">
        <f t="shared" si="6"/>
        <v>0.23230619095076349</v>
      </c>
      <c r="F79" s="2">
        <f t="shared" si="7"/>
        <v>0.50258069648735848</v>
      </c>
      <c r="G79" s="2">
        <f t="shared" si="8"/>
        <v>0.8419176610555994</v>
      </c>
      <c r="H79" s="2">
        <v>316367.13085714303</v>
      </c>
      <c r="I79" s="2">
        <v>485960.37600000203</v>
      </c>
      <c r="J79" s="2">
        <v>207706.4988</v>
      </c>
      <c r="K79" s="2">
        <v>195121.702285715</v>
      </c>
      <c r="L79" s="2">
        <v>275931.78562500002</v>
      </c>
      <c r="M79" s="2">
        <v>400216.363636364</v>
      </c>
      <c r="N79" s="2">
        <v>146856.2205</v>
      </c>
      <c r="O79" s="2">
        <v>253766.59760000001</v>
      </c>
      <c r="P79" s="2">
        <v>479332.720285716</v>
      </c>
      <c r="Q79" s="2">
        <v>521459.46165517299</v>
      </c>
      <c r="R79" s="2">
        <v>309388.60239999997</v>
      </c>
      <c r="S79" s="2">
        <v>281945.01171428501</v>
      </c>
      <c r="T79" s="2">
        <v>391947.62203124998</v>
      </c>
      <c r="U79" s="2">
        <v>256373.79759999999</v>
      </c>
    </row>
    <row r="80" spans="1:21" x14ac:dyDescent="0.3">
      <c r="A80" s="2" t="s">
        <v>93</v>
      </c>
      <c r="B80" s="2" t="s">
        <v>92</v>
      </c>
      <c r="C80" s="2" t="s">
        <v>91</v>
      </c>
      <c r="D80" s="2">
        <v>786.26800000000003</v>
      </c>
      <c r="E80" s="2">
        <f t="shared" si="6"/>
        <v>1.7904870925575651E-2</v>
      </c>
      <c r="F80" s="2">
        <f t="shared" si="7"/>
        <v>0.50848900601441427</v>
      </c>
      <c r="G80" s="2">
        <f t="shared" si="8"/>
        <v>0.94143543650874051</v>
      </c>
      <c r="H80" s="2">
        <v>71467587.328000203</v>
      </c>
      <c r="I80" s="2">
        <v>74381461.473000005</v>
      </c>
      <c r="J80" s="2">
        <v>70514707.9403999</v>
      </c>
      <c r="K80" s="2">
        <v>58435011.953600302</v>
      </c>
      <c r="L80" s="2">
        <v>84873792.849600405</v>
      </c>
      <c r="M80" s="2">
        <v>84217445.892800406</v>
      </c>
      <c r="N80" s="2">
        <v>71743808.503999904</v>
      </c>
      <c r="O80" s="2">
        <v>89825115.940800399</v>
      </c>
      <c r="P80" s="2">
        <v>82933521.1040003</v>
      </c>
      <c r="Q80" s="2">
        <v>72192452.240000203</v>
      </c>
      <c r="R80" s="2">
        <v>57544027.425599903</v>
      </c>
      <c r="S80" s="2">
        <v>74316304.918124899</v>
      </c>
      <c r="T80" s="2">
        <v>75553664.808000207</v>
      </c>
      <c r="U80" s="2">
        <v>72896675.907000005</v>
      </c>
    </row>
    <row r="81" spans="1:21" x14ac:dyDescent="0.3">
      <c r="A81" s="2" t="s">
        <v>90</v>
      </c>
      <c r="B81" s="2" t="s">
        <v>89</v>
      </c>
      <c r="C81" s="2" t="s">
        <v>88</v>
      </c>
      <c r="D81" s="2">
        <v>884.03200000000004</v>
      </c>
      <c r="E81" s="2">
        <f t="shared" si="6"/>
        <v>6.466501053892737E-2</v>
      </c>
      <c r="F81" s="2">
        <f t="shared" si="7"/>
        <v>0.51134762694480385</v>
      </c>
      <c r="G81" s="2">
        <f t="shared" si="8"/>
        <v>1.099381700086419</v>
      </c>
      <c r="H81" s="2">
        <v>1682819.8034999999</v>
      </c>
      <c r="I81" s="2">
        <v>2126445.1724999999</v>
      </c>
      <c r="J81" s="2">
        <v>1698590.8</v>
      </c>
      <c r="K81" s="2">
        <v>2007532.00575</v>
      </c>
      <c r="L81" s="2">
        <v>1626333.9345</v>
      </c>
      <c r="M81" s="2">
        <v>1337826.3689999999</v>
      </c>
      <c r="N81" s="2">
        <v>1462092.93450001</v>
      </c>
      <c r="O81" s="2">
        <v>2066206.00000001</v>
      </c>
      <c r="P81" s="2">
        <v>1449603.20000001</v>
      </c>
      <c r="Q81" s="2">
        <v>1189661.4345</v>
      </c>
      <c r="R81" s="2">
        <v>2473006.1537647098</v>
      </c>
      <c r="S81" s="2">
        <v>1896303.90120001</v>
      </c>
      <c r="T81" s="2">
        <v>1704542.6310000001</v>
      </c>
      <c r="U81" s="2">
        <v>1693246.5</v>
      </c>
    </row>
    <row r="82" spans="1:21" x14ac:dyDescent="0.3">
      <c r="A82" s="2" t="s">
        <v>87</v>
      </c>
      <c r="B82" s="2" t="s">
        <v>86</v>
      </c>
      <c r="C82" s="2" t="s">
        <v>85</v>
      </c>
      <c r="D82" s="2">
        <v>804.18299999999999</v>
      </c>
      <c r="E82" s="2">
        <f t="shared" si="6"/>
        <v>5.8882279215392484E-2</v>
      </c>
      <c r="F82" s="2">
        <f t="shared" si="7"/>
        <v>0.51525400949451994</v>
      </c>
      <c r="G82" s="2">
        <f t="shared" si="8"/>
        <v>0.84581601954342756</v>
      </c>
      <c r="H82" s="2">
        <v>4713544.0799999703</v>
      </c>
      <c r="I82" s="2">
        <v>5877473.5327999899</v>
      </c>
      <c r="J82" s="2">
        <v>5465447.2879999904</v>
      </c>
      <c r="K82" s="2">
        <v>4605333.3116000202</v>
      </c>
      <c r="L82" s="2">
        <v>1900214.70119999</v>
      </c>
      <c r="M82" s="2">
        <v>6720493.13871428</v>
      </c>
      <c r="N82" s="2">
        <v>6842743.7067999505</v>
      </c>
      <c r="O82" s="2">
        <v>2360819.6000000099</v>
      </c>
      <c r="P82" s="2">
        <v>2499360.9936000099</v>
      </c>
      <c r="Q82" s="2">
        <v>6009493.0156000303</v>
      </c>
      <c r="R82" s="2">
        <v>7576905.9483076902</v>
      </c>
      <c r="S82" s="2">
        <v>5177373.8492000196</v>
      </c>
      <c r="T82" s="2">
        <v>5320764.6348000197</v>
      </c>
      <c r="U82" s="2">
        <v>4745934.3932000203</v>
      </c>
    </row>
    <row r="83" spans="1:21" x14ac:dyDescent="0.3">
      <c r="A83" s="2" t="s">
        <v>84</v>
      </c>
      <c r="B83" s="2" t="s">
        <v>83</v>
      </c>
      <c r="C83" s="2" t="s">
        <v>82</v>
      </c>
      <c r="D83" s="2">
        <v>891.87</v>
      </c>
      <c r="E83" s="2">
        <f t="shared" si="6"/>
        <v>0.15190542356212561</v>
      </c>
      <c r="F83" s="2">
        <f t="shared" si="7"/>
        <v>0.55280670589296554</v>
      </c>
      <c r="G83" s="2">
        <f t="shared" si="8"/>
        <v>1.5567284536678032</v>
      </c>
      <c r="H83" s="2">
        <v>45476688.263199702</v>
      </c>
      <c r="I83" s="2">
        <v>369757.32749999902</v>
      </c>
      <c r="J83" s="2">
        <v>52457584.8908002</v>
      </c>
      <c r="K83" s="2">
        <v>57352433.193000004</v>
      </c>
      <c r="L83" s="2">
        <v>322833.93450000102</v>
      </c>
      <c r="M83" s="2">
        <v>351967.61936842097</v>
      </c>
      <c r="N83" s="2">
        <v>316750.50000000099</v>
      </c>
      <c r="O83" s="2">
        <v>343275.35494736698</v>
      </c>
      <c r="P83" s="2">
        <v>51586751.716874897</v>
      </c>
      <c r="Q83" s="2">
        <v>248573.98800000001</v>
      </c>
      <c r="R83" s="2">
        <v>67388908.718999997</v>
      </c>
      <c r="S83" s="2">
        <v>65424796.222499996</v>
      </c>
      <c r="T83" s="2">
        <v>51830788.014545403</v>
      </c>
      <c r="U83" s="2">
        <v>49892860.828799702</v>
      </c>
    </row>
    <row r="84" spans="1:21" x14ac:dyDescent="0.3">
      <c r="A84" s="2" t="s">
        <v>81</v>
      </c>
      <c r="B84" s="2" t="s">
        <v>22</v>
      </c>
      <c r="C84" s="2" t="s">
        <v>80</v>
      </c>
      <c r="D84" s="2">
        <v>327.12099999999998</v>
      </c>
      <c r="E84" s="2">
        <f t="shared" si="6"/>
        <v>2.9020637744964412E-2</v>
      </c>
      <c r="F84" s="2">
        <f t="shared" si="7"/>
        <v>0.57594727373892129</v>
      </c>
      <c r="G84" s="2">
        <f t="shared" si="8"/>
        <v>0.68750902237659528</v>
      </c>
      <c r="H84" s="2">
        <v>3234244.696</v>
      </c>
      <c r="I84" s="2">
        <v>1997116.5035999999</v>
      </c>
      <c r="J84" s="2">
        <v>2200478.1036</v>
      </c>
      <c r="K84" s="2">
        <v>2562258.4109999998</v>
      </c>
      <c r="L84" s="2">
        <v>156879.85114285699</v>
      </c>
      <c r="M84" s="2">
        <v>781360.29771428404</v>
      </c>
      <c r="N84" s="2">
        <v>9635421.2184000108</v>
      </c>
      <c r="O84" s="2">
        <v>645851.01150000095</v>
      </c>
      <c r="P84" s="2">
        <v>2397065.27454546</v>
      </c>
      <c r="Q84" s="2">
        <v>2594311.912</v>
      </c>
      <c r="R84" s="2">
        <v>1663827.6987999999</v>
      </c>
      <c r="S84" s="2">
        <v>2511600.4939999999</v>
      </c>
      <c r="T84" s="2">
        <v>2579612.52342857</v>
      </c>
      <c r="U84" s="2">
        <v>2661380.2231999999</v>
      </c>
    </row>
    <row r="85" spans="1:21" x14ac:dyDescent="0.3">
      <c r="A85" s="2" t="s">
        <v>79</v>
      </c>
      <c r="B85" s="2" t="s">
        <v>78</v>
      </c>
      <c r="C85" s="2" t="s">
        <v>77</v>
      </c>
      <c r="D85" s="2">
        <v>818.13199999999995</v>
      </c>
      <c r="E85" s="2">
        <f t="shared" si="6"/>
        <v>0.13109979163981558</v>
      </c>
      <c r="F85" s="2">
        <f t="shared" si="7"/>
        <v>0.59550849856352395</v>
      </c>
      <c r="G85" s="2">
        <f t="shared" si="8"/>
        <v>0.90885097447255647</v>
      </c>
      <c r="H85" s="2">
        <v>12116037.747600099</v>
      </c>
      <c r="I85" s="2">
        <v>18358499.726399999</v>
      </c>
      <c r="J85" s="2">
        <v>30228198.7892</v>
      </c>
      <c r="K85" s="2">
        <v>18538358.235428602</v>
      </c>
      <c r="L85" s="2">
        <v>14439682.596857199</v>
      </c>
      <c r="M85" s="2">
        <v>19370879.3972001</v>
      </c>
      <c r="N85" s="2">
        <v>26220944.121599998</v>
      </c>
      <c r="O85" s="2">
        <v>25280373.255428702</v>
      </c>
      <c r="P85" s="2">
        <v>18814416.8796001</v>
      </c>
      <c r="Q85" s="2">
        <v>18948277.296000101</v>
      </c>
      <c r="R85" s="2">
        <v>15056380.415999999</v>
      </c>
      <c r="S85" s="2">
        <v>25070380.2436001</v>
      </c>
      <c r="T85" s="2">
        <v>19322457.1752</v>
      </c>
      <c r="U85" s="2">
        <v>23460568.651714299</v>
      </c>
    </row>
    <row r="86" spans="1:21" x14ac:dyDescent="0.3">
      <c r="A86" s="2" t="s">
        <v>76</v>
      </c>
      <c r="B86" s="2" t="s">
        <v>22</v>
      </c>
      <c r="C86" s="2" t="s">
        <v>75</v>
      </c>
      <c r="D86" s="2">
        <v>609.49199999999996</v>
      </c>
      <c r="E86" s="2">
        <f t="shared" si="6"/>
        <v>0.19294533732221877</v>
      </c>
      <c r="F86" s="2">
        <f t="shared" si="7"/>
        <v>0.62014992974961847</v>
      </c>
      <c r="G86" s="2">
        <f t="shared" si="8"/>
        <v>1.0650927497826226</v>
      </c>
      <c r="H86" s="2">
        <v>830379.78947368497</v>
      </c>
      <c r="I86" s="2">
        <v>736862.98658823199</v>
      </c>
      <c r="J86" s="2">
        <v>1347460.07142857</v>
      </c>
      <c r="K86" s="2">
        <v>851671.14442104998</v>
      </c>
      <c r="L86" s="2">
        <v>814734.23494736606</v>
      </c>
      <c r="M86" s="2">
        <v>1048518.96509434</v>
      </c>
      <c r="N86" s="2">
        <v>810394.62063157605</v>
      </c>
      <c r="O86" s="2">
        <v>787850.09133333003</v>
      </c>
      <c r="P86" s="2">
        <v>844228.72050000005</v>
      </c>
      <c r="Q86" s="2">
        <v>896478.388199999</v>
      </c>
      <c r="R86" s="2">
        <v>773891.80294736905</v>
      </c>
      <c r="S86" s="2">
        <v>1051115.2678571399</v>
      </c>
      <c r="T86" s="2">
        <v>973770.46428571397</v>
      </c>
      <c r="U86" s="2">
        <v>714702.37976470601</v>
      </c>
    </row>
    <row r="87" spans="1:21" x14ac:dyDescent="0.3">
      <c r="A87" s="2" t="s">
        <v>74</v>
      </c>
      <c r="B87" s="2" t="s">
        <v>73</v>
      </c>
      <c r="C87" s="2" t="s">
        <v>72</v>
      </c>
      <c r="D87" s="2">
        <v>370.2</v>
      </c>
      <c r="E87" s="2">
        <f t="shared" si="6"/>
        <v>6.114656309427581E-2</v>
      </c>
      <c r="F87" s="2">
        <f t="shared" si="7"/>
        <v>0.62713845307927807</v>
      </c>
      <c r="G87" s="2">
        <f t="shared" si="8"/>
        <v>0.83233321494802304</v>
      </c>
      <c r="H87" s="2">
        <v>3221037.8643999998</v>
      </c>
      <c r="I87" s="2">
        <v>7937904.3975</v>
      </c>
      <c r="J87" s="2">
        <v>2634373.5</v>
      </c>
      <c r="K87" s="2">
        <v>4250482.4177142801</v>
      </c>
      <c r="L87" s="2">
        <v>9444282.1719999891</v>
      </c>
      <c r="M87" s="2">
        <v>2322583.7083999999</v>
      </c>
      <c r="N87" s="2">
        <v>9126135.4107142892</v>
      </c>
      <c r="O87" s="2">
        <v>6481402.1744999997</v>
      </c>
      <c r="P87" s="2">
        <v>3033243.1965000001</v>
      </c>
      <c r="Q87" s="2">
        <v>13220970.4112</v>
      </c>
      <c r="R87" s="2">
        <v>5446062.9123750096</v>
      </c>
      <c r="S87" s="2">
        <v>6247541.2395000001</v>
      </c>
      <c r="T87" s="2">
        <v>5527406.0923999902</v>
      </c>
      <c r="U87" s="2">
        <v>5927870.7087999899</v>
      </c>
    </row>
    <row r="88" spans="1:21" x14ac:dyDescent="0.3">
      <c r="A88" s="2" t="s">
        <v>71</v>
      </c>
      <c r="B88" s="2" t="s">
        <v>70</v>
      </c>
      <c r="C88" s="2" t="s">
        <v>69</v>
      </c>
      <c r="D88" s="2">
        <v>643.00199999999995</v>
      </c>
      <c r="E88" s="2">
        <f t="shared" si="6"/>
        <v>4.9431837220062794E-2</v>
      </c>
      <c r="F88" s="2">
        <f t="shared" si="7"/>
        <v>0.6348247738088808</v>
      </c>
      <c r="G88" s="2">
        <f t="shared" si="8"/>
        <v>1.0567740704036057</v>
      </c>
      <c r="H88" s="2">
        <v>684449.99999999802</v>
      </c>
      <c r="I88" s="2">
        <v>882104.40479999396</v>
      </c>
      <c r="J88" s="2">
        <v>857270.23799999803</v>
      </c>
      <c r="K88" s="2">
        <v>1152778.66849315</v>
      </c>
      <c r="L88" s="2">
        <v>717295.56553846004</v>
      </c>
      <c r="M88" s="2">
        <v>799178.16085714102</v>
      </c>
      <c r="N88" s="2">
        <v>905845.76800000202</v>
      </c>
      <c r="O88" s="2">
        <v>680746.53042857104</v>
      </c>
      <c r="P88" s="2">
        <v>978491.82749999803</v>
      </c>
      <c r="Q88" s="2">
        <v>659245.29171428399</v>
      </c>
      <c r="R88" s="2">
        <v>852348.85714286205</v>
      </c>
      <c r="S88" s="2">
        <v>699224.99399999797</v>
      </c>
      <c r="T88" s="2">
        <v>710091.45257142698</v>
      </c>
      <c r="U88" s="2">
        <v>766023.93449999904</v>
      </c>
    </row>
    <row r="89" spans="1:21" x14ac:dyDescent="0.3">
      <c r="A89" s="2" t="s">
        <v>68</v>
      </c>
      <c r="B89" s="2" t="s">
        <v>67</v>
      </c>
      <c r="C89" s="2" t="s">
        <v>66</v>
      </c>
      <c r="D89" s="2">
        <v>158.30799999999999</v>
      </c>
      <c r="E89" s="2">
        <f t="shared" si="6"/>
        <v>7.4540377525851603E-2</v>
      </c>
      <c r="F89" s="2">
        <f t="shared" si="7"/>
        <v>0.6517083670692343</v>
      </c>
      <c r="G89" s="2">
        <f t="shared" si="8"/>
        <v>0.84361030915223312</v>
      </c>
      <c r="H89" s="2">
        <v>10572379.570499999</v>
      </c>
      <c r="I89" s="2">
        <v>31839266.565176498</v>
      </c>
      <c r="J89" s="2">
        <v>9335806.0003333408</v>
      </c>
      <c r="K89" s="2">
        <v>7762118.6789999995</v>
      </c>
      <c r="L89" s="2">
        <v>32123300.9506667</v>
      </c>
      <c r="M89" s="2">
        <v>23913249.372000001</v>
      </c>
      <c r="N89" s="2">
        <v>19951313.455058798</v>
      </c>
      <c r="O89" s="2">
        <v>30887102.499000002</v>
      </c>
      <c r="P89" s="2">
        <v>8946885.8181176502</v>
      </c>
      <c r="Q89" s="2">
        <v>37713259.355333403</v>
      </c>
      <c r="R89" s="2">
        <v>8932075.6833333392</v>
      </c>
      <c r="S89" s="2">
        <v>18967604.302666701</v>
      </c>
      <c r="T89" s="2">
        <v>20066569.2293333</v>
      </c>
      <c r="U89" s="2">
        <v>17287881.449294101</v>
      </c>
    </row>
    <row r="90" spans="1:21" x14ac:dyDescent="0.3">
      <c r="A90" s="2" t="s">
        <v>65</v>
      </c>
      <c r="B90" s="2" t="s">
        <v>64</v>
      </c>
      <c r="C90" s="2" t="s">
        <v>63</v>
      </c>
      <c r="D90" s="2">
        <v>787.98199999999997</v>
      </c>
      <c r="E90" s="2">
        <f t="shared" si="6"/>
        <v>5.34203678468309E-2</v>
      </c>
      <c r="F90" s="2">
        <f t="shared" si="7"/>
        <v>0.66169237763990552</v>
      </c>
      <c r="G90" s="2">
        <f t="shared" si="8"/>
        <v>0.94288127524403631</v>
      </c>
      <c r="H90" s="2">
        <v>27696574.9991998</v>
      </c>
      <c r="I90" s="2">
        <v>26796521.326000001</v>
      </c>
      <c r="J90" s="2">
        <v>22605357.377599999</v>
      </c>
      <c r="K90" s="2">
        <v>19934108.902400099</v>
      </c>
      <c r="L90" s="2">
        <v>33007609.563600101</v>
      </c>
      <c r="M90" s="2">
        <v>30517552.363200098</v>
      </c>
      <c r="N90" s="2">
        <v>24953189.2108</v>
      </c>
      <c r="O90" s="2">
        <v>36967233.2944002</v>
      </c>
      <c r="P90" s="2">
        <v>30169844.736000098</v>
      </c>
      <c r="Q90" s="2">
        <v>23811668.528000101</v>
      </c>
      <c r="R90" s="2">
        <v>19081949.535</v>
      </c>
      <c r="S90" s="2">
        <v>23412832.304000098</v>
      </c>
      <c r="T90" s="2">
        <v>25838374.016000099</v>
      </c>
      <c r="U90" s="2">
        <v>23809976.333200101</v>
      </c>
    </row>
    <row r="91" spans="1:21" x14ac:dyDescent="0.3">
      <c r="A91" s="2" t="s">
        <v>62</v>
      </c>
      <c r="B91" s="2" t="s">
        <v>61</v>
      </c>
      <c r="C91" s="2" t="s">
        <v>60</v>
      </c>
      <c r="D91" s="2">
        <v>955.72199999999998</v>
      </c>
      <c r="E91" s="2">
        <f t="shared" si="6"/>
        <v>0.2017948307951612</v>
      </c>
      <c r="F91" s="2">
        <f t="shared" si="7"/>
        <v>0.6749060947513027</v>
      </c>
      <c r="G91" s="2">
        <f t="shared" si="8"/>
        <v>0.74992466989899986</v>
      </c>
      <c r="H91" s="2">
        <v>1726292.3076923001</v>
      </c>
      <c r="I91" s="2">
        <v>1987728.92799998</v>
      </c>
      <c r="J91" s="2">
        <v>2501873.27400001</v>
      </c>
      <c r="K91" s="2">
        <v>2379206.6280000098</v>
      </c>
      <c r="L91" s="2">
        <v>1697523.70344827</v>
      </c>
      <c r="M91" s="2">
        <v>9848394.4964400008</v>
      </c>
      <c r="N91" s="2">
        <v>983870.14885713405</v>
      </c>
      <c r="O91" s="2">
        <v>1806194.5732366401</v>
      </c>
      <c r="P91" s="2">
        <v>1218138.14871429</v>
      </c>
      <c r="Q91" s="2">
        <v>1543778.0655</v>
      </c>
      <c r="R91" s="2">
        <v>1069478.54742856</v>
      </c>
      <c r="S91" s="2">
        <v>3229297.67828571</v>
      </c>
      <c r="T91" s="2">
        <v>4860044.4582857201</v>
      </c>
      <c r="U91" s="2">
        <v>4390385.3720624996</v>
      </c>
    </row>
    <row r="92" spans="1:21" x14ac:dyDescent="0.3">
      <c r="A92" s="2" t="s">
        <v>59</v>
      </c>
      <c r="B92" s="2" t="s">
        <v>58</v>
      </c>
      <c r="C92" s="2" t="s">
        <v>57</v>
      </c>
      <c r="D92" s="2">
        <v>786.78800000000001</v>
      </c>
      <c r="E92" s="2">
        <f t="shared" si="6"/>
        <v>1.2794679962107772E-2</v>
      </c>
      <c r="F92" s="2">
        <f t="shared" si="7"/>
        <v>0.70269574032485882</v>
      </c>
      <c r="G92" s="2">
        <f t="shared" si="8"/>
        <v>1.0716871093472693</v>
      </c>
      <c r="H92" s="2">
        <v>2347936.27085714</v>
      </c>
      <c r="I92" s="2">
        <v>2481895.3608000102</v>
      </c>
      <c r="J92" s="2">
        <v>2884896.7828000002</v>
      </c>
      <c r="K92" s="2">
        <v>2355169.7976000099</v>
      </c>
      <c r="L92" s="2">
        <v>2276020.4200000102</v>
      </c>
      <c r="M92" s="2">
        <v>2907584.4929999998</v>
      </c>
      <c r="N92" s="2">
        <v>1728140.8048</v>
      </c>
      <c r="O92" s="2">
        <v>3857287.2200000202</v>
      </c>
      <c r="P92" s="2">
        <v>2040327.0720000099</v>
      </c>
      <c r="Q92" s="2">
        <v>1526982.696</v>
      </c>
      <c r="R92" s="2">
        <v>1763770.8</v>
      </c>
      <c r="S92" s="2">
        <v>2453775.9200000102</v>
      </c>
      <c r="T92" s="2">
        <v>2438147.4800000102</v>
      </c>
      <c r="U92" s="2">
        <v>2393871.0744000101</v>
      </c>
    </row>
    <row r="93" spans="1:21" x14ac:dyDescent="0.3">
      <c r="A93" s="2" t="s">
        <v>56</v>
      </c>
      <c r="B93" s="2" t="s">
        <v>55</v>
      </c>
      <c r="C93" s="2" t="s">
        <v>54</v>
      </c>
      <c r="D93" s="2">
        <v>379.34800000000001</v>
      </c>
      <c r="E93" s="2">
        <f t="shared" si="6"/>
        <v>2.4791947886015124E-2</v>
      </c>
      <c r="F93" s="2">
        <f t="shared" si="7"/>
        <v>0.70801646012473463</v>
      </c>
      <c r="G93" s="2">
        <f t="shared" si="8"/>
        <v>1.0791572435880552</v>
      </c>
      <c r="H93" s="2">
        <v>225958779.90400001</v>
      </c>
      <c r="I93" s="2">
        <v>226689318.76768801</v>
      </c>
      <c r="J93" s="2">
        <v>251368997.49218899</v>
      </c>
      <c r="K93" s="2">
        <v>174564298.81030601</v>
      </c>
      <c r="L93" s="2">
        <v>74282807.561181799</v>
      </c>
      <c r="M93" s="2">
        <v>228304989.825205</v>
      </c>
      <c r="N93" s="2">
        <v>122367044.432</v>
      </c>
      <c r="O93" s="2">
        <v>165722904.285851</v>
      </c>
      <c r="P93" s="2">
        <v>116851643.55149999</v>
      </c>
      <c r="Q93" s="2">
        <v>206895464.51383799</v>
      </c>
      <c r="R93" s="2">
        <v>219422766.43095601</v>
      </c>
      <c r="S93" s="2">
        <v>228836170.33808199</v>
      </c>
      <c r="T93" s="2">
        <v>223313543.60132399</v>
      </c>
      <c r="U93" s="2">
        <v>217763872.85917801</v>
      </c>
    </row>
    <row r="94" spans="1:21" x14ac:dyDescent="0.3">
      <c r="A94" s="2" t="s">
        <v>53</v>
      </c>
      <c r="B94" s="2" t="s">
        <v>52</v>
      </c>
      <c r="C94" s="2" t="s">
        <v>51</v>
      </c>
      <c r="D94" s="2">
        <v>705.41</v>
      </c>
      <c r="E94" s="2">
        <f t="shared" si="6"/>
        <v>0.19630837800684955</v>
      </c>
      <c r="F94" s="2">
        <f t="shared" si="7"/>
        <v>0.70910777780500367</v>
      </c>
      <c r="G94" s="2">
        <f t="shared" si="8"/>
        <v>0.9361202038598111</v>
      </c>
      <c r="H94" s="2">
        <v>1012388.0415000001</v>
      </c>
      <c r="I94" s="2">
        <v>805563</v>
      </c>
      <c r="J94" s="2">
        <v>550117.89639999601</v>
      </c>
      <c r="K94" s="2">
        <v>638264.64122449094</v>
      </c>
      <c r="L94" s="2">
        <v>727850.18492307805</v>
      </c>
      <c r="M94" s="2">
        <v>989863.89160000102</v>
      </c>
      <c r="N94" s="2">
        <v>445925.24999999901</v>
      </c>
      <c r="O94" s="2">
        <v>1034691.7056</v>
      </c>
      <c r="P94" s="2">
        <v>640453.86899999995</v>
      </c>
      <c r="Q94" s="2">
        <v>1011516</v>
      </c>
      <c r="R94" s="2">
        <v>664349.63100000005</v>
      </c>
      <c r="S94" s="2">
        <v>917272.15452000196</v>
      </c>
      <c r="T94" s="2">
        <v>656095.86899999995</v>
      </c>
      <c r="U94" s="2">
        <v>670435.67249999999</v>
      </c>
    </row>
    <row r="95" spans="1:21" x14ac:dyDescent="0.3">
      <c r="A95" s="2" t="s">
        <v>50</v>
      </c>
      <c r="B95" s="2" t="s">
        <v>49</v>
      </c>
      <c r="C95" s="2" t="s">
        <v>48</v>
      </c>
      <c r="D95" s="2">
        <v>281.86900000000003</v>
      </c>
      <c r="E95" s="2">
        <f t="shared" si="6"/>
        <v>3.4389921881819982E-2</v>
      </c>
      <c r="F95" s="2">
        <f t="shared" si="7"/>
        <v>0.71298014863848169</v>
      </c>
      <c r="G95" s="2">
        <f t="shared" si="8"/>
        <v>1.0369659531460342</v>
      </c>
      <c r="H95" s="2">
        <v>40960587.675200097</v>
      </c>
      <c r="I95" s="2">
        <v>50996584.316000096</v>
      </c>
      <c r="J95" s="2">
        <v>61669154.908800103</v>
      </c>
      <c r="K95" s="2">
        <v>63059904.402000003</v>
      </c>
      <c r="L95" s="2">
        <v>39297402.651200101</v>
      </c>
      <c r="M95" s="2">
        <v>50355695.448000103</v>
      </c>
      <c r="N95" s="2">
        <v>49209639.418800101</v>
      </c>
      <c r="O95" s="2">
        <v>42203360.485142902</v>
      </c>
      <c r="P95" s="2">
        <v>52612748.488000102</v>
      </c>
      <c r="Q95" s="2">
        <v>52062929.116000101</v>
      </c>
      <c r="R95" s="2">
        <v>49785565.753125101</v>
      </c>
      <c r="S95" s="2">
        <v>49471196.330000103</v>
      </c>
      <c r="T95" s="2">
        <v>46685745.976800099</v>
      </c>
      <c r="U95" s="2">
        <v>49680173.838800102</v>
      </c>
    </row>
    <row r="96" spans="1:21" x14ac:dyDescent="0.3">
      <c r="A96" s="2" t="s">
        <v>47</v>
      </c>
      <c r="B96" s="2" t="s">
        <v>46</v>
      </c>
      <c r="C96" s="2" t="s">
        <v>45</v>
      </c>
      <c r="D96" s="2">
        <v>380.87400000000002</v>
      </c>
      <c r="E96" s="2">
        <f t="shared" si="6"/>
        <v>0.16046939523410875</v>
      </c>
      <c r="F96" s="2">
        <f t="shared" si="7"/>
        <v>0.7274563955336566</v>
      </c>
      <c r="G96" s="2">
        <f t="shared" si="8"/>
        <v>1.1253401522906474</v>
      </c>
      <c r="H96" s="2">
        <v>550554.60239999904</v>
      </c>
      <c r="I96" s="2">
        <v>475377.293999999</v>
      </c>
      <c r="J96" s="2">
        <v>663531.09639999899</v>
      </c>
      <c r="K96" s="2">
        <v>643062.17249999999</v>
      </c>
      <c r="L96" s="2">
        <v>109929.36900000001</v>
      </c>
      <c r="M96" s="2">
        <v>335021.2892</v>
      </c>
      <c r="N96" s="2">
        <v>683954.59759999905</v>
      </c>
      <c r="O96" s="2">
        <v>112091.07692307699</v>
      </c>
      <c r="P96" s="2">
        <v>436625.51481818198</v>
      </c>
      <c r="Q96" s="2">
        <v>226894.696</v>
      </c>
      <c r="R96" s="2">
        <v>809910.17249999999</v>
      </c>
      <c r="S96" s="2">
        <v>597918.30119999906</v>
      </c>
      <c r="T96" s="2">
        <v>470162.89399999898</v>
      </c>
      <c r="U96" s="2">
        <v>447571.505999999</v>
      </c>
    </row>
    <row r="97" spans="1:21" x14ac:dyDescent="0.3">
      <c r="A97" s="2" t="s">
        <v>44</v>
      </c>
      <c r="B97" s="2" t="s">
        <v>43</v>
      </c>
      <c r="C97" s="2" t="s">
        <v>42</v>
      </c>
      <c r="D97" s="2">
        <v>720.45500000000004</v>
      </c>
      <c r="E97" s="2">
        <f t="shared" si="6"/>
        <v>6.0315774707618654E-2</v>
      </c>
      <c r="F97" s="2">
        <f t="shared" si="7"/>
        <v>0.74242576520108716</v>
      </c>
      <c r="G97" s="2">
        <f t="shared" si="8"/>
        <v>1.19261160171745</v>
      </c>
      <c r="H97" s="2">
        <v>1897463.2379999999</v>
      </c>
      <c r="I97" s="2">
        <v>1403667.45257142</v>
      </c>
      <c r="J97" s="2">
        <v>1439498.0655</v>
      </c>
      <c r="K97" s="2">
        <v>910517.49230769498</v>
      </c>
      <c r="L97" s="2">
        <v>5517880.6871999903</v>
      </c>
      <c r="M97" s="2">
        <v>794396.13685714104</v>
      </c>
      <c r="N97" s="2">
        <v>107318.45849999999</v>
      </c>
      <c r="O97" s="2">
        <v>4169699.38542856</v>
      </c>
      <c r="P97" s="2">
        <v>3725357.3774999999</v>
      </c>
      <c r="Q97" s="2">
        <v>1202024.57142857</v>
      </c>
      <c r="R97" s="2">
        <v>1239424.7142857099</v>
      </c>
      <c r="S97" s="2">
        <v>1600090.2617142799</v>
      </c>
      <c r="T97" s="2">
        <v>1679035.4964000001</v>
      </c>
      <c r="U97" s="2">
        <v>1802792.3887692301</v>
      </c>
    </row>
    <row r="98" spans="1:21" x14ac:dyDescent="0.3">
      <c r="A98" s="2" t="s">
        <v>41</v>
      </c>
      <c r="B98" s="2" t="s">
        <v>40</v>
      </c>
      <c r="C98" s="2" t="s">
        <v>39</v>
      </c>
      <c r="D98" s="2">
        <v>698.71</v>
      </c>
      <c r="E98" s="2">
        <f t="shared" si="6"/>
        <v>0.11638121860007269</v>
      </c>
      <c r="F98" s="2">
        <f t="shared" si="7"/>
        <v>0.78860619372248719</v>
      </c>
      <c r="G98" s="2">
        <f t="shared" si="8"/>
        <v>1.1745519391072854</v>
      </c>
      <c r="H98" s="2">
        <v>938801.01171428501</v>
      </c>
      <c r="I98" s="2">
        <v>55182.368999999999</v>
      </c>
      <c r="J98" s="2">
        <v>103844.462693878</v>
      </c>
      <c r="K98" s="2">
        <v>42582.709894736901</v>
      </c>
      <c r="L98" s="2">
        <v>691798.10181818297</v>
      </c>
      <c r="M98" s="2">
        <v>498409.298799999</v>
      </c>
      <c r="N98" s="2">
        <v>51707.680975609699</v>
      </c>
      <c r="O98" s="2">
        <v>444527.59999999899</v>
      </c>
      <c r="P98" s="2">
        <v>165588.461538462</v>
      </c>
      <c r="Q98" s="2">
        <v>584350.33476922906</v>
      </c>
      <c r="R98" s="2">
        <v>127322.25272727299</v>
      </c>
      <c r="S98" s="2">
        <v>354086.58830769098</v>
      </c>
      <c r="T98" s="2">
        <v>316698.428571428</v>
      </c>
      <c r="U98" s="2">
        <v>399614.97981818003</v>
      </c>
    </row>
    <row r="99" spans="1:21" x14ac:dyDescent="0.3">
      <c r="A99" s="2" t="s">
        <v>38</v>
      </c>
      <c r="B99" s="2" t="s">
        <v>37</v>
      </c>
      <c r="C99" s="2" t="s">
        <v>36</v>
      </c>
      <c r="D99" s="2">
        <v>839.08799999999997</v>
      </c>
      <c r="E99" s="2">
        <f t="shared" ref="E99:E111" si="9">STDEV(S99:U99)/AVERAGE(S99:U99)</f>
        <v>0.22203371968752803</v>
      </c>
      <c r="F99" s="2">
        <f t="shared" ref="F99:F111" si="10">_xlfn.T.TEST(H99:L99,M99:R99,2,2)</f>
        <v>0.81447554606993755</v>
      </c>
      <c r="G99" s="2">
        <f t="shared" ref="G99:G130" si="11">AVERAGE(H99:L99)/AVERAGE(M99:R99)</f>
        <v>0.9560761713612983</v>
      </c>
      <c r="H99" s="2">
        <v>3777831.0734999999</v>
      </c>
      <c r="I99" s="2">
        <v>5090483.1611250201</v>
      </c>
      <c r="J99" s="2">
        <v>3349885.5060000001</v>
      </c>
      <c r="K99" s="2">
        <v>2558094.6916</v>
      </c>
      <c r="L99" s="2">
        <v>2465352.5655</v>
      </c>
      <c r="M99" s="2">
        <v>4008637.9079999998</v>
      </c>
      <c r="N99" s="2">
        <v>2401467.6545454501</v>
      </c>
      <c r="O99" s="2">
        <v>3301357.5044999998</v>
      </c>
      <c r="P99" s="2">
        <v>2991911.8185000001</v>
      </c>
      <c r="Q99" s="2">
        <v>3371809.0724999998</v>
      </c>
      <c r="R99" s="2">
        <v>5565326.5128000202</v>
      </c>
      <c r="S99" s="2">
        <v>3225277.1716</v>
      </c>
      <c r="T99" s="2">
        <v>2513579.4585000002</v>
      </c>
      <c r="U99" s="2">
        <v>3947342.1239999998</v>
      </c>
    </row>
    <row r="100" spans="1:21" x14ac:dyDescent="0.3">
      <c r="A100" s="2" t="s">
        <v>35</v>
      </c>
      <c r="B100" s="2" t="s">
        <v>34</v>
      </c>
      <c r="C100" s="2" t="s">
        <v>33</v>
      </c>
      <c r="D100" s="2">
        <v>180.226</v>
      </c>
      <c r="E100" s="2">
        <f t="shared" si="9"/>
        <v>0.20524857390182449</v>
      </c>
      <c r="F100" s="2">
        <f t="shared" si="10"/>
        <v>0.82409424663343678</v>
      </c>
      <c r="G100" s="2">
        <f t="shared" si="11"/>
        <v>1.0847232186560274</v>
      </c>
      <c r="H100" s="2">
        <v>214631.67257142899</v>
      </c>
      <c r="I100" s="2">
        <v>610952.9976</v>
      </c>
      <c r="J100" s="2">
        <v>268948.004108108</v>
      </c>
      <c r="K100" s="2">
        <v>160386.631545357</v>
      </c>
      <c r="L100" s="2">
        <v>669163.04373913002</v>
      </c>
      <c r="M100" s="2">
        <v>588313.86899999995</v>
      </c>
      <c r="N100" s="2">
        <v>272884.03605882399</v>
      </c>
      <c r="O100" s="2">
        <v>607395.10742857202</v>
      </c>
      <c r="P100" s="2">
        <v>109436.17343394</v>
      </c>
      <c r="Q100" s="2">
        <v>294154.32750000001</v>
      </c>
      <c r="R100" s="2">
        <v>256376.82323076899</v>
      </c>
      <c r="S100" s="2">
        <v>312868.99592307699</v>
      </c>
      <c r="T100" s="2">
        <v>438432.70736842102</v>
      </c>
      <c r="U100" s="2">
        <v>311998.18084615399</v>
      </c>
    </row>
    <row r="101" spans="1:21" x14ac:dyDescent="0.3">
      <c r="A101" s="2" t="s">
        <v>32</v>
      </c>
      <c r="B101" s="2" t="s">
        <v>31</v>
      </c>
      <c r="C101" s="2" t="s">
        <v>30</v>
      </c>
      <c r="D101" s="2">
        <v>666.38099999999997</v>
      </c>
      <c r="E101" s="2">
        <f t="shared" si="9"/>
        <v>0.1105888478599443</v>
      </c>
      <c r="F101" s="2">
        <f t="shared" si="10"/>
        <v>0.84853062539242408</v>
      </c>
      <c r="G101" s="2">
        <f t="shared" si="11"/>
        <v>1.0153021958631998</v>
      </c>
      <c r="H101" s="2">
        <v>4779354.5128421104</v>
      </c>
      <c r="I101" s="2">
        <v>4461584.0616666703</v>
      </c>
      <c r="J101" s="2">
        <v>5406378.59368419</v>
      </c>
      <c r="K101" s="2">
        <v>4312095.2123333402</v>
      </c>
      <c r="L101" s="2">
        <v>4372202.4858947396</v>
      </c>
      <c r="M101" s="2">
        <v>5052674.6071579</v>
      </c>
      <c r="N101" s="2">
        <v>4594118.7259999998</v>
      </c>
      <c r="O101" s="2">
        <v>4164348.0616666502</v>
      </c>
      <c r="P101" s="2">
        <v>4058751.0616666698</v>
      </c>
      <c r="Q101" s="2">
        <v>3983569.9086666498</v>
      </c>
      <c r="R101" s="2">
        <v>5722502.6566666802</v>
      </c>
      <c r="S101" s="2">
        <v>5744873.7246315898</v>
      </c>
      <c r="T101" s="2">
        <v>4996618.1052631596</v>
      </c>
      <c r="U101" s="2">
        <v>4633356.2778947204</v>
      </c>
    </row>
    <row r="102" spans="1:21" x14ac:dyDescent="0.3">
      <c r="A102" s="2" t="s">
        <v>29</v>
      </c>
      <c r="B102" s="2" t="s">
        <v>28</v>
      </c>
      <c r="C102" s="2" t="s">
        <v>27</v>
      </c>
      <c r="D102" s="2">
        <v>634.572</v>
      </c>
      <c r="E102" s="2">
        <f t="shared" si="9"/>
        <v>6.6950306507291835E-3</v>
      </c>
      <c r="F102" s="2">
        <f t="shared" si="10"/>
        <v>0.88941707137543247</v>
      </c>
      <c r="G102" s="2">
        <f t="shared" si="11"/>
        <v>0.99846091020471039</v>
      </c>
      <c r="H102" s="2">
        <v>140013029.53299999</v>
      </c>
      <c r="I102" s="2">
        <v>144409215.156333</v>
      </c>
      <c r="J102" s="2">
        <v>140106146.71304399</v>
      </c>
      <c r="K102" s="2">
        <v>136330540.82791299</v>
      </c>
      <c r="L102" s="2">
        <v>138798764.85333401</v>
      </c>
      <c r="M102" s="2">
        <v>139685955.572276</v>
      </c>
      <c r="N102" s="2">
        <v>139948100.552001</v>
      </c>
      <c r="O102" s="2">
        <v>137773463.663647</v>
      </c>
      <c r="P102" s="2">
        <v>142333150.703334</v>
      </c>
      <c r="Q102" s="2">
        <v>138284431.053882</v>
      </c>
      <c r="R102" s="2">
        <v>142858330.06382599</v>
      </c>
      <c r="S102" s="2">
        <v>138724352.075647</v>
      </c>
      <c r="T102" s="2">
        <v>140460305.83333299</v>
      </c>
      <c r="U102" s="2">
        <v>138998432.913333</v>
      </c>
    </row>
    <row r="103" spans="1:21" x14ac:dyDescent="0.3">
      <c r="A103" s="2" t="s">
        <v>26</v>
      </c>
      <c r="B103" s="2" t="s">
        <v>25</v>
      </c>
      <c r="C103" s="2" t="s">
        <v>24</v>
      </c>
      <c r="D103" s="2">
        <v>527.70600000000002</v>
      </c>
      <c r="E103" s="2">
        <f t="shared" si="9"/>
        <v>0.26381111148905245</v>
      </c>
      <c r="F103" s="2">
        <f t="shared" si="10"/>
        <v>0.8927182517484209</v>
      </c>
      <c r="G103" s="2">
        <f t="shared" si="11"/>
        <v>1.064974679427368</v>
      </c>
      <c r="H103" s="2">
        <v>736969.40240000305</v>
      </c>
      <c r="I103" s="2">
        <v>165545.803500001</v>
      </c>
      <c r="J103" s="2">
        <v>144697.26315789399</v>
      </c>
      <c r="K103" s="2">
        <v>146446.091333333</v>
      </c>
      <c r="L103" s="2">
        <v>436706.00000000198</v>
      </c>
      <c r="M103" s="2">
        <v>395329.56557142799</v>
      </c>
      <c r="N103" s="2">
        <v>134701.41978947399</v>
      </c>
      <c r="O103" s="2">
        <v>358897.86900000001</v>
      </c>
      <c r="P103" s="2">
        <v>145994.60699999999</v>
      </c>
      <c r="Q103" s="2">
        <v>673962.50360000296</v>
      </c>
      <c r="R103" s="2">
        <v>128188.202400001</v>
      </c>
      <c r="S103" s="2">
        <v>274191.40240000101</v>
      </c>
      <c r="T103" s="2">
        <v>322018.73228571302</v>
      </c>
      <c r="U103" s="2">
        <v>452347.89640000201</v>
      </c>
    </row>
    <row r="104" spans="1:21" x14ac:dyDescent="0.3">
      <c r="A104" s="2" t="s">
        <v>23</v>
      </c>
      <c r="B104" s="2" t="s">
        <v>22</v>
      </c>
      <c r="C104" s="2" t="s">
        <v>21</v>
      </c>
      <c r="D104" s="2">
        <v>272.959</v>
      </c>
      <c r="E104" s="2">
        <f t="shared" si="9"/>
        <v>6.1745979761983524E-2</v>
      </c>
      <c r="F104" s="2">
        <f t="shared" si="10"/>
        <v>0.90466224495104286</v>
      </c>
      <c r="G104" s="2">
        <f t="shared" si="11"/>
        <v>0.98402102256799018</v>
      </c>
      <c r="H104" s="2">
        <v>1837932.3929999999</v>
      </c>
      <c r="I104" s="2">
        <v>3263206.6664999998</v>
      </c>
      <c r="J104" s="2">
        <v>2763197.9012000002</v>
      </c>
      <c r="K104" s="2">
        <v>2623731.5185714201</v>
      </c>
      <c r="L104" s="2">
        <v>1511740.5976</v>
      </c>
      <c r="M104" s="2">
        <v>2116613.6047999999</v>
      </c>
      <c r="N104" s="2">
        <v>2898484.2056</v>
      </c>
      <c r="O104" s="2">
        <v>2362599.014</v>
      </c>
      <c r="P104" s="2">
        <v>2373487.7072727201</v>
      </c>
      <c r="Q104" s="2">
        <v>2218487.57742857</v>
      </c>
      <c r="R104" s="2">
        <v>2663928.7612000001</v>
      </c>
      <c r="S104" s="2">
        <v>2074463.0024000001</v>
      </c>
      <c r="T104" s="2">
        <v>2347569.8095999998</v>
      </c>
      <c r="U104" s="2">
        <v>2226162.54342857</v>
      </c>
    </row>
    <row r="105" spans="1:21" x14ac:dyDescent="0.3">
      <c r="A105" s="2" t="s">
        <v>20</v>
      </c>
      <c r="B105" s="2" t="s">
        <v>19</v>
      </c>
      <c r="C105" s="2" t="s">
        <v>18</v>
      </c>
      <c r="D105" s="2">
        <v>496.27300000000002</v>
      </c>
      <c r="E105" s="2">
        <f t="shared" si="9"/>
        <v>7.9112923944667374E-2</v>
      </c>
      <c r="F105" s="2">
        <f t="shared" si="10"/>
        <v>0.90929706154568979</v>
      </c>
      <c r="G105" s="2">
        <f t="shared" si="11"/>
        <v>0.97252014765586925</v>
      </c>
      <c r="H105" s="2">
        <v>354577.89640000003</v>
      </c>
      <c r="I105" s="2">
        <v>239882.124857143</v>
      </c>
      <c r="J105" s="2">
        <v>412540.81414285698</v>
      </c>
      <c r="K105" s="2">
        <v>236409.03</v>
      </c>
      <c r="L105" s="2">
        <v>236841.86314285701</v>
      </c>
      <c r="M105" s="2">
        <v>270764.51538461598</v>
      </c>
      <c r="N105" s="2">
        <v>199054.280769231</v>
      </c>
      <c r="O105" s="2">
        <v>224261.53846153899</v>
      </c>
      <c r="P105" s="2">
        <v>568777.42024137999</v>
      </c>
      <c r="Q105" s="2">
        <v>346351.255714286</v>
      </c>
      <c r="R105" s="2">
        <v>217284.845142857</v>
      </c>
      <c r="S105" s="2">
        <v>635288.60239999904</v>
      </c>
      <c r="T105" s="2">
        <v>570592.72028571495</v>
      </c>
      <c r="U105" s="2">
        <v>545822.14885714301</v>
      </c>
    </row>
    <row r="106" spans="1:21" x14ac:dyDescent="0.3">
      <c r="A106" s="2" t="s">
        <v>17</v>
      </c>
      <c r="B106" s="2" t="s">
        <v>16</v>
      </c>
      <c r="C106" s="2" t="s">
        <v>15</v>
      </c>
      <c r="D106" s="2">
        <v>651.50300000000004</v>
      </c>
      <c r="E106" s="2">
        <f t="shared" si="9"/>
        <v>5.9686427111470382E-2</v>
      </c>
      <c r="F106" s="2">
        <f t="shared" si="10"/>
        <v>0.92224227744518661</v>
      </c>
      <c r="G106" s="2">
        <f t="shared" si="11"/>
        <v>0.9950099033891836</v>
      </c>
      <c r="H106" s="2">
        <v>96707294.640000001</v>
      </c>
      <c r="I106" s="2">
        <v>110144431.88364699</v>
      </c>
      <c r="J106" s="2">
        <v>116041354.180667</v>
      </c>
      <c r="K106" s="2">
        <v>106822087.43188199</v>
      </c>
      <c r="L106" s="2">
        <v>110133973.565</v>
      </c>
      <c r="M106" s="2">
        <v>105967512.926118</v>
      </c>
      <c r="N106" s="2">
        <v>121533390.61049999</v>
      </c>
      <c r="O106" s="2">
        <v>115514180.48666599</v>
      </c>
      <c r="P106" s="2">
        <v>100601026.575</v>
      </c>
      <c r="Q106" s="2">
        <v>94290804.566823497</v>
      </c>
      <c r="R106" s="2">
        <v>113160946.405764</v>
      </c>
      <c r="S106" s="2">
        <v>118400911.51000001</v>
      </c>
      <c r="T106" s="2">
        <v>108558226.686666</v>
      </c>
      <c r="U106" s="2">
        <v>105809012.94705901</v>
      </c>
    </row>
    <row r="107" spans="1:21" x14ac:dyDescent="0.3">
      <c r="A107" s="2" t="s">
        <v>14</v>
      </c>
      <c r="B107" s="2" t="s">
        <v>13</v>
      </c>
      <c r="C107" s="2" t="s">
        <v>12</v>
      </c>
      <c r="D107" s="2">
        <v>643.346</v>
      </c>
      <c r="E107" s="2">
        <f t="shared" si="9"/>
        <v>0.26845362009249807</v>
      </c>
      <c r="F107" s="2">
        <f t="shared" si="10"/>
        <v>0.93757649798691634</v>
      </c>
      <c r="G107" s="2">
        <f t="shared" si="11"/>
        <v>1.0102850407410098</v>
      </c>
      <c r="H107" s="2">
        <v>354927.708428571</v>
      </c>
      <c r="I107" s="2">
        <v>330246.20239999797</v>
      </c>
      <c r="J107" s="2">
        <v>251536.749428571</v>
      </c>
      <c r="K107" s="2">
        <v>314959.84542857099</v>
      </c>
      <c r="L107" s="2">
        <v>512763.20181818202</v>
      </c>
      <c r="M107" s="2">
        <v>318977.166857142</v>
      </c>
      <c r="N107" s="2">
        <v>356466.583714284</v>
      </c>
      <c r="O107" s="2">
        <v>395763.55971428502</v>
      </c>
      <c r="P107" s="2">
        <v>411068.09879999701</v>
      </c>
      <c r="Q107" s="2">
        <v>291066.708428571</v>
      </c>
      <c r="R107" s="2">
        <v>322423.29880000098</v>
      </c>
      <c r="S107" s="2">
        <v>485389.44545454503</v>
      </c>
      <c r="T107" s="2">
        <v>318871.00585714303</v>
      </c>
      <c r="U107" s="2">
        <v>307744.00000000099</v>
      </c>
    </row>
    <row r="108" spans="1:21" x14ac:dyDescent="0.3">
      <c r="A108" s="2" t="s">
        <v>11</v>
      </c>
      <c r="B108" s="2" t="s">
        <v>10</v>
      </c>
      <c r="C108" s="2" t="s">
        <v>9</v>
      </c>
      <c r="D108" s="2">
        <v>496.91</v>
      </c>
      <c r="E108" s="2">
        <f t="shared" si="9"/>
        <v>9.0761958895269917E-2</v>
      </c>
      <c r="F108" s="2">
        <f t="shared" si="10"/>
        <v>0.94476074502078178</v>
      </c>
      <c r="G108" s="2">
        <f t="shared" si="11"/>
        <v>1.0229522049909225</v>
      </c>
      <c r="H108" s="2">
        <v>372828.29639999999</v>
      </c>
      <c r="I108" s="2">
        <v>151192.61538461599</v>
      </c>
      <c r="J108" s="2">
        <v>94312.407692307999</v>
      </c>
      <c r="K108" s="2">
        <v>139886.86885714301</v>
      </c>
      <c r="L108" s="2">
        <v>405886.672285715</v>
      </c>
      <c r="M108" s="2">
        <v>305427.33046153799</v>
      </c>
      <c r="N108" s="2">
        <v>314939.13119999901</v>
      </c>
      <c r="O108" s="2">
        <v>171204.3952</v>
      </c>
      <c r="P108" s="2">
        <v>322423.29880000098</v>
      </c>
      <c r="Q108" s="2">
        <v>99940.494000000195</v>
      </c>
      <c r="R108" s="2">
        <v>151650.3952</v>
      </c>
      <c r="S108" s="2">
        <v>248553.5012</v>
      </c>
      <c r="T108" s="2">
        <v>207268.48920000001</v>
      </c>
      <c r="U108" s="2">
        <v>226809</v>
      </c>
    </row>
    <row r="109" spans="1:21" x14ac:dyDescent="0.3">
      <c r="A109" s="2" t="s">
        <v>8</v>
      </c>
      <c r="B109" s="2" t="s">
        <v>7</v>
      </c>
      <c r="C109" s="2" t="s">
        <v>6</v>
      </c>
      <c r="D109" s="2">
        <v>770.87800000000004</v>
      </c>
      <c r="E109" s="2">
        <f t="shared" si="9"/>
        <v>3.0767763621136476E-2</v>
      </c>
      <c r="F109" s="2">
        <f t="shared" si="10"/>
        <v>0.96853304035098042</v>
      </c>
      <c r="G109" s="2">
        <f t="shared" si="11"/>
        <v>1.0024114680989071</v>
      </c>
      <c r="H109" s="2">
        <v>28238415.882353</v>
      </c>
      <c r="I109" s="2">
        <v>32869109.4225883</v>
      </c>
      <c r="J109" s="2">
        <v>33683887.629176602</v>
      </c>
      <c r="K109" s="2">
        <v>30792985.6341177</v>
      </c>
      <c r="L109" s="2">
        <v>28518820.158705901</v>
      </c>
      <c r="M109" s="2">
        <v>28545375.439058799</v>
      </c>
      <c r="N109" s="2">
        <v>30619496.314588401</v>
      </c>
      <c r="O109" s="2">
        <v>36724613.153294101</v>
      </c>
      <c r="P109" s="2">
        <v>31923179.469176501</v>
      </c>
      <c r="Q109" s="2">
        <v>29753198.7077647</v>
      </c>
      <c r="R109" s="2">
        <v>26913134.171647198</v>
      </c>
      <c r="S109" s="2">
        <v>31110417.7665882</v>
      </c>
      <c r="T109" s="2">
        <v>29713989.120749999</v>
      </c>
      <c r="U109" s="2">
        <v>29361475.864588302</v>
      </c>
    </row>
    <row r="110" spans="1:21" x14ac:dyDescent="0.3">
      <c r="A110" s="2" t="s">
        <v>5</v>
      </c>
      <c r="B110" s="2" t="s">
        <v>4</v>
      </c>
      <c r="C110" s="2" t="s">
        <v>3</v>
      </c>
      <c r="D110" s="2">
        <v>658.01800000000003</v>
      </c>
      <c r="E110" s="2">
        <f t="shared" si="9"/>
        <v>3.839846189383847E-2</v>
      </c>
      <c r="F110" s="2">
        <f t="shared" si="10"/>
        <v>0.97326788045348356</v>
      </c>
      <c r="G110" s="2">
        <f t="shared" si="11"/>
        <v>0.99587403387636253</v>
      </c>
      <c r="H110" s="2">
        <v>672224.80480000295</v>
      </c>
      <c r="I110" s="2">
        <v>1105018.7012</v>
      </c>
      <c r="J110" s="2">
        <v>758742.21393749898</v>
      </c>
      <c r="K110" s="2">
        <v>618777.20479999902</v>
      </c>
      <c r="L110" s="2">
        <v>719371.16000000201</v>
      </c>
      <c r="M110" s="2">
        <v>772599.39760000398</v>
      </c>
      <c r="N110" s="2">
        <v>767820.39999999898</v>
      </c>
      <c r="O110" s="2">
        <v>704814.80479999899</v>
      </c>
      <c r="P110" s="2">
        <v>910626.23200000299</v>
      </c>
      <c r="Q110" s="2">
        <v>611574.69600000198</v>
      </c>
      <c r="R110" s="2">
        <v>900786.29639999894</v>
      </c>
      <c r="S110" s="2">
        <v>703290.23200000206</v>
      </c>
      <c r="T110" s="2">
        <v>755652.59760000301</v>
      </c>
      <c r="U110" s="2">
        <v>747830.99760000303</v>
      </c>
    </row>
    <row r="111" spans="1:21" ht="14.5" thickBot="1" x14ac:dyDescent="0.35">
      <c r="A111" s="1" t="s">
        <v>2</v>
      </c>
      <c r="B111" s="1" t="s">
        <v>1</v>
      </c>
      <c r="C111" s="1" t="s">
        <v>0</v>
      </c>
      <c r="D111" s="1">
        <v>786.88900000000001</v>
      </c>
      <c r="E111" s="1">
        <f t="shared" si="9"/>
        <v>0.16222032055422642</v>
      </c>
      <c r="F111" s="1">
        <f t="shared" si="10"/>
        <v>0.99363028152199195</v>
      </c>
      <c r="G111" s="1">
        <f t="shared" si="11"/>
        <v>1.0017309327645365</v>
      </c>
      <c r="H111" s="1">
        <v>5043697.26400002</v>
      </c>
      <c r="I111" s="1">
        <v>3556219.128</v>
      </c>
      <c r="J111" s="1">
        <v>3864986.84693878</v>
      </c>
      <c r="K111" s="1">
        <v>3138474.35840001</v>
      </c>
      <c r="L111" s="1">
        <v>8074071.9179999996</v>
      </c>
      <c r="M111" s="1">
        <v>5910981.2672000304</v>
      </c>
      <c r="N111" s="1">
        <v>4288484.2063999902</v>
      </c>
      <c r="O111" s="1">
        <v>6281686.4220000003</v>
      </c>
      <c r="P111" s="1">
        <v>5268653.6091428399</v>
      </c>
      <c r="Q111" s="1">
        <v>3550133.4800000102</v>
      </c>
      <c r="R111" s="1">
        <v>3063904.5276000001</v>
      </c>
      <c r="S111" s="1">
        <v>4328148.8435999705</v>
      </c>
      <c r="T111" s="1">
        <v>4932097.0320000201</v>
      </c>
      <c r="U111" s="1">
        <v>5955772.9632000299</v>
      </c>
    </row>
  </sheetData>
  <mergeCells count="1">
    <mergeCell ref="A1:U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14467</dc:creator>
  <cp:lastModifiedBy>14467</cp:lastModifiedBy>
  <dcterms:created xsi:type="dcterms:W3CDTF">2019-09-18T04:43:33Z</dcterms:created>
  <dcterms:modified xsi:type="dcterms:W3CDTF">2020-10-08T16:37:05Z</dcterms:modified>
</cp:coreProperties>
</file>