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1" sheetId="2" r:id="rId1"/>
    <sheet name="S2" sheetId="3" r:id="rId2"/>
    <sheet name="S3" sheetId="4" r:id="rId3"/>
  </sheets>
  <calcPr calcId="124519"/>
</workbook>
</file>

<file path=xl/calcChain.xml><?xml version="1.0" encoding="utf-8"?>
<calcChain xmlns="http://schemas.openxmlformats.org/spreadsheetml/2006/main">
  <c r="L25" i="2"/>
  <c r="L26" s="1"/>
  <c r="K25"/>
  <c r="J25"/>
  <c r="J26" s="1"/>
  <c r="I25"/>
  <c r="H25"/>
  <c r="H26" s="1"/>
  <c r="G25"/>
  <c r="F25"/>
  <c r="F26" s="1"/>
  <c r="E25"/>
  <c r="D25"/>
  <c r="D26" s="1"/>
  <c r="C25"/>
  <c r="B25"/>
  <c r="B26" s="1"/>
  <c r="C26" l="1"/>
  <c r="C27" s="1"/>
  <c r="E26"/>
  <c r="E27" s="1"/>
  <c r="G26"/>
  <c r="G27" s="1"/>
  <c r="I26"/>
  <c r="I27" s="1"/>
  <c r="K26"/>
  <c r="K27" s="1"/>
  <c r="B27"/>
  <c r="D27"/>
  <c r="F27"/>
  <c r="H27"/>
  <c r="J27"/>
  <c r="L27"/>
</calcChain>
</file>

<file path=xl/sharedStrings.xml><?xml version="1.0" encoding="utf-8"?>
<sst xmlns="http://schemas.openxmlformats.org/spreadsheetml/2006/main" count="90" uniqueCount="90">
  <si>
    <t>G1</t>
  </si>
  <si>
    <t>White mottled kholar</t>
  </si>
  <si>
    <t>G2</t>
  </si>
  <si>
    <t>TSG1</t>
  </si>
  <si>
    <t>G3</t>
  </si>
  <si>
    <t>TSG2</t>
  </si>
  <si>
    <t>G4</t>
  </si>
  <si>
    <t>TSG3</t>
  </si>
  <si>
    <t>G5</t>
  </si>
  <si>
    <t>Luli</t>
  </si>
  <si>
    <t>G6</t>
  </si>
  <si>
    <t>Tsukmerem</t>
  </si>
  <si>
    <t>G7</t>
  </si>
  <si>
    <t>Kholar with black stripe</t>
  </si>
  <si>
    <t>G8</t>
  </si>
  <si>
    <t>Small light brown kholar</t>
  </si>
  <si>
    <t>G9</t>
  </si>
  <si>
    <t>Light brown kholar</t>
  </si>
  <si>
    <t>G10</t>
  </si>
  <si>
    <t>Deep red kholar</t>
  </si>
  <si>
    <t>G11</t>
  </si>
  <si>
    <t>Khouthi</t>
  </si>
  <si>
    <t>G12</t>
  </si>
  <si>
    <t>Kholar white small</t>
  </si>
  <si>
    <t>G13</t>
  </si>
  <si>
    <t>Kholar light brown with maroon stripe</t>
  </si>
  <si>
    <t>G14</t>
  </si>
  <si>
    <t>Kholar brown medium</t>
  </si>
  <si>
    <t>G15</t>
  </si>
  <si>
    <t>Kholar Yellow large</t>
  </si>
  <si>
    <t>G16</t>
  </si>
  <si>
    <t>Rutsu</t>
  </si>
  <si>
    <t>G17</t>
  </si>
  <si>
    <t>G18</t>
  </si>
  <si>
    <t>Kholar Brown</t>
  </si>
  <si>
    <t>G19</t>
  </si>
  <si>
    <t>Kholar medium brown with maroon stripe</t>
  </si>
  <si>
    <t>G20</t>
  </si>
  <si>
    <t>Zorin</t>
  </si>
  <si>
    <t>G21</t>
  </si>
  <si>
    <t>Yellow Kholar</t>
  </si>
  <si>
    <t>G22</t>
  </si>
  <si>
    <t>Kholar Dark brown</t>
  </si>
  <si>
    <t>Korika</t>
  </si>
  <si>
    <t>Days to 50% flowering</t>
  </si>
  <si>
    <t>No. of primary branches</t>
  </si>
  <si>
    <t>No. of secondary branches</t>
  </si>
  <si>
    <t>Days to maturity</t>
  </si>
  <si>
    <t>Plant height cm</t>
  </si>
  <si>
    <t>No. Of Pods per cluster</t>
  </si>
  <si>
    <t>No. Of Pods per plant</t>
  </si>
  <si>
    <t>Pod length (cm)</t>
  </si>
  <si>
    <t>No. Of Seeds per pod</t>
  </si>
  <si>
    <t>seed weight (g)</t>
  </si>
  <si>
    <t>Seed yield per plot (g)</t>
  </si>
  <si>
    <t>Treatment_means</t>
  </si>
  <si>
    <t>Min</t>
  </si>
  <si>
    <t>Max</t>
  </si>
  <si>
    <t>mean</t>
  </si>
  <si>
    <t>S1: Mean and range performance of 22 common bean genotypes</t>
  </si>
  <si>
    <t>S2: MGIDI value of 22 french bean genotypes</t>
  </si>
  <si>
    <t>Genotype</t>
  </si>
  <si>
    <t>MGIDI</t>
  </si>
  <si>
    <t>VAR</t>
  </si>
  <si>
    <t>FA1</t>
  </si>
  <si>
    <t>FA2</t>
  </si>
  <si>
    <t>FA3</t>
  </si>
  <si>
    <t>FA4</t>
  </si>
  <si>
    <t>Communality</t>
  </si>
  <si>
    <t>Uniquenesses</t>
  </si>
  <si>
    <t>DF</t>
  </si>
  <si>
    <t>NPB</t>
  </si>
  <si>
    <t>NSB</t>
  </si>
  <si>
    <t>DM</t>
  </si>
  <si>
    <t>PH</t>
  </si>
  <si>
    <t>NPPC</t>
  </si>
  <si>
    <t>NPPP</t>
  </si>
  <si>
    <t>PL</t>
  </si>
  <si>
    <t>NSPP</t>
  </si>
  <si>
    <t>SI</t>
  </si>
  <si>
    <t>SYPP</t>
  </si>
  <si>
    <t>PC</t>
  </si>
  <si>
    <t>PC1</t>
  </si>
  <si>
    <t>PC2</t>
  </si>
  <si>
    <t>PC3</t>
  </si>
  <si>
    <t>PC4</t>
  </si>
  <si>
    <t>Eigenvalues</t>
  </si>
  <si>
    <t>Variance (%)</t>
  </si>
  <si>
    <t>Cum. variance (%)</t>
  </si>
  <si>
    <t>S4: factor analysis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</si>
</sst>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8"/>
      <color rgb="FF000000"/>
      <name val="Segoe UI"/>
      <family val="2"/>
    </font>
    <font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6" fillId="0" borderId="2" xfId="0" applyFont="1" applyFill="1" applyBorder="1"/>
    <xf numFmtId="165" fontId="6" fillId="0" borderId="2" xfId="0" applyNumberFormat="1" applyFont="1" applyFill="1" applyBorder="1" applyAlignment="1">
      <alignment horizontal="right"/>
    </xf>
    <xf numFmtId="165" fontId="0" fillId="0" borderId="0" xfId="0" applyNumberFormat="1"/>
    <xf numFmtId="2" fontId="6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A2" sqref="A2:L27"/>
    </sheetView>
  </sheetViews>
  <sheetFormatPr defaultRowHeight="15"/>
  <cols>
    <col min="1" max="1" width="35.5703125" customWidth="1"/>
  </cols>
  <sheetData>
    <row r="1" spans="1:12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0">
      <c r="A2" s="2" t="s">
        <v>55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4" t="s">
        <v>53</v>
      </c>
      <c r="L2" s="4" t="s">
        <v>54</v>
      </c>
    </row>
    <row r="3" spans="1:12">
      <c r="A3" s="1" t="s">
        <v>1</v>
      </c>
      <c r="B3" s="14">
        <v>51.5</v>
      </c>
      <c r="C3" s="14">
        <v>3.7</v>
      </c>
      <c r="D3" s="14">
        <v>5.0999999999999996</v>
      </c>
      <c r="E3" s="14">
        <v>87</v>
      </c>
      <c r="F3" s="14">
        <v>96.07</v>
      </c>
      <c r="G3" s="14">
        <v>1.8</v>
      </c>
      <c r="H3" s="14">
        <v>7.5</v>
      </c>
      <c r="I3" s="14">
        <v>10.8</v>
      </c>
      <c r="J3" s="14">
        <v>4.9000000000000004</v>
      </c>
      <c r="K3" s="14">
        <v>32.5</v>
      </c>
      <c r="L3" s="15">
        <v>111</v>
      </c>
    </row>
    <row r="4" spans="1:12">
      <c r="A4" s="1" t="s">
        <v>3</v>
      </c>
      <c r="B4" s="14">
        <v>54</v>
      </c>
      <c r="C4" s="14">
        <v>3.8</v>
      </c>
      <c r="D4" s="14">
        <v>5.2</v>
      </c>
      <c r="E4" s="14">
        <v>94</v>
      </c>
      <c r="F4" s="14">
        <v>131.88999999999999</v>
      </c>
      <c r="G4" s="14">
        <v>2</v>
      </c>
      <c r="H4" s="14">
        <v>7.7</v>
      </c>
      <c r="I4" s="14">
        <v>11.7</v>
      </c>
      <c r="J4" s="14">
        <v>5.4</v>
      </c>
      <c r="K4" s="14">
        <v>38</v>
      </c>
      <c r="L4" s="15">
        <v>125</v>
      </c>
    </row>
    <row r="5" spans="1:12">
      <c r="A5" s="1" t="s">
        <v>5</v>
      </c>
      <c r="B5" s="14">
        <v>51.5</v>
      </c>
      <c r="C5" s="14">
        <v>3</v>
      </c>
      <c r="D5" s="14">
        <v>4.0999999999999996</v>
      </c>
      <c r="E5" s="14">
        <v>80</v>
      </c>
      <c r="F5" s="14">
        <v>73.349999999999994</v>
      </c>
      <c r="G5" s="14">
        <v>2</v>
      </c>
      <c r="H5" s="14">
        <v>7.2</v>
      </c>
      <c r="I5" s="14">
        <v>10.65</v>
      </c>
      <c r="J5" s="14">
        <v>5</v>
      </c>
      <c r="K5" s="14">
        <v>37</v>
      </c>
      <c r="L5" s="15">
        <v>86</v>
      </c>
    </row>
    <row r="6" spans="1:12">
      <c r="A6" s="1" t="s">
        <v>7</v>
      </c>
      <c r="B6" s="14">
        <v>49</v>
      </c>
      <c r="C6" s="14">
        <v>3</v>
      </c>
      <c r="D6" s="14">
        <v>4.2</v>
      </c>
      <c r="E6" s="14">
        <v>80</v>
      </c>
      <c r="F6" s="14">
        <v>34.39</v>
      </c>
      <c r="G6" s="14">
        <v>1.8</v>
      </c>
      <c r="H6" s="14">
        <v>6.2</v>
      </c>
      <c r="I6" s="14">
        <v>11.45</v>
      </c>
      <c r="J6" s="14">
        <v>5.5</v>
      </c>
      <c r="K6" s="14">
        <v>40</v>
      </c>
      <c r="L6" s="15">
        <v>146.5</v>
      </c>
    </row>
    <row r="7" spans="1:12">
      <c r="A7" s="1" t="s">
        <v>9</v>
      </c>
      <c r="B7" s="14">
        <v>48</v>
      </c>
      <c r="C7" s="14">
        <v>4.3</v>
      </c>
      <c r="D7" s="14">
        <v>5.5</v>
      </c>
      <c r="E7" s="14">
        <v>90</v>
      </c>
      <c r="F7" s="14">
        <v>45.42</v>
      </c>
      <c r="G7" s="14">
        <v>2.2000000000000002</v>
      </c>
      <c r="H7" s="14">
        <v>8.1</v>
      </c>
      <c r="I7" s="14">
        <v>13.25</v>
      </c>
      <c r="J7" s="14">
        <v>6.4</v>
      </c>
      <c r="K7" s="14">
        <v>43.5</v>
      </c>
      <c r="L7" s="15">
        <v>181</v>
      </c>
    </row>
    <row r="8" spans="1:12">
      <c r="A8" s="1" t="s">
        <v>11</v>
      </c>
      <c r="B8" s="14">
        <v>54</v>
      </c>
      <c r="C8" s="14">
        <v>3.2</v>
      </c>
      <c r="D8" s="14">
        <v>4.5</v>
      </c>
      <c r="E8" s="14">
        <v>94</v>
      </c>
      <c r="F8" s="14">
        <v>93.6</v>
      </c>
      <c r="G8" s="14">
        <v>2</v>
      </c>
      <c r="H8" s="14">
        <v>6.5</v>
      </c>
      <c r="I8" s="14">
        <v>10.7</v>
      </c>
      <c r="J8" s="14">
        <v>5</v>
      </c>
      <c r="K8" s="14">
        <v>39</v>
      </c>
      <c r="L8" s="15">
        <v>122.5</v>
      </c>
    </row>
    <row r="9" spans="1:12">
      <c r="A9" s="1" t="s">
        <v>13</v>
      </c>
      <c r="B9" s="14">
        <v>48</v>
      </c>
      <c r="C9" s="14">
        <v>3.6</v>
      </c>
      <c r="D9" s="14">
        <v>4.7</v>
      </c>
      <c r="E9" s="14">
        <v>90</v>
      </c>
      <c r="F9" s="14">
        <v>152.91</v>
      </c>
      <c r="G9" s="14">
        <v>1.9</v>
      </c>
      <c r="H9" s="14">
        <v>7.6</v>
      </c>
      <c r="I9" s="14">
        <v>10.9</v>
      </c>
      <c r="J9" s="14">
        <v>5.0999999999999996</v>
      </c>
      <c r="K9" s="14">
        <v>27</v>
      </c>
      <c r="L9" s="15">
        <v>101.5</v>
      </c>
    </row>
    <row r="10" spans="1:12">
      <c r="A10" s="1" t="s">
        <v>15</v>
      </c>
      <c r="B10" s="14">
        <v>49</v>
      </c>
      <c r="C10" s="14">
        <v>3.5</v>
      </c>
      <c r="D10" s="14">
        <v>4.5999999999999996</v>
      </c>
      <c r="E10" s="14">
        <v>82</v>
      </c>
      <c r="F10" s="14">
        <v>123.51</v>
      </c>
      <c r="G10" s="14">
        <v>1.8</v>
      </c>
      <c r="H10" s="14">
        <v>7.2</v>
      </c>
      <c r="I10" s="14">
        <v>10.85</v>
      </c>
      <c r="J10" s="14">
        <v>5.0999999999999996</v>
      </c>
      <c r="K10" s="14">
        <v>34</v>
      </c>
      <c r="L10" s="15">
        <v>112.5</v>
      </c>
    </row>
    <row r="11" spans="1:12">
      <c r="A11" s="1" t="s">
        <v>17</v>
      </c>
      <c r="B11" s="14">
        <v>49</v>
      </c>
      <c r="C11" s="14">
        <v>3.6</v>
      </c>
      <c r="D11" s="14">
        <v>5</v>
      </c>
      <c r="E11" s="14">
        <v>82</v>
      </c>
      <c r="F11" s="14">
        <v>82.07</v>
      </c>
      <c r="G11" s="14">
        <v>1.7</v>
      </c>
      <c r="H11" s="14">
        <v>7.2</v>
      </c>
      <c r="I11" s="14">
        <v>9.8000000000000007</v>
      </c>
      <c r="J11" s="14">
        <v>4.8</v>
      </c>
      <c r="K11" s="14">
        <v>30.5</v>
      </c>
      <c r="L11" s="15">
        <v>87</v>
      </c>
    </row>
    <row r="12" spans="1:12">
      <c r="A12" s="1" t="s">
        <v>19</v>
      </c>
      <c r="B12" s="14">
        <v>48.5</v>
      </c>
      <c r="C12" s="14">
        <v>4.3</v>
      </c>
      <c r="D12" s="14">
        <v>5.4</v>
      </c>
      <c r="E12" s="14">
        <v>90</v>
      </c>
      <c r="F12" s="14">
        <v>162.04</v>
      </c>
      <c r="G12" s="14">
        <v>2.2000000000000002</v>
      </c>
      <c r="H12" s="14">
        <v>8.1999999999999993</v>
      </c>
      <c r="I12" s="14">
        <v>13.25</v>
      </c>
      <c r="J12" s="14">
        <v>6.4</v>
      </c>
      <c r="K12" s="14">
        <v>47</v>
      </c>
      <c r="L12" s="15">
        <v>217.5</v>
      </c>
    </row>
    <row r="13" spans="1:12">
      <c r="A13" s="1" t="s">
        <v>21</v>
      </c>
      <c r="B13" s="14">
        <v>49</v>
      </c>
      <c r="C13" s="14">
        <v>2.9</v>
      </c>
      <c r="D13" s="14">
        <v>3.9</v>
      </c>
      <c r="E13" s="14">
        <v>80</v>
      </c>
      <c r="F13" s="14">
        <v>92.71</v>
      </c>
      <c r="G13" s="14">
        <v>1.9</v>
      </c>
      <c r="H13" s="14">
        <v>6.8</v>
      </c>
      <c r="I13" s="14">
        <v>10.75</v>
      </c>
      <c r="J13" s="14">
        <v>5.2</v>
      </c>
      <c r="K13" s="14">
        <v>31</v>
      </c>
      <c r="L13" s="15">
        <v>91</v>
      </c>
    </row>
    <row r="14" spans="1:12">
      <c r="A14" s="1" t="s">
        <v>23</v>
      </c>
      <c r="B14" s="14">
        <v>49</v>
      </c>
      <c r="C14" s="14">
        <v>2.7</v>
      </c>
      <c r="D14" s="14">
        <v>3.8</v>
      </c>
      <c r="E14" s="14">
        <v>80</v>
      </c>
      <c r="F14" s="14">
        <v>75.16</v>
      </c>
      <c r="G14" s="14">
        <v>2</v>
      </c>
      <c r="H14" s="14">
        <v>6.1</v>
      </c>
      <c r="I14" s="14">
        <v>9.6999999999999993</v>
      </c>
      <c r="J14" s="14">
        <v>4.5</v>
      </c>
      <c r="K14" s="14">
        <v>26</v>
      </c>
      <c r="L14" s="15">
        <v>71</v>
      </c>
    </row>
    <row r="15" spans="1:12">
      <c r="A15" s="1" t="s">
        <v>25</v>
      </c>
      <c r="B15" s="14">
        <v>51.5</v>
      </c>
      <c r="C15" s="14">
        <v>2.9</v>
      </c>
      <c r="D15" s="14">
        <v>4.0999999999999996</v>
      </c>
      <c r="E15" s="14">
        <v>87</v>
      </c>
      <c r="F15" s="14">
        <v>143.78</v>
      </c>
      <c r="G15" s="14">
        <v>1.8</v>
      </c>
      <c r="H15" s="14">
        <v>6.6</v>
      </c>
      <c r="I15" s="14">
        <v>10.8</v>
      </c>
      <c r="J15" s="14">
        <v>5.0999999999999996</v>
      </c>
      <c r="K15" s="14">
        <v>43</v>
      </c>
      <c r="L15" s="15">
        <v>158.5</v>
      </c>
    </row>
    <row r="16" spans="1:12">
      <c r="A16" s="1" t="s">
        <v>27</v>
      </c>
      <c r="B16" s="14">
        <v>51.5</v>
      </c>
      <c r="C16" s="14">
        <v>2.9</v>
      </c>
      <c r="D16" s="14">
        <v>4</v>
      </c>
      <c r="E16" s="14">
        <v>87</v>
      </c>
      <c r="F16" s="14">
        <v>79.569999999999993</v>
      </c>
      <c r="G16" s="14">
        <v>1.8</v>
      </c>
      <c r="H16" s="14">
        <v>6.8</v>
      </c>
      <c r="I16" s="14">
        <v>10.65</v>
      </c>
      <c r="J16" s="14">
        <v>5.2</v>
      </c>
      <c r="K16" s="14">
        <v>36</v>
      </c>
      <c r="L16" s="15">
        <v>101.5</v>
      </c>
    </row>
    <row r="17" spans="1:12">
      <c r="A17" s="1" t="s">
        <v>29</v>
      </c>
      <c r="B17" s="14">
        <v>48</v>
      </c>
      <c r="C17" s="14">
        <v>3.7</v>
      </c>
      <c r="D17" s="14">
        <v>4.9000000000000004</v>
      </c>
      <c r="E17" s="14">
        <v>90</v>
      </c>
      <c r="F17" s="14">
        <v>75.84</v>
      </c>
      <c r="G17" s="14">
        <v>2</v>
      </c>
      <c r="H17" s="14">
        <v>7.3</v>
      </c>
      <c r="I17" s="14">
        <v>12.25</v>
      </c>
      <c r="J17" s="14">
        <v>5.7</v>
      </c>
      <c r="K17" s="14">
        <v>43</v>
      </c>
      <c r="L17" s="15">
        <v>127.5</v>
      </c>
    </row>
    <row r="18" spans="1:12">
      <c r="A18" s="1" t="s">
        <v>31</v>
      </c>
      <c r="B18" s="14">
        <v>49</v>
      </c>
      <c r="C18" s="14">
        <v>2.7</v>
      </c>
      <c r="D18" s="14">
        <v>3.7</v>
      </c>
      <c r="E18" s="14">
        <v>84</v>
      </c>
      <c r="F18" s="14">
        <v>34.14</v>
      </c>
      <c r="G18" s="14">
        <v>1.8</v>
      </c>
      <c r="H18" s="14">
        <v>6.2</v>
      </c>
      <c r="I18" s="14">
        <v>9.25</v>
      </c>
      <c r="J18" s="14">
        <v>4.5999999999999996</v>
      </c>
      <c r="K18" s="14">
        <v>30</v>
      </c>
      <c r="L18" s="15">
        <v>75.5</v>
      </c>
    </row>
    <row r="19" spans="1:12">
      <c r="A19" s="1" t="s">
        <v>43</v>
      </c>
      <c r="B19" s="14">
        <v>48</v>
      </c>
      <c r="C19" s="14">
        <v>3.8</v>
      </c>
      <c r="D19" s="14">
        <v>4.8</v>
      </c>
      <c r="E19" s="14">
        <v>90</v>
      </c>
      <c r="F19" s="14">
        <v>131.79</v>
      </c>
      <c r="G19" s="14">
        <v>1.9</v>
      </c>
      <c r="H19" s="14">
        <v>7.2</v>
      </c>
      <c r="I19" s="14">
        <v>11.4</v>
      </c>
      <c r="J19" s="14">
        <v>5.4</v>
      </c>
      <c r="K19" s="14">
        <v>38</v>
      </c>
      <c r="L19" s="15">
        <v>122.5</v>
      </c>
    </row>
    <row r="20" spans="1:12">
      <c r="A20" s="1" t="s">
        <v>34</v>
      </c>
      <c r="B20" s="14">
        <v>51.5</v>
      </c>
      <c r="C20" s="14">
        <v>3.2</v>
      </c>
      <c r="D20" s="14">
        <v>4.3</v>
      </c>
      <c r="E20" s="14">
        <v>94</v>
      </c>
      <c r="F20" s="14">
        <v>68.150000000000006</v>
      </c>
      <c r="G20" s="14">
        <v>2.2999999999999998</v>
      </c>
      <c r="H20" s="14">
        <v>7</v>
      </c>
      <c r="I20" s="14">
        <v>11.7</v>
      </c>
      <c r="J20" s="14">
        <v>5.5</v>
      </c>
      <c r="K20" s="14">
        <v>27</v>
      </c>
      <c r="L20" s="15">
        <v>81</v>
      </c>
    </row>
    <row r="21" spans="1:12">
      <c r="A21" s="1" t="s">
        <v>36</v>
      </c>
      <c r="B21" s="14">
        <v>54</v>
      </c>
      <c r="C21" s="14">
        <v>2.8</v>
      </c>
      <c r="D21" s="14">
        <v>3.7</v>
      </c>
      <c r="E21" s="14">
        <v>87</v>
      </c>
      <c r="F21" s="14">
        <v>142.66999999999999</v>
      </c>
      <c r="G21" s="14">
        <v>1.7</v>
      </c>
      <c r="H21" s="14">
        <v>6.6</v>
      </c>
      <c r="I21" s="14">
        <v>11</v>
      </c>
      <c r="J21" s="14">
        <v>5.3</v>
      </c>
      <c r="K21" s="14">
        <v>39.5</v>
      </c>
      <c r="L21" s="15">
        <v>153.5</v>
      </c>
    </row>
    <row r="22" spans="1:12">
      <c r="A22" s="1" t="s">
        <v>38</v>
      </c>
      <c r="B22" s="14">
        <v>49</v>
      </c>
      <c r="C22" s="14">
        <v>2.9</v>
      </c>
      <c r="D22" s="14">
        <v>4.2</v>
      </c>
      <c r="E22" s="14">
        <v>80</v>
      </c>
      <c r="F22" s="14">
        <v>65.319999999999993</v>
      </c>
      <c r="G22" s="14">
        <v>2</v>
      </c>
      <c r="H22" s="14">
        <v>6.3</v>
      </c>
      <c r="I22" s="14">
        <v>11.25</v>
      </c>
      <c r="J22" s="14">
        <v>5.5</v>
      </c>
      <c r="K22" s="14">
        <v>32</v>
      </c>
      <c r="L22" s="15">
        <v>82</v>
      </c>
    </row>
    <row r="23" spans="1:12">
      <c r="A23" s="1" t="s">
        <v>40</v>
      </c>
      <c r="B23" s="14">
        <v>51.5</v>
      </c>
      <c r="C23" s="14">
        <v>3.8</v>
      </c>
      <c r="D23" s="14">
        <v>4.9000000000000004</v>
      </c>
      <c r="E23" s="14">
        <v>87</v>
      </c>
      <c r="F23" s="14">
        <v>130.87</v>
      </c>
      <c r="G23" s="14">
        <v>2.1</v>
      </c>
      <c r="H23" s="14">
        <v>7.6</v>
      </c>
      <c r="I23" s="14">
        <v>10.75</v>
      </c>
      <c r="J23" s="14">
        <v>5.0999999999999996</v>
      </c>
      <c r="K23" s="14">
        <v>34</v>
      </c>
      <c r="L23" s="15">
        <v>123.5</v>
      </c>
    </row>
    <row r="24" spans="1:12">
      <c r="A24" s="1" t="s">
        <v>42</v>
      </c>
      <c r="B24" s="14">
        <v>54</v>
      </c>
      <c r="C24" s="14">
        <v>3.3</v>
      </c>
      <c r="D24" s="14">
        <v>4.5</v>
      </c>
      <c r="E24" s="14">
        <v>94</v>
      </c>
      <c r="F24" s="14">
        <v>97.02</v>
      </c>
      <c r="G24" s="14">
        <v>1.9</v>
      </c>
      <c r="H24" s="14">
        <v>6.9</v>
      </c>
      <c r="I24" s="14">
        <v>10.5</v>
      </c>
      <c r="J24" s="14">
        <v>5</v>
      </c>
      <c r="K24" s="14">
        <v>36</v>
      </c>
      <c r="L24" s="15">
        <v>115</v>
      </c>
    </row>
    <row r="25" spans="1:12">
      <c r="A25" s="3" t="s">
        <v>56</v>
      </c>
      <c r="B25" s="15">
        <f t="shared" ref="B25:L25" si="0">MIN(B3:B24)</f>
        <v>48</v>
      </c>
      <c r="C25" s="15">
        <f t="shared" si="0"/>
        <v>2.7</v>
      </c>
      <c r="D25" s="15">
        <f t="shared" si="0"/>
        <v>3.7</v>
      </c>
      <c r="E25" s="15">
        <f t="shared" si="0"/>
        <v>80</v>
      </c>
      <c r="F25" s="15">
        <f t="shared" si="0"/>
        <v>34.14</v>
      </c>
      <c r="G25" s="14">
        <f t="shared" si="0"/>
        <v>1.7</v>
      </c>
      <c r="H25" s="14">
        <f t="shared" si="0"/>
        <v>6.1</v>
      </c>
      <c r="I25" s="14">
        <f t="shared" si="0"/>
        <v>9.25</v>
      </c>
      <c r="J25" s="15">
        <f t="shared" si="0"/>
        <v>4.5</v>
      </c>
      <c r="K25" s="15">
        <f t="shared" si="0"/>
        <v>26</v>
      </c>
      <c r="L25" s="15">
        <f t="shared" si="0"/>
        <v>71</v>
      </c>
    </row>
    <row r="26" spans="1:12">
      <c r="A26" s="3" t="s">
        <v>57</v>
      </c>
      <c r="B26" s="15">
        <f t="shared" ref="B26:L26" si="1">MAX(B3:B25)</f>
        <v>54</v>
      </c>
      <c r="C26" s="15">
        <f t="shared" si="1"/>
        <v>4.3</v>
      </c>
      <c r="D26" s="15">
        <f t="shared" si="1"/>
        <v>5.5</v>
      </c>
      <c r="E26" s="15">
        <f t="shared" si="1"/>
        <v>94</v>
      </c>
      <c r="F26" s="15">
        <f t="shared" si="1"/>
        <v>162.04</v>
      </c>
      <c r="G26" s="14">
        <f t="shared" si="1"/>
        <v>2.2999999999999998</v>
      </c>
      <c r="H26" s="14">
        <f t="shared" si="1"/>
        <v>8.1999999999999993</v>
      </c>
      <c r="I26" s="14">
        <f t="shared" si="1"/>
        <v>13.25</v>
      </c>
      <c r="J26" s="15">
        <f t="shared" si="1"/>
        <v>6.4</v>
      </c>
      <c r="K26" s="15">
        <f t="shared" si="1"/>
        <v>47</v>
      </c>
      <c r="L26" s="15">
        <f t="shared" si="1"/>
        <v>217.5</v>
      </c>
    </row>
    <row r="27" spans="1:12">
      <c r="A27" s="3" t="s">
        <v>58</v>
      </c>
      <c r="B27" s="15">
        <f t="shared" ref="B27:L27" si="2">AVERAGE(B3:B26)</f>
        <v>50.4375</v>
      </c>
      <c r="C27" s="15">
        <f t="shared" si="2"/>
        <v>3.3583333333333329</v>
      </c>
      <c r="D27" s="15">
        <f t="shared" si="2"/>
        <v>4.5125000000000002</v>
      </c>
      <c r="E27" s="15">
        <f t="shared" si="2"/>
        <v>86.791666666666671</v>
      </c>
      <c r="F27" s="15">
        <f t="shared" si="2"/>
        <v>97.018749999999997</v>
      </c>
      <c r="G27" s="14">
        <f t="shared" si="2"/>
        <v>1.9416666666666667</v>
      </c>
      <c r="H27" s="14">
        <f t="shared" si="2"/>
        <v>7.0458333333333334</v>
      </c>
      <c r="I27" s="14">
        <f t="shared" si="2"/>
        <v>11.077083333333334</v>
      </c>
      <c r="J27" s="15">
        <f t="shared" si="2"/>
        <v>5.2750000000000004</v>
      </c>
      <c r="K27" s="15">
        <f t="shared" si="2"/>
        <v>35.708333333333336</v>
      </c>
      <c r="L27" s="15">
        <f t="shared" si="2"/>
        <v>120.0625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F24" sqref="F24"/>
    </sheetView>
  </sheetViews>
  <sheetFormatPr defaultRowHeight="15"/>
  <sheetData>
    <row r="1" spans="1:2">
      <c r="A1" t="s">
        <v>60</v>
      </c>
    </row>
    <row r="2" spans="1:2" ht="15.75" thickBot="1">
      <c r="A2" s="5" t="s">
        <v>61</v>
      </c>
      <c r="B2" s="5" t="s">
        <v>62</v>
      </c>
    </row>
    <row r="3" spans="1:2" ht="15.75" thickBot="1">
      <c r="A3" s="6" t="s">
        <v>18</v>
      </c>
      <c r="B3" s="7">
        <v>2.0962890000000001</v>
      </c>
    </row>
    <row r="4" spans="1:2" ht="15.75" thickBot="1">
      <c r="A4" s="6" t="s">
        <v>2</v>
      </c>
      <c r="B4" s="7">
        <v>2.2196769999999999</v>
      </c>
    </row>
    <row r="5" spans="1:2" ht="15.75" thickBot="1">
      <c r="A5" s="6" t="s">
        <v>28</v>
      </c>
      <c r="B5" s="7">
        <v>2.8145829999999998</v>
      </c>
    </row>
    <row r="6" spans="1:2" ht="15.75" thickBot="1">
      <c r="A6" s="6" t="s">
        <v>10</v>
      </c>
      <c r="B6" s="7">
        <v>2.8212130000000002</v>
      </c>
    </row>
    <row r="7" spans="1:2" ht="15.75" thickBot="1">
      <c r="A7" s="6" t="s">
        <v>41</v>
      </c>
      <c r="B7" s="7">
        <v>2.9229430000000001</v>
      </c>
    </row>
    <row r="8" spans="1:2" ht="15.75" thickBot="1">
      <c r="A8" s="6" t="s">
        <v>8</v>
      </c>
      <c r="B8" s="7">
        <v>2.9515180000000001</v>
      </c>
    </row>
    <row r="9" spans="1:2" ht="15.75" thickBot="1">
      <c r="A9" s="6" t="s">
        <v>39</v>
      </c>
      <c r="B9" s="7">
        <v>3.063815</v>
      </c>
    </row>
    <row r="10" spans="1:2" ht="15.75" thickBot="1">
      <c r="A10" s="6" t="s">
        <v>32</v>
      </c>
      <c r="B10" s="7">
        <v>3.1542159999999999</v>
      </c>
    </row>
    <row r="11" spans="1:2" ht="15.75" thickBot="1">
      <c r="A11" s="6" t="s">
        <v>24</v>
      </c>
      <c r="B11" s="7">
        <v>3.4154080000000002</v>
      </c>
    </row>
    <row r="12" spans="1:2" ht="15.75" thickBot="1">
      <c r="A12" s="6" t="s">
        <v>26</v>
      </c>
      <c r="B12" s="7">
        <v>3.4427189999999999</v>
      </c>
    </row>
    <row r="13" spans="1:2" ht="15.75" thickBot="1">
      <c r="A13" s="6" t="s">
        <v>35</v>
      </c>
      <c r="B13" s="7">
        <v>3.5742379999999998</v>
      </c>
    </row>
    <row r="14" spans="1:2" ht="15.75" thickBot="1">
      <c r="A14" s="6" t="s">
        <v>0</v>
      </c>
      <c r="B14" s="7">
        <v>3.5787230000000001</v>
      </c>
    </row>
    <row r="15" spans="1:2" ht="15.75" thickBot="1">
      <c r="A15" s="6" t="s">
        <v>4</v>
      </c>
      <c r="B15" s="7">
        <v>3.6558139999999999</v>
      </c>
    </row>
    <row r="16" spans="1:2" ht="15.75" thickBot="1">
      <c r="A16" s="6" t="s">
        <v>33</v>
      </c>
      <c r="B16" s="7">
        <v>3.9981239999999998</v>
      </c>
    </row>
    <row r="17" spans="1:2" ht="15.75" thickBot="1">
      <c r="A17" s="6" t="s">
        <v>14</v>
      </c>
      <c r="B17" s="7">
        <v>4.0351939999999997</v>
      </c>
    </row>
    <row r="18" spans="1:2" ht="15.75" thickBot="1">
      <c r="A18" s="6" t="s">
        <v>12</v>
      </c>
      <c r="B18" s="7">
        <v>4.0890649999999997</v>
      </c>
    </row>
    <row r="19" spans="1:2" ht="15.75" thickBot="1">
      <c r="A19" s="6" t="s">
        <v>20</v>
      </c>
      <c r="B19" s="7">
        <v>4.1860109999999997</v>
      </c>
    </row>
    <row r="20" spans="1:2" ht="15.75" thickBot="1">
      <c r="A20" s="6" t="s">
        <v>37</v>
      </c>
      <c r="B20" s="7">
        <v>4.2267549999999998</v>
      </c>
    </row>
    <row r="21" spans="1:2" ht="15.75" thickBot="1">
      <c r="A21" s="6" t="s">
        <v>6</v>
      </c>
      <c r="B21" s="7">
        <v>4.3078589999999997</v>
      </c>
    </row>
    <row r="22" spans="1:2" ht="15.75" thickBot="1">
      <c r="A22" s="6" t="s">
        <v>16</v>
      </c>
      <c r="B22" s="7">
        <v>4.763325</v>
      </c>
    </row>
    <row r="23" spans="1:2" ht="15.75" thickBot="1">
      <c r="A23" s="6" t="s">
        <v>30</v>
      </c>
      <c r="B23" s="7">
        <v>4.7809160000000004</v>
      </c>
    </row>
    <row r="24" spans="1:2" ht="15.75" thickBot="1">
      <c r="A24" s="6" t="s">
        <v>22</v>
      </c>
      <c r="B24" s="7">
        <v>4.8671819999999997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J20" sqref="J20"/>
    </sheetView>
  </sheetViews>
  <sheetFormatPr defaultRowHeight="15"/>
  <sheetData>
    <row r="1" spans="1:7">
      <c r="A1" t="s">
        <v>89</v>
      </c>
    </row>
    <row r="2" spans="1:7" ht="15.75" thickBot="1">
      <c r="A2" s="5" t="s">
        <v>63</v>
      </c>
      <c r="B2" s="5" t="s">
        <v>64</v>
      </c>
      <c r="C2" s="5" t="s">
        <v>65</v>
      </c>
      <c r="D2" s="5" t="s">
        <v>66</v>
      </c>
      <c r="E2" s="5" t="s">
        <v>67</v>
      </c>
      <c r="F2" s="5" t="s">
        <v>68</v>
      </c>
      <c r="G2" s="5" t="s">
        <v>69</v>
      </c>
    </row>
    <row r="3" spans="1:7" ht="15.75" thickBot="1">
      <c r="A3" s="6" t="s">
        <v>70</v>
      </c>
      <c r="B3" s="8">
        <v>0.2234527</v>
      </c>
      <c r="C3" s="8">
        <v>0.90330816700000005</v>
      </c>
      <c r="D3" s="8">
        <v>-2.437185E-2</v>
      </c>
      <c r="E3" s="8">
        <v>-0.11134631</v>
      </c>
      <c r="F3" s="8">
        <v>0.87888869999999997</v>
      </c>
      <c r="G3" s="8">
        <v>0.12111126</v>
      </c>
    </row>
    <row r="4" spans="1:7" ht="15.75" thickBot="1">
      <c r="A4" s="9" t="s">
        <v>71</v>
      </c>
      <c r="B4" s="10">
        <v>-0.91221649999999999</v>
      </c>
      <c r="C4" s="10">
        <v>-3.5102563000000003E-2</v>
      </c>
      <c r="D4" s="10">
        <v>0.31109946999999999</v>
      </c>
      <c r="E4" s="10">
        <v>0.17458518000000001</v>
      </c>
      <c r="F4" s="10">
        <v>0.96063410000000005</v>
      </c>
      <c r="G4" s="8">
        <v>3.9365949999999997E-2</v>
      </c>
    </row>
    <row r="5" spans="1:7" ht="15.75" thickBot="1">
      <c r="A5" s="9" t="s">
        <v>72</v>
      </c>
      <c r="B5" s="10">
        <v>-0.8841021</v>
      </c>
      <c r="C5" s="10">
        <v>-7.6158880000000003E-3</v>
      </c>
      <c r="D5" s="10">
        <v>0.25774841999999998</v>
      </c>
      <c r="E5" s="10">
        <v>0.17661224</v>
      </c>
      <c r="F5" s="10">
        <v>0.87932069999999996</v>
      </c>
      <c r="G5" s="8">
        <v>0.12067928</v>
      </c>
    </row>
    <row r="6" spans="1:7" ht="15.75" thickBot="1">
      <c r="A6" s="9" t="s">
        <v>73</v>
      </c>
      <c r="B6" s="10">
        <v>-0.42831049999999998</v>
      </c>
      <c r="C6" s="10">
        <v>0.73043602699999999</v>
      </c>
      <c r="D6" s="10">
        <v>0.17384986999999999</v>
      </c>
      <c r="E6" s="10">
        <v>0.29013358</v>
      </c>
      <c r="F6" s="10">
        <v>0.83138789999999996</v>
      </c>
      <c r="G6" s="8">
        <v>0.16861208999999999</v>
      </c>
    </row>
    <row r="7" spans="1:7" ht="15.75" thickBot="1">
      <c r="A7" s="9" t="s">
        <v>74</v>
      </c>
      <c r="B7" s="10">
        <v>-0.5202677</v>
      </c>
      <c r="C7" s="10">
        <v>0.39329141000000001</v>
      </c>
      <c r="D7" s="10">
        <v>0.17900573</v>
      </c>
      <c r="E7" s="10">
        <v>-0.51956389000000003</v>
      </c>
      <c r="F7" s="10">
        <v>0.7273463</v>
      </c>
      <c r="G7" s="8">
        <v>0.27265367000000001</v>
      </c>
    </row>
    <row r="8" spans="1:7" ht="15.75" thickBot="1">
      <c r="A8" s="6" t="s">
        <v>75</v>
      </c>
      <c r="B8" s="8">
        <v>-0.31625439999999999</v>
      </c>
      <c r="C8" s="8">
        <v>0.112521091</v>
      </c>
      <c r="D8" s="8">
        <v>0.12892149999999999</v>
      </c>
      <c r="E8" s="8">
        <v>0.84374389000000005</v>
      </c>
      <c r="F8" s="8">
        <v>0.84120240000000002</v>
      </c>
      <c r="G8" s="8">
        <v>0.15879763999999999</v>
      </c>
    </row>
    <row r="9" spans="1:7" ht="15.75" thickBot="1">
      <c r="A9" s="6" t="s">
        <v>76</v>
      </c>
      <c r="B9" s="8">
        <v>-0.90820330000000005</v>
      </c>
      <c r="C9" s="8">
        <v>3.8376126000000003E-2</v>
      </c>
      <c r="D9" s="8">
        <v>0.24821788</v>
      </c>
      <c r="E9" s="8">
        <v>0.13034301000000001</v>
      </c>
      <c r="F9" s="8">
        <v>0.90490729999999997</v>
      </c>
      <c r="G9" s="8">
        <v>9.5092689999999994E-2</v>
      </c>
    </row>
    <row r="10" spans="1:7" ht="15.75" thickBot="1">
      <c r="A10" s="6" t="s">
        <v>77</v>
      </c>
      <c r="B10" s="8">
        <v>-0.43759130000000002</v>
      </c>
      <c r="C10" s="8">
        <v>-3.4956978999999999E-2</v>
      </c>
      <c r="D10" s="8">
        <v>0.73447203999999999</v>
      </c>
      <c r="E10" s="8">
        <v>0.45550921</v>
      </c>
      <c r="F10" s="8">
        <v>0.93964590000000003</v>
      </c>
      <c r="G10" s="8">
        <v>6.0354060000000001E-2</v>
      </c>
    </row>
    <row r="11" spans="1:7" ht="15.75" thickBot="1">
      <c r="A11" s="6" t="s">
        <v>78</v>
      </c>
      <c r="B11" s="8">
        <v>-0.35392059999999997</v>
      </c>
      <c r="C11" s="8">
        <v>-0.124758328</v>
      </c>
      <c r="D11" s="8">
        <v>0.77134499000000001</v>
      </c>
      <c r="E11" s="8">
        <v>0.44924248999999999</v>
      </c>
      <c r="F11" s="8">
        <v>0.93761629999999996</v>
      </c>
      <c r="G11" s="8">
        <v>6.23837E-2</v>
      </c>
    </row>
    <row r="12" spans="1:7" ht="15.75" thickBot="1">
      <c r="A12" s="6" t="s">
        <v>79</v>
      </c>
      <c r="B12" s="8">
        <v>-0.10412979999999999</v>
      </c>
      <c r="C12" s="8">
        <v>0.12681840899999999</v>
      </c>
      <c r="D12" s="8">
        <v>0.93526770000000004</v>
      </c>
      <c r="E12" s="8">
        <v>-5.0289559999999997E-2</v>
      </c>
      <c r="F12" s="8">
        <v>0.9041806</v>
      </c>
      <c r="G12" s="8">
        <v>9.5819349999999998E-2</v>
      </c>
    </row>
    <row r="13" spans="1:7" ht="15.75" thickBot="1">
      <c r="A13" s="6" t="s">
        <v>80</v>
      </c>
      <c r="B13" s="8">
        <v>-0.32466479999999998</v>
      </c>
      <c r="C13" s="8">
        <v>0.107243245</v>
      </c>
      <c r="D13" s="8">
        <v>0.90056188000000004</v>
      </c>
      <c r="E13" s="8">
        <v>-6.7036429999999994E-2</v>
      </c>
      <c r="F13" s="8">
        <v>0.93241390000000002</v>
      </c>
      <c r="G13" s="8">
        <v>6.7586080000000007E-2</v>
      </c>
    </row>
    <row r="14" spans="1:7" ht="15.75" thickBot="1">
      <c r="A14" s="5" t="s">
        <v>81</v>
      </c>
      <c r="B14" s="6" t="s">
        <v>82</v>
      </c>
      <c r="C14" s="6" t="s">
        <v>83</v>
      </c>
      <c r="D14" s="6" t="s">
        <v>84</v>
      </c>
      <c r="E14" s="6" t="s">
        <v>85</v>
      </c>
      <c r="F14" s="11"/>
      <c r="G14" s="11"/>
    </row>
    <row r="15" spans="1:7" ht="15.75" thickBot="1">
      <c r="A15" s="5" t="s">
        <v>86</v>
      </c>
      <c r="B15" s="12">
        <v>5.6362158170000001</v>
      </c>
      <c r="C15" s="12">
        <v>1.629045933</v>
      </c>
      <c r="D15" s="12">
        <v>1.364945517</v>
      </c>
      <c r="E15" s="12">
        <v>1.1073369769999999</v>
      </c>
      <c r="F15" s="11"/>
    </row>
    <row r="16" spans="1:7" ht="15.75" thickBot="1">
      <c r="A16" s="5" t="s">
        <v>87</v>
      </c>
      <c r="B16" s="12">
        <v>51.238325609999997</v>
      </c>
      <c r="C16" s="12">
        <v>14.80950848</v>
      </c>
      <c r="D16" s="12">
        <v>12.408595610000001</v>
      </c>
      <c r="E16" s="12">
        <v>10.066699789999999</v>
      </c>
      <c r="F16" s="11"/>
    </row>
    <row r="17" spans="1:5" ht="15.75" thickBot="1">
      <c r="A17" s="5" t="s">
        <v>88</v>
      </c>
      <c r="B17" s="12">
        <v>51.238329999999998</v>
      </c>
      <c r="C17" s="12">
        <v>66.047830000000005</v>
      </c>
      <c r="D17" s="12">
        <v>78.456429999999997</v>
      </c>
      <c r="E17" s="12">
        <v>88.523129999999995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</vt:lpstr>
      <vt:lpstr>S2</vt:lpstr>
      <vt:lpstr>S3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2026-05-12T09:28:35Z</dcterms:modified>
</cp:coreProperties>
</file>