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a_pagnamenta_exeter_ac_uk/Documents/MANE project/"/>
    </mc:Choice>
  </mc:AlternateContent>
  <xr:revisionPtr revIDLastSave="61" documentId="8_{9488A9DD-8506-8545-B478-909E9872249D}" xr6:coauthVersionLast="47" xr6:coauthVersionMax="47" xr10:uidLastSave="{BB4792F8-AED0-47CD-8B53-80143D1910B9}"/>
  <bookViews>
    <workbookView xWindow="6060" yWindow="1440" windowWidth="21600" windowHeight="11295" tabRatio="500" xr2:uid="{00000000-000D-0000-FFFF-FFFF00000000}"/>
  </bookViews>
  <sheets>
    <sheet name="Table S1 MANE PCs overview" sheetId="1" r:id="rId1"/>
    <sheet name="Table S2 MANE PCs bp" sheetId="2" r:id="rId2"/>
    <sheet name="Table S3 diagnostic impac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3" i="3"/>
  <c r="G17" i="3"/>
  <c r="G20" i="3"/>
  <c r="G23" i="3"/>
  <c r="G25" i="3"/>
  <c r="G26" i="3"/>
  <c r="G31" i="3"/>
  <c r="G33" i="3"/>
  <c r="G35" i="3"/>
  <c r="G37" i="3"/>
  <c r="G38" i="3"/>
  <c r="G40" i="3"/>
  <c r="G41" i="3"/>
  <c r="G43" i="3"/>
  <c r="G44" i="3"/>
  <c r="G45" i="3"/>
  <c r="G46" i="3"/>
  <c r="G49" i="3"/>
  <c r="G51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B67" i="3"/>
  <c r="C67" i="3"/>
  <c r="D67" i="3" s="1"/>
  <c r="E67" i="3"/>
  <c r="F67" i="3"/>
  <c r="G67" i="3" s="1"/>
</calcChain>
</file>

<file path=xl/sharedStrings.xml><?xml version="1.0" encoding="utf-8"?>
<sst xmlns="http://schemas.openxmlformats.org/spreadsheetml/2006/main" count="1196" uniqueCount="866">
  <si>
    <t>NM_001199.4</t>
  </si>
  <si>
    <t>BMP1</t>
  </si>
  <si>
    <t>NM_001374258.1</t>
  </si>
  <si>
    <t>BRAF</t>
  </si>
  <si>
    <t>NM_001127221.2</t>
  </si>
  <si>
    <t>CACNA1A</t>
  </si>
  <si>
    <t>NM_001167623.2</t>
  </si>
  <si>
    <t>CACNA1C</t>
  </si>
  <si>
    <t>NM_000720.4</t>
  </si>
  <si>
    <t>CACNA1D</t>
  </si>
  <si>
    <t>NM_201590.3</t>
  </si>
  <si>
    <t>CACNB2</t>
  </si>
  <si>
    <t>NM_058195.4</t>
  </si>
  <si>
    <t>CDKN2A</t>
  </si>
  <si>
    <t>NM_030813.6</t>
  </si>
  <si>
    <t>CLPB</t>
  </si>
  <si>
    <t>NM_058174.3</t>
  </si>
  <si>
    <t>COL6A2</t>
  </si>
  <si>
    <t>NM_001913.5</t>
  </si>
  <si>
    <t>CUX1</t>
  </si>
  <si>
    <t>NM_001365.5</t>
  </si>
  <si>
    <t>DLG4</t>
  </si>
  <si>
    <t>NM_001278464.2</t>
  </si>
  <si>
    <t>DNM1L</t>
  </si>
  <si>
    <t>NM_001723.7</t>
  </si>
  <si>
    <t>DST</t>
  </si>
  <si>
    <t>NM_001080463.2</t>
  </si>
  <si>
    <t>DYNC2H1</t>
  </si>
  <si>
    <t>NM_003494.4</t>
  </si>
  <si>
    <t>DYSF</t>
  </si>
  <si>
    <t>NM_001277058.2</t>
  </si>
  <si>
    <t>ERCC6</t>
  </si>
  <si>
    <t>NM_022970.4</t>
  </si>
  <si>
    <t>FGFR2</t>
  </si>
  <si>
    <t>NM_001159702.3</t>
  </si>
  <si>
    <t>FHL1</t>
  </si>
  <si>
    <t>NM_001145661.2</t>
  </si>
  <si>
    <t>GATA2</t>
  </si>
  <si>
    <t>NM_001491.3</t>
  </si>
  <si>
    <t>GCNT2</t>
  </si>
  <si>
    <t>NM_001369387.1</t>
  </si>
  <si>
    <t>GNAL</t>
  </si>
  <si>
    <t>NM_080425.4</t>
  </si>
  <si>
    <t>GNAS</t>
  </si>
  <si>
    <t>NM_016592.5</t>
  </si>
  <si>
    <t>NM_001128227.3</t>
  </si>
  <si>
    <t>GNE</t>
  </si>
  <si>
    <t>NM_000828.5</t>
  </si>
  <si>
    <t>GRIA3</t>
  </si>
  <si>
    <t>NM_001358263.1</t>
  </si>
  <si>
    <t>HK1</t>
  </si>
  <si>
    <t>NM_176795.5</t>
  </si>
  <si>
    <t>HRAS</t>
  </si>
  <si>
    <t>NM_001351425.2</t>
  </si>
  <si>
    <t>INPP4A</t>
  </si>
  <si>
    <t>NM_001243197.2</t>
  </si>
  <si>
    <t>IQSEC2</t>
  </si>
  <si>
    <t>NM_001394928.1</t>
  </si>
  <si>
    <t>ITGA6</t>
  </si>
  <si>
    <t>NM_033360.4</t>
  </si>
  <si>
    <t>KRAS</t>
  </si>
  <si>
    <t>NM_000227.6</t>
  </si>
  <si>
    <t>LAMA3</t>
  </si>
  <si>
    <t>NM_001368067.1</t>
  </si>
  <si>
    <t>LDB3</t>
  </si>
  <si>
    <t>NM_005572.4</t>
  </si>
  <si>
    <t>LMNA</t>
  </si>
  <si>
    <t>NM_001879.6</t>
  </si>
  <si>
    <t>MASP1</t>
  </si>
  <si>
    <t>NM_004992.4</t>
  </si>
  <si>
    <t>MECP2</t>
  </si>
  <si>
    <t>NM_000248.4</t>
  </si>
  <si>
    <t>MITF</t>
  </si>
  <si>
    <t>NM_176806.4</t>
  </si>
  <si>
    <t>MOCS2</t>
  </si>
  <si>
    <t>NM_001128425.2</t>
  </si>
  <si>
    <t>MUTYH</t>
  </si>
  <si>
    <t>NM_001040113.2</t>
  </si>
  <si>
    <t>MYH11</t>
  </si>
  <si>
    <t>NM_001164507.2</t>
  </si>
  <si>
    <t>NEB</t>
  </si>
  <si>
    <t>NM_001160331.2</t>
  </si>
  <si>
    <t>NFASC</t>
  </si>
  <si>
    <t>NM_194323.3</t>
  </si>
  <si>
    <t>OTOF</t>
  </si>
  <si>
    <t>NM_001365677.2</t>
  </si>
  <si>
    <t>P4HA2</t>
  </si>
  <si>
    <t>NM_033056.4</t>
  </si>
  <si>
    <t>PCDH15</t>
  </si>
  <si>
    <t>NM_201378.4</t>
  </si>
  <si>
    <t>PLEC</t>
  </si>
  <si>
    <t>NM_001083603.3</t>
  </si>
  <si>
    <t>PTCH1</t>
  </si>
  <si>
    <t>NM_004249.4</t>
  </si>
  <si>
    <t>RAB28</t>
  </si>
  <si>
    <t>NM_145893.3</t>
  </si>
  <si>
    <t>RBFOX1</t>
  </si>
  <si>
    <t>NM_001329556.3</t>
  </si>
  <si>
    <t>REEP6</t>
  </si>
  <si>
    <t>NM_001371246.1</t>
  </si>
  <si>
    <t>SCN2A</t>
  </si>
  <si>
    <t>NM_001099404.2</t>
  </si>
  <si>
    <t>SCN5A</t>
  </si>
  <si>
    <t>NM_014191.4</t>
  </si>
  <si>
    <t>SCN8A</t>
  </si>
  <si>
    <t>NM_006640.5</t>
  </si>
  <si>
    <t>SEPTIN9</t>
  </si>
  <si>
    <t>NM_005888.4</t>
  </si>
  <si>
    <t>SLC25A3</t>
  </si>
  <si>
    <t>NM_015359.6</t>
  </si>
  <si>
    <t>SLC39A14</t>
  </si>
  <si>
    <t>NM_003759.4</t>
  </si>
  <si>
    <t>SLC4A4</t>
  </si>
  <si>
    <t>NM_001387283.1</t>
  </si>
  <si>
    <t>SMARCA4</t>
  </si>
  <si>
    <t>NM_003165.6</t>
  </si>
  <si>
    <t>STXBP1</t>
  </si>
  <si>
    <t>NM_001347702.2</t>
  </si>
  <si>
    <t>SYNE1</t>
  </si>
  <si>
    <t>NM_001136139.4</t>
  </si>
  <si>
    <t>TCF3</t>
  </si>
  <si>
    <t>NM_001114980.2</t>
  </si>
  <si>
    <t>TP63</t>
  </si>
  <si>
    <t>NM_005709.4</t>
  </si>
  <si>
    <t>USH1C</t>
  </si>
  <si>
    <t>NM_017890.5</t>
  </si>
  <si>
    <t>VPS13B</t>
  </si>
  <si>
    <t>NM_001006657.2</t>
  </si>
  <si>
    <t>WDR35</t>
  </si>
  <si>
    <t>NM_213655.5</t>
  </si>
  <si>
    <t>WNK1</t>
  </si>
  <si>
    <t>Gene</t>
  </si>
  <si>
    <t>12p13.33</t>
  </si>
  <si>
    <t>HGNC:14540</t>
  </si>
  <si>
    <t>WNK lysine deficient protein kinase 1</t>
  </si>
  <si>
    <t>2p24.1</t>
  </si>
  <si>
    <t>HGNC:29250</t>
  </si>
  <si>
    <t>WD repeat domain 35</t>
  </si>
  <si>
    <t>8q22.2</t>
  </si>
  <si>
    <t>HGNC:2183</t>
  </si>
  <si>
    <t>vacuolar protein sorting 13 homolog B</t>
  </si>
  <si>
    <t>11p15.1</t>
  </si>
  <si>
    <t>HGNC:12597</t>
  </si>
  <si>
    <t>USH1 protein network component harmonin</t>
  </si>
  <si>
    <t>3q28</t>
  </si>
  <si>
    <t>HGNC:15979</t>
  </si>
  <si>
    <t>tumor protein p63</t>
  </si>
  <si>
    <t>19p13.3</t>
  </si>
  <si>
    <t>HGNC:11633</t>
  </si>
  <si>
    <t>transcription factor 3</t>
  </si>
  <si>
    <t>6q25.2</t>
  </si>
  <si>
    <t>HGNC:17089</t>
  </si>
  <si>
    <t>spectrin repeat containing nuclear envelope protein 1</t>
  </si>
  <si>
    <t>9q34.11</t>
  </si>
  <si>
    <t>HGNC:11444</t>
  </si>
  <si>
    <t>syntaxin binding protein 1</t>
  </si>
  <si>
    <t>19p13.2</t>
  </si>
  <si>
    <t>HGNC:11100</t>
  </si>
  <si>
    <t>SWI/SNF related BAF chromatin remodeling complex subunit ATPase 4</t>
  </si>
  <si>
    <t>4q13.3</t>
  </si>
  <si>
    <t>HGNC:11030</t>
  </si>
  <si>
    <t>solute carrier family 4 member 4</t>
  </si>
  <si>
    <t>8p21.3</t>
  </si>
  <si>
    <t>HGNC:20858</t>
  </si>
  <si>
    <t>solute carrier family 39 member 14</t>
  </si>
  <si>
    <t>12q23.1</t>
  </si>
  <si>
    <t>HGNC:10989</t>
  </si>
  <si>
    <t>solute carrier family 25 member 3</t>
  </si>
  <si>
    <t>17q25.3</t>
  </si>
  <si>
    <t>HGNC:7323</t>
  </si>
  <si>
    <t>septin 9</t>
  </si>
  <si>
    <t>12q13.13</t>
  </si>
  <si>
    <t>HGNC:10596</t>
  </si>
  <si>
    <t>sodium voltage-gated channel alpha subunit 8</t>
  </si>
  <si>
    <t>3p22.2</t>
  </si>
  <si>
    <t>HGNC:10593</t>
  </si>
  <si>
    <t>sodium voltage-gated channel alpha subunit 5</t>
  </si>
  <si>
    <t>2q24.3</t>
  </si>
  <si>
    <t>HGNC:10588</t>
  </si>
  <si>
    <t>sodium voltage-gated channel alpha subunit 2</t>
  </si>
  <si>
    <t>HGNC:30078</t>
  </si>
  <si>
    <t>receptor accessory protein 6</t>
  </si>
  <si>
    <t>16p13.3</t>
  </si>
  <si>
    <t>HGNC:18222</t>
  </si>
  <si>
    <t>RNA binding fox-1 homolog 1</t>
  </si>
  <si>
    <t>4p15.33</t>
  </si>
  <si>
    <t>HGNC:9768</t>
  </si>
  <si>
    <t>RAB28, member RAS oncogene family</t>
  </si>
  <si>
    <t>9q22.32</t>
  </si>
  <si>
    <t>HGNC:9585</t>
  </si>
  <si>
    <t>patched 1</t>
  </si>
  <si>
    <t>8q24.3</t>
  </si>
  <si>
    <t>HGNC:9069</t>
  </si>
  <si>
    <t>plectin</t>
  </si>
  <si>
    <t>10q21.1</t>
  </si>
  <si>
    <t>HGNC:14674</t>
  </si>
  <si>
    <t>protocadherin related 15</t>
  </si>
  <si>
    <t>5q31.1</t>
  </si>
  <si>
    <t>HGNC:8547</t>
  </si>
  <si>
    <t>prolyl 4-hydroxylase subunit alpha 2</t>
  </si>
  <si>
    <t>2p23.3</t>
  </si>
  <si>
    <t>HGNC:8515</t>
  </si>
  <si>
    <t>otoferlin</t>
  </si>
  <si>
    <t>1q32.1</t>
  </si>
  <si>
    <t>HGNC:29866</t>
  </si>
  <si>
    <t>neurofascin</t>
  </si>
  <si>
    <t>2q23.3</t>
  </si>
  <si>
    <t>HGNC:7720</t>
  </si>
  <si>
    <t>nebulin</t>
  </si>
  <si>
    <t>16p13.11</t>
  </si>
  <si>
    <t>HGNC:7569</t>
  </si>
  <si>
    <t>myosin heavy chain 11</t>
  </si>
  <si>
    <t>1p34.1</t>
  </si>
  <si>
    <t>HGNC:7527</t>
  </si>
  <si>
    <t>mutY DNA glycosylase</t>
  </si>
  <si>
    <t>5q11.2</t>
  </si>
  <si>
    <t>HGNC:7193</t>
  </si>
  <si>
    <t>molybdenum cofactor synthesis 2</t>
  </si>
  <si>
    <t>3p13</t>
  </si>
  <si>
    <t>HGNC:7105</t>
  </si>
  <si>
    <t>melanocyte inducing transcription factor</t>
  </si>
  <si>
    <t>Xq28</t>
  </si>
  <si>
    <t>HGNC:6990</t>
  </si>
  <si>
    <t>methyl-CpG binding protein 2</t>
  </si>
  <si>
    <t>3q27.3</t>
  </si>
  <si>
    <t>HGNC:6901</t>
  </si>
  <si>
    <t>MBL associated serine protease 1</t>
  </si>
  <si>
    <t>1q22</t>
  </si>
  <si>
    <t>HGNC:6636</t>
  </si>
  <si>
    <t>lamin A/C</t>
  </si>
  <si>
    <t>10q23.2</t>
  </si>
  <si>
    <t>HGNC:15710</t>
  </si>
  <si>
    <t>LIM domain binding 3</t>
  </si>
  <si>
    <t>18q11.2</t>
  </si>
  <si>
    <t>HGNC:6483</t>
  </si>
  <si>
    <t>laminin subunit alpha 3</t>
  </si>
  <si>
    <t>12p12.1</t>
  </si>
  <si>
    <t>HGNC:6407</t>
  </si>
  <si>
    <t>KRAS proto-oncogene, GTPase</t>
  </si>
  <si>
    <t>2q31.1</t>
  </si>
  <si>
    <t>HGNC:6142</t>
  </si>
  <si>
    <t>integrin subunit alpha 6</t>
  </si>
  <si>
    <t>Xp11.22</t>
  </si>
  <si>
    <t>HGNC:29059</t>
  </si>
  <si>
    <t>IQ motif and Sec7 domain ArfGEF 2</t>
  </si>
  <si>
    <t>2q11.2</t>
  </si>
  <si>
    <t>HGNC:6074</t>
  </si>
  <si>
    <t>inositol polyphosphate-4-phosphatase type I A</t>
  </si>
  <si>
    <t>11p15.5</t>
  </si>
  <si>
    <t>HGNC:5173</t>
  </si>
  <si>
    <t>HRas proto-oncogene, GTPase</t>
  </si>
  <si>
    <t>10q22.1</t>
  </si>
  <si>
    <t>HGNC:4922</t>
  </si>
  <si>
    <t>hexokinase 1</t>
  </si>
  <si>
    <t>Xq25</t>
  </si>
  <si>
    <t>HGNC:4573</t>
  </si>
  <si>
    <t>glutamate ionotropic receptor AMPA type subunit 3</t>
  </si>
  <si>
    <t>9p13.3</t>
  </si>
  <si>
    <t>HGNC:23657</t>
  </si>
  <si>
    <t>glucosamine (UDP-N-acetyl)-2-epimerase/N-acetylmannosamine kinase</t>
  </si>
  <si>
    <t>20q13.32</t>
  </si>
  <si>
    <t>HGNC:4392</t>
  </si>
  <si>
    <t>GNAS complex locus</t>
  </si>
  <si>
    <t>18p11.21</t>
  </si>
  <si>
    <t>HGNC:4388</t>
  </si>
  <si>
    <t>G protein subunit alpha L</t>
  </si>
  <si>
    <t>6p24.3-p24.2</t>
  </si>
  <si>
    <t>HGNC:4204</t>
  </si>
  <si>
    <t>glucosaminyl (N-acetyl) transferase 2 (I blood group)</t>
  </si>
  <si>
    <t>3q21.3</t>
  </si>
  <si>
    <t>HGNC:4171</t>
  </si>
  <si>
    <t>GATA binding protein 2</t>
  </si>
  <si>
    <t>Xq26.3</t>
  </si>
  <si>
    <t>HGNC:3702</t>
  </si>
  <si>
    <t>four and a half LIM domains 1</t>
  </si>
  <si>
    <t>10q26.13</t>
  </si>
  <si>
    <t>HGNC:3689</t>
  </si>
  <si>
    <t>fibroblast growth factor receptor 2</t>
  </si>
  <si>
    <t>10q11.23</t>
  </si>
  <si>
    <t>HGNC:3438</t>
  </si>
  <si>
    <t>ERCC excision repair 6, chromatin remodeling factor</t>
  </si>
  <si>
    <t>2p13.2</t>
  </si>
  <si>
    <t>HGNC:3097</t>
  </si>
  <si>
    <t>dysferlin</t>
  </si>
  <si>
    <t>11q22.3</t>
  </si>
  <si>
    <t>HGNC:2962</t>
  </si>
  <si>
    <t>dynein cytoplasmic 2 heavy chain 1</t>
  </si>
  <si>
    <t>6p12.1</t>
  </si>
  <si>
    <t>HGNC:1090</t>
  </si>
  <si>
    <t>dystonin</t>
  </si>
  <si>
    <t>12p11.21</t>
  </si>
  <si>
    <t>HGNC:2973</t>
  </si>
  <si>
    <t>dynamin 1 like</t>
  </si>
  <si>
    <t>17p13.1</t>
  </si>
  <si>
    <t>HGNC:2903</t>
  </si>
  <si>
    <t>discs large MAGUK scaffold protein 4</t>
  </si>
  <si>
    <t>7q22.1</t>
  </si>
  <si>
    <t>HGNC:2557</t>
  </si>
  <si>
    <t>cut like homeobox 1</t>
  </si>
  <si>
    <t>21q22.3</t>
  </si>
  <si>
    <t>HGNC:2212</t>
  </si>
  <si>
    <t>collagen type VI alpha 2 chain</t>
  </si>
  <si>
    <t>11q13.4</t>
  </si>
  <si>
    <t>HGNC:30664</t>
  </si>
  <si>
    <t>ClpB family mitochondrial disaggregase</t>
  </si>
  <si>
    <t>9p21.3</t>
  </si>
  <si>
    <t>HGNC:1787</t>
  </si>
  <si>
    <t>cyclin dependent kinase inhibitor 2A</t>
  </si>
  <si>
    <t>10p12</t>
  </si>
  <si>
    <t>HGNC:1402</t>
  </si>
  <si>
    <t>calcium voltage-gated channel auxiliary subunit beta 2</t>
  </si>
  <si>
    <t>3p21.1</t>
  </si>
  <si>
    <t>HGNC:1391</t>
  </si>
  <si>
    <t>calcium voltage-gated channel subunit alpha1 D</t>
  </si>
  <si>
    <t>HGNC:1390</t>
  </si>
  <si>
    <t>calcium voltage-gated channel subunit alpha1 C</t>
  </si>
  <si>
    <t>19p13.13</t>
  </si>
  <si>
    <t>HGNC:1388</t>
  </si>
  <si>
    <t>calcium voltage-gated channel subunit alpha1 A</t>
  </si>
  <si>
    <t>7q34</t>
  </si>
  <si>
    <t>HGNC:1097</t>
  </si>
  <si>
    <t>B-Raf proto-oncogene, serine/threonine kinase</t>
  </si>
  <si>
    <t>HGNC:1067</t>
  </si>
  <si>
    <t>bone morphogenetic protein 1</t>
  </si>
  <si>
    <t>HGNC ID</t>
  </si>
  <si>
    <t>Approved name</t>
  </si>
  <si>
    <t>multiple</t>
  </si>
  <si>
    <t>exon 143</t>
  </si>
  <si>
    <t>exon 6</t>
  </si>
  <si>
    <t>additional internal exon and new final exon</t>
  </si>
  <si>
    <t>mutually exclusive exon(s)</t>
  </si>
  <si>
    <t>1 mutually exclusive and 1 new exon</t>
  </si>
  <si>
    <t>New first exon, exons 15-24 replaced by 9 entirely new exons</t>
  </si>
  <si>
    <t>new first exon(s)</t>
  </si>
  <si>
    <t>First exon replaced by 3 new 5' exons</t>
  </si>
  <si>
    <t>mutually exclusive exon 37 and final exon has different acceptor.  NM_001127222.2(CACNA1A):c.5531G&gt;A (p.Gly1844Asp) strengthens splice scores so could alter balance of splicing isoforms.</t>
  </si>
  <si>
    <t>just 21bp 7/4307aa so 0.16% change in protein length</t>
  </si>
  <si>
    <t>and new start codon</t>
  </si>
  <si>
    <t>exon 14</t>
  </si>
  <si>
    <t>exon 8</t>
  </si>
  <si>
    <t>exon 3</t>
  </si>
  <si>
    <t>exon 4</t>
  </si>
  <si>
    <t>missing exons 1-3 and longer exon 4 which now has start codon</t>
  </si>
  <si>
    <t>no conservation and 34 clinvar variants all conflicting!</t>
  </si>
  <si>
    <t>penultimate exon and contains stop site</t>
  </si>
  <si>
    <t>skips exon 26, also skips exons 15-20 and new exon 15 included</t>
  </si>
  <si>
    <t>skipping exons 11-12 and inclusion of 2 new exons into intron 8</t>
  </si>
  <si>
    <t>new exon in intron 5 and skipping exon 25</t>
  </si>
  <si>
    <t>truncation of exons 1-38 and nearly all ClinVar variants in shorter MANE PC transcript</t>
  </si>
  <si>
    <t>exon 5 lost and 2 exons inserted in place, within same intron. Also new final exon and truncation of 3' end of gene (exons 8-13)</t>
  </si>
  <si>
    <t xml:space="preserve">extension of exon 10 </t>
  </si>
  <si>
    <t>new final exon(s)</t>
  </si>
  <si>
    <t>actually 6 new final exons</t>
  </si>
  <si>
    <t>contains new start site</t>
  </si>
  <si>
    <t>exon 1 shorter</t>
  </si>
  <si>
    <t>new internal exon(s)</t>
  </si>
  <si>
    <t>two exons skipped, 1 new internal exon(s) and a new first exon</t>
  </si>
  <si>
    <t>2 new UTR exons, and new start site. new internal exon(s) and leading to premature stop in last exon</t>
  </si>
  <si>
    <t>new internal exon(s) and last 2 exons fused</t>
  </si>
  <si>
    <t>new internal exon(s) and exon 16 is shorter</t>
  </si>
  <si>
    <t>new exon 1, skips exon 4 and 25-27, and 3 new internal exons</t>
  </si>
  <si>
    <t>new exon 1, truncates exons 1-18, exon 30 shorter, exon 46 skipped.</t>
  </si>
  <si>
    <t>exon 12</t>
  </si>
  <si>
    <t>Osteogenesis imperfecta, type XIII</t>
  </si>
  <si>
    <t>Skeletal</t>
  </si>
  <si>
    <t>Cardiofaciocutaneous syndrome</t>
  </si>
  <si>
    <t>Developmental and epileptic encephalopathy 42, ataxia and migrane</t>
  </si>
  <si>
    <t>Neurological</t>
  </si>
  <si>
    <t>Brugada syndrome 3 and LQT8</t>
  </si>
  <si>
    <t>Cardiac</t>
  </si>
  <si>
    <t>Primary aldosteronism, seizures, and neurologic abnormalities</t>
  </si>
  <si>
    <t>Brugada syndrome 4</t>
  </si>
  <si>
    <t>Melanoma</t>
  </si>
  <si>
    <t>Cancer</t>
  </si>
  <si>
    <t>3-methylglutaconic aciduria, type VIIA</t>
  </si>
  <si>
    <t>Bethlem myopathy 1B</t>
  </si>
  <si>
    <t>Global developmental delay with or without impaired intellectual development</t>
  </si>
  <si>
    <t>Intellectual developmental disorder, autosomal dominant 62</t>
  </si>
  <si>
    <t>Encephalopathy, lethal, due to defective mitochondrial peroxisomal fission 1</t>
  </si>
  <si>
    <t>Neuropathy, hereditary sensory and autonomic, type VI</t>
  </si>
  <si>
    <t>Muscular/neuropathy</t>
  </si>
  <si>
    <t>Short-rib thoracic dysplasia 3 with or without polydactyly</t>
  </si>
  <si>
    <t>Muscular dystrophy, limb-girdle, autosomal recessive 2</t>
  </si>
  <si>
    <t>Cockayne syndrome</t>
  </si>
  <si>
    <t>Multi-system</t>
  </si>
  <si>
    <t>Saethre-Chotzen and Apert syndrome</t>
  </si>
  <si>
    <t>Emery-Dreifuss muscular dystrophy 6, X-linked</t>
  </si>
  <si>
    <t>Immunodeficiency-21</t>
  </si>
  <si>
    <t>Immune</t>
  </si>
  <si>
    <t>Bilateral congenital or childhood onset cataracts</t>
  </si>
  <si>
    <t>Eye</t>
  </si>
  <si>
    <t>Dystonia-25</t>
  </si>
  <si>
    <t>Pseudohypoparathyroidism</t>
  </si>
  <si>
    <t>Endocrine</t>
  </si>
  <si>
    <t>Sialuria</t>
  </si>
  <si>
    <t>Metabolic</t>
  </si>
  <si>
    <t>Intellectual developmental disorder, X-linked syndromic, Wu type</t>
  </si>
  <si>
    <t>Neurodevelopmental disorder with visual defects and brain anomalies, RP, anaemia, neuropathy</t>
  </si>
  <si>
    <t>Costello syndrome</t>
  </si>
  <si>
    <t>Early onset or syndromic epilepsy and ID</t>
  </si>
  <si>
    <t>Intellectual developmental disorder, X-linked 1</t>
  </si>
  <si>
    <t>Epidermolysis bullosa, junctional 6, with pyloric atresia</t>
  </si>
  <si>
    <t>Skin</t>
  </si>
  <si>
    <t>Noonan syndrome 3</t>
  </si>
  <si>
    <t>Epidermolysis bullosa</t>
  </si>
  <si>
    <t>Cardiomyopathy, hypertrophic, 24</t>
  </si>
  <si>
    <t>nested in intron</t>
  </si>
  <si>
    <t>Category</t>
  </si>
  <si>
    <t>Hutchinson-Gilford progeria</t>
  </si>
  <si>
    <t>3MC syndrome 1</t>
  </si>
  <si>
    <t>Rett syndrome</t>
  </si>
  <si>
    <t>Waardenburg syndrome, type 2A</t>
  </si>
  <si>
    <t>Hearing loss</t>
  </si>
  <si>
    <t>Molybdenum cofactor deficiency B</t>
  </si>
  <si>
    <t>Adenomas, multiple colorectal</t>
  </si>
  <si>
    <t>Aortic aneurysm, familial thoracic 4</t>
  </si>
  <si>
    <t>Nemaline myopathy 2, autosomal recessive</t>
  </si>
  <si>
    <t>Neurodevelopmental disorder with central and peripheral motor dysfunction</t>
  </si>
  <si>
    <t>Deafness, autosomal recessive 9</t>
  </si>
  <si>
    <t>Myopia 25, autosomal dominant</t>
  </si>
  <si>
    <t>Deafness, autosomal recessive 23</t>
  </si>
  <si>
    <t>Epidermolysis bullosa simplex 5A, Ogna type</t>
  </si>
  <si>
    <t>Basal cell nevus syndrome 1</t>
  </si>
  <si>
    <t>Cone-rod dystrophy 18</t>
  </si>
  <si>
    <t>NA</t>
  </si>
  <si>
    <t>Retinitis pigmentosa 77</t>
  </si>
  <si>
    <t>Developmental and epileptic encephalopathy 11</t>
  </si>
  <si>
    <t>Brugada syndrome 1</t>
  </si>
  <si>
    <t>Developmental and epileptic encephalopathy 13</t>
  </si>
  <si>
    <t>Amyotrophy, hereditary neuralgic</t>
  </si>
  <si>
    <t>Mitochondrial phosphate carrier deficiency</t>
  </si>
  <si>
    <t>Hypermanganesemia with dystonia 2</t>
  </si>
  <si>
    <t>Proximal renal tubular acidosis-ocular anomaly syndrome</t>
  </si>
  <si>
    <t>Coffin-Siris syndrome 4</t>
  </si>
  <si>
    <t>Developmental and epileptic encephalopathy 4</t>
  </si>
  <si>
    <t>Emery-Dreifuss muscular dystrophy 4, autosomal dominant</t>
  </si>
  <si>
    <t>Agammaglobulinemia 8A, autosomal dominant</t>
  </si>
  <si>
    <t>Ectrodactyly, ectodermal dysplasia, and cleft lip/palate syndrome 3</t>
  </si>
  <si>
    <t>Usher syndrome, type 1C</t>
  </si>
  <si>
    <t>Cohen syndrome</t>
  </si>
  <si>
    <t>Cranioectodermal dysplasia 2</t>
  </si>
  <si>
    <t>Neuropathy, hereditary sensory and autonomic, type II</t>
  </si>
  <si>
    <t>UCSC session URL</t>
  </si>
  <si>
    <t>unusual that last exon no longer has stop codon</t>
  </si>
  <si>
    <t>Cytoband</t>
  </si>
  <si>
    <t>Alteration vs MANE select</t>
  </si>
  <si>
    <t>Notes</t>
  </si>
  <si>
    <t>OMIM condition</t>
  </si>
  <si>
    <t>2 mutually exclusive exons.</t>
  </si>
  <si>
    <t>two new internal exons. Last exon now is just UTR which is unusual</t>
  </si>
  <si>
    <t>mutually exclusive  18 and final exon is split into two. Unusual as final exon then is all non-coding which is rare.</t>
  </si>
  <si>
    <t>https://genome.ucsc.edu/s/ExeterGenetics/MANE_BMP1</t>
  </si>
  <si>
    <t>https://genome.ucsc.edu/s/ExeterGenetics/MANE_BRAF</t>
  </si>
  <si>
    <t>https://genome.ucsc.edu/s/ExeterGenetics/MANE_CACNA1A</t>
  </si>
  <si>
    <t>https://genome.ucsc.edu/s/ExeterGenetics/MANE_CACNA1C</t>
  </si>
  <si>
    <t>https://genome.ucsc.edu/s/ExeterGenetics/MANE_CACNA1D</t>
  </si>
  <si>
    <t>https://genome.ucsc.edu/s/ExeterGenetics/MANE_CACNB2</t>
  </si>
  <si>
    <t>https://genome.ucsc.edu/s/ExeterGenetics/MANE_CDKN2A</t>
  </si>
  <si>
    <t>https://genome.ucsc.edu/s/ExeterGenetics/MANE_CLPB</t>
  </si>
  <si>
    <t>https://genome.ucsc.edu/s/ExeterGenetics/MANE_COL6A2</t>
  </si>
  <si>
    <t>https://genome.ucsc.edu/s/ExeterGenetics/MANE_CUX1</t>
  </si>
  <si>
    <t>https://genome.ucsc.edu/s/ExeterGenetics/MANE_DLG4</t>
  </si>
  <si>
    <t>https://genome.ucsc.edu/s/ExeterGenetics/MANE_DNM1L</t>
  </si>
  <si>
    <t>https://genome.ucsc.edu/s/ExeterGenetics/MANE_DST</t>
  </si>
  <si>
    <t>https://genome.ucsc.edu/s/ExeterGenetics/MANE_DYNC2H1</t>
  </si>
  <si>
    <t>https://genome.ucsc.edu/s/ExeterGenetics/MANE_DYSF</t>
  </si>
  <si>
    <t>https://genome.ucsc.edu/s/ExeterGenetics/MANE_ERCC6</t>
  </si>
  <si>
    <t>https://genome.ucsc.edu/s/ExeterGenetics/MANE_FGFR2</t>
  </si>
  <si>
    <t>https://genome.ucsc.edu/s/ExeterGenetics/MANE_FHL1</t>
  </si>
  <si>
    <t>https://genome.ucsc.edu/s/ExeterGenetics/MANE_GATA2</t>
  </si>
  <si>
    <t>https://genome.ucsc.edu/s/ExeterGenetics/MANE_GCNT2</t>
  </si>
  <si>
    <t>https://genome.ucsc.edu/s/ExeterGenetics/MANE_GNAL</t>
  </si>
  <si>
    <t>https://genome.ucsc.edu/s/ExeterGenetics/MANE_GNAS</t>
  </si>
  <si>
    <t>https://genome.ucsc.edu/s/ExeterGenetics/MANE_GNE</t>
  </si>
  <si>
    <t>https://genome.ucsc.edu/s/ExeterGenetics/MANE_GRIA3</t>
  </si>
  <si>
    <t>https://genome.ucsc.edu/s/ExeterGenetics/MANE_HK1</t>
  </si>
  <si>
    <t>https://genome.ucsc.edu/s/ExeterGenetics/MANE_HRAS</t>
  </si>
  <si>
    <t>https://genome.ucsc.edu/s/ExeterGenetics/MANE_INPP4A</t>
  </si>
  <si>
    <t>https://genome.ucsc.edu/s/ExeterGenetics/MANE_IQSEC2</t>
  </si>
  <si>
    <t>https://genome.ucsc.edu/s/ExeterGenetics/MANE_ITGA6</t>
  </si>
  <si>
    <t>https://genome.ucsc.edu/s/ExeterGenetics/MANE_KRAS</t>
  </si>
  <si>
    <t>https://genome.ucsc.edu/s/ExeterGenetics/MANE_LAMA3</t>
  </si>
  <si>
    <t>https://genome.ucsc.edu/s/ExeterGenetics/MANE_LDB3</t>
  </si>
  <si>
    <t>https://genome.ucsc.edu/s/ExeterGenetics/MANE_LMNA</t>
  </si>
  <si>
    <t>https://genome.ucsc.edu/s/ExeterGenetics/MANE_MASP1</t>
  </si>
  <si>
    <t>https://genome.ucsc.edu/s/ExeterGenetics/MANE_MECP2</t>
  </si>
  <si>
    <t>https://genome.ucsc.edu/s/ExeterGenetics/MANE_MITF</t>
  </si>
  <si>
    <t>https://genome.ucsc.edu/s/ExeterGenetics/MANE_MOCS2</t>
  </si>
  <si>
    <t>https://genome.ucsc.edu/s/ExeterGenetics/MANE_MUTYH</t>
  </si>
  <si>
    <t>https://genome.ucsc.edu/s/ExeterGenetics/MANE_MYH11</t>
  </si>
  <si>
    <t>https://genome.ucsc.edu/s/ExeterGenetics/MANE_NEB</t>
  </si>
  <si>
    <t>https://genome.ucsc.edu/s/ExeterGenetics/MANE_NFASC</t>
  </si>
  <si>
    <t>https://genome.ucsc.edu/s/ExeterGenetics/MANE_OTOF</t>
  </si>
  <si>
    <t>https://genome.ucsc.edu/s/ExeterGenetics/MANE_P4HA2</t>
  </si>
  <si>
    <t>https://genome.ucsc.edu/s/ExeterGenetics/MANE_PCDH15</t>
  </si>
  <si>
    <t>https://genome.ucsc.edu/s/ExeterGenetics/MANE_PLEC</t>
  </si>
  <si>
    <t>https://genome.ucsc.edu/s/ExeterGenetics/MANE_PTCH1</t>
  </si>
  <si>
    <t>https://genome.ucsc.edu/s/ExeterGenetics/MANE_RAB28</t>
  </si>
  <si>
    <t>https://genome.ucsc.edu/s/ExeterGenetics/MANE_RBFOX1</t>
  </si>
  <si>
    <t>https://genome.ucsc.edu/s/ExeterGenetics/MANE_REEP6</t>
  </si>
  <si>
    <t>https://genome.ucsc.edu/s/ExeterGenetics/MANE_SCN2A</t>
  </si>
  <si>
    <t>https://genome.ucsc.edu/s/ExeterGenetics/MANE_SCN5A</t>
  </si>
  <si>
    <t>https://genome.ucsc.edu/s/ExeterGenetics/MANE_SCN8A</t>
  </si>
  <si>
    <t>https://genome.ucsc.edu/s/ExeterGenetics/MANE_SEPTIN9</t>
  </si>
  <si>
    <t>https://genome.ucsc.edu/s/ExeterGenetics/MANE_SLC25A3</t>
  </si>
  <si>
    <t>https://genome.ucsc.edu/s/ExeterGenetics/MANE_SLC39A14</t>
  </si>
  <si>
    <t>https://genome.ucsc.edu/s/ExeterGenetics/MANE_SLC4A4</t>
  </si>
  <si>
    <t>https://genome.ucsc.edu/s/ExeterGenetics/MANE_SMARCA4</t>
  </si>
  <si>
    <t>https://genome.ucsc.edu/s/ExeterGenetics/MANE_STXBP1</t>
  </si>
  <si>
    <t>https://genome.ucsc.edu/s/ExeterGenetics/MANE_SYNE1</t>
  </si>
  <si>
    <t>https://genome.ucsc.edu/s/ExeterGenetics/MANE_TCF3</t>
  </si>
  <si>
    <t>https://genome.ucsc.edu/s/ExeterGenetics/MANE_TP63</t>
  </si>
  <si>
    <t>https://genome.ucsc.edu/s/ExeterGenetics/MANE_USH1C</t>
  </si>
  <si>
    <t>https://genome.ucsc.edu/s/ExeterGenetics/MANE_VPS13B</t>
  </si>
  <si>
    <t>https://genome.ucsc.edu/s/ExeterGenetics/MANE_WDR35</t>
  </si>
  <si>
    <t>https://genome.ucsc.edu/s/ExeterGenetics/MANE_WNK1</t>
  </si>
  <si>
    <t>reading frames do not overlap</t>
  </si>
  <si>
    <t>longer exon 3 and new first exon with 5'-UTR that overlaps that of TOE1 on opposing strand. START CODONS OVERLAP!</t>
  </si>
  <si>
    <t>Inclusion type</t>
  </si>
  <si>
    <t>Internal</t>
  </si>
  <si>
    <t>External</t>
  </si>
  <si>
    <t>ENST00000306349.13</t>
  </si>
  <si>
    <t>ENST00000644969.2</t>
  </si>
  <si>
    <t>ENST00000638009.2</t>
  </si>
  <si>
    <t>ENST00000399603.6</t>
  </si>
  <si>
    <t>ENST00000288139.11</t>
  </si>
  <si>
    <t>ENST00000377329.10</t>
  </si>
  <si>
    <t>ENST00000579755.2</t>
  </si>
  <si>
    <t>ENST00000294053.9</t>
  </si>
  <si>
    <t>ENST00000397763.6</t>
  </si>
  <si>
    <t>ENST00000622516.6</t>
  </si>
  <si>
    <t>ENST00000648172.9</t>
  </si>
  <si>
    <t>ENST00000553257.6</t>
  </si>
  <si>
    <t>ENST00000370765.11</t>
  </si>
  <si>
    <t>ENST00000650373.2</t>
  </si>
  <si>
    <t>ENST00000258104.8</t>
  </si>
  <si>
    <t>ENST00000447839.7</t>
  </si>
  <si>
    <t>ENST00000457416.7</t>
  </si>
  <si>
    <t>ENST00000394155.8</t>
  </si>
  <si>
    <t>ENST00000487848.6</t>
  </si>
  <si>
    <t>ENST00000316170.9</t>
  </si>
  <si>
    <t>ENST00000423027.8</t>
  </si>
  <si>
    <t>ENST00000371100.9</t>
  </si>
  <si>
    <t>ENST00000371075.7</t>
  </si>
  <si>
    <t>ENST00000396594.8</t>
  </si>
  <si>
    <t>ENST00000622768.5</t>
  </si>
  <si>
    <t>ENST00000643399.2</t>
  </si>
  <si>
    <t>ENST00000417302.7</t>
  </si>
  <si>
    <t>ENST00000715854.1</t>
  </si>
  <si>
    <t>ENST00000639161.2</t>
  </si>
  <si>
    <t>ENST00000442250.6</t>
  </si>
  <si>
    <t>ENST00000256078.10</t>
  </si>
  <si>
    <t>ENST00000269217.11</t>
  </si>
  <si>
    <t>ENST00000263066.11</t>
  </si>
  <si>
    <t>ENST00000677389.1</t>
  </si>
  <si>
    <t>ENST00000337774.10</t>
  </si>
  <si>
    <t>ENST00000303391.11</t>
  </si>
  <si>
    <t>ENST00000394351.9</t>
  </si>
  <si>
    <t>ENST00000450852.8</t>
  </si>
  <si>
    <t>ENST00000710952.2</t>
  </si>
  <si>
    <t>ENST00000452625.7</t>
  </si>
  <si>
    <t>ENST00000427231.7</t>
  </si>
  <si>
    <t>ENST00000539706.6</t>
  </si>
  <si>
    <t>ENST00000339598.8</t>
  </si>
  <si>
    <t>ENST00000379104.7</t>
  </si>
  <si>
    <t>ENST00000320301.11</t>
  </si>
  <si>
    <t>ENST00000356346.7</t>
  </si>
  <si>
    <t>ENST00000437951.6</t>
  </si>
  <si>
    <t>ENST00000288723.9</t>
  </si>
  <si>
    <t>ENST00000355637.9</t>
  </si>
  <si>
    <t>ENST00000395479.10</t>
  </si>
  <si>
    <t>ENST00000631182.3</t>
  </si>
  <si>
    <t>ENST00000413689.6</t>
  </si>
  <si>
    <t>ENST00000354534.11</t>
  </si>
  <si>
    <t>ENST00000329047.13</t>
  </si>
  <si>
    <t>ENST00000228318.8</t>
  </si>
  <si>
    <t>ENST00000359741.10</t>
  </si>
  <si>
    <t>ENST00000340595.4</t>
  </si>
  <si>
    <t>ENST00000646693.2</t>
  </si>
  <si>
    <t>ENST00000373302.8</t>
  </si>
  <si>
    <t>ENST00000354674.5</t>
  </si>
  <si>
    <t>ENST00000588136.7</t>
  </si>
  <si>
    <t>ENST00000354600.10</t>
  </si>
  <si>
    <t>ENST00000318024.9</t>
  </si>
  <si>
    <t>ENST00000358544.7</t>
  </si>
  <si>
    <t>ENST00000345530.8</t>
  </si>
  <si>
    <t>ENST00000340908.9</t>
  </si>
  <si>
    <t>RefSeq ID for Select</t>
  </si>
  <si>
    <t>Ensembl ID for Select</t>
  </si>
  <si>
    <t>NM_006129.5</t>
  </si>
  <si>
    <t>ENST00000306385.10</t>
  </si>
  <si>
    <t>NM_004333.6</t>
  </si>
  <si>
    <t>ENST00000646891.2</t>
  </si>
  <si>
    <t>NM_001127222.2</t>
  </si>
  <si>
    <t>ENST00000360228.11</t>
  </si>
  <si>
    <t>NM_000719.7</t>
  </si>
  <si>
    <t>ENST00000399655.6</t>
  </si>
  <si>
    <t>NM_001128840.3</t>
  </si>
  <si>
    <t>ENST00000350061.11</t>
  </si>
  <si>
    <t>NM_201596.3</t>
  </si>
  <si>
    <t>ENST00000324631.13</t>
  </si>
  <si>
    <t>NM_000077.5</t>
  </si>
  <si>
    <t>ENST00000304494.10</t>
  </si>
  <si>
    <t>NM_001258392.3</t>
  </si>
  <si>
    <t>ENST00000538039.6</t>
  </si>
  <si>
    <t>NM_001849.4</t>
  </si>
  <si>
    <t>ENST00000300527.9</t>
  </si>
  <si>
    <t>NM_181552.4</t>
  </si>
  <si>
    <t>ENST00000292535.12</t>
  </si>
  <si>
    <t>NM_001321075.3</t>
  </si>
  <si>
    <t>ENST00000399506.9</t>
  </si>
  <si>
    <t>NM_012062.5</t>
  </si>
  <si>
    <t>ENST00000549701.6</t>
  </si>
  <si>
    <t>NM_001374736.1</t>
  </si>
  <si>
    <t>ENST00000680361.1</t>
  </si>
  <si>
    <t>NM_001377.3</t>
  </si>
  <si>
    <t>ENST00000375735.7</t>
  </si>
  <si>
    <t>NM_001130987.2</t>
  </si>
  <si>
    <t>ENST00000410020.8</t>
  </si>
  <si>
    <t>NM_000124.4</t>
  </si>
  <si>
    <t>ENST00000355832.10</t>
  </si>
  <si>
    <t>NM_000141.5</t>
  </si>
  <si>
    <t>ENST00000358487.10</t>
  </si>
  <si>
    <t>NM_001159699.2</t>
  </si>
  <si>
    <t>ENST00000370683.6</t>
  </si>
  <si>
    <t>NM_032638.5</t>
  </si>
  <si>
    <t>ENST00000341105.7</t>
  </si>
  <si>
    <t>NM_145649.5</t>
  </si>
  <si>
    <t>ENST00000495262.7</t>
  </si>
  <si>
    <t>NM_182978.4</t>
  </si>
  <si>
    <t>ENST00000334049.11</t>
  </si>
  <si>
    <t>NM_000516.7</t>
  </si>
  <si>
    <t>ENST00000371085.8</t>
  </si>
  <si>
    <t>NM_005476.7</t>
  </si>
  <si>
    <t>ENST00000642385.2</t>
  </si>
  <si>
    <t>NM_007325.5</t>
  </si>
  <si>
    <t>ENST00000620443.2</t>
  </si>
  <si>
    <t>NM_000188.3</t>
  </si>
  <si>
    <t>ENST00000359426.7</t>
  </si>
  <si>
    <t>NM_005343.4</t>
  </si>
  <si>
    <t>ENST00000311189.8</t>
  </si>
  <si>
    <t>NM_001134225.2</t>
  </si>
  <si>
    <t>ENST00000409851.8</t>
  </si>
  <si>
    <t>NM_001111125.3</t>
  </si>
  <si>
    <t>ENST00000642864.1</t>
  </si>
  <si>
    <t>NM_000210.4</t>
  </si>
  <si>
    <t>ENST00000684293.1</t>
  </si>
  <si>
    <t>NM_004985.5</t>
  </si>
  <si>
    <t>ENST00000311936.8</t>
  </si>
  <si>
    <t>NM_198129.4</t>
  </si>
  <si>
    <t>ENST00000313654.14</t>
  </si>
  <si>
    <t>NM_007078.3</t>
  </si>
  <si>
    <t>ENST00000361373.9</t>
  </si>
  <si>
    <t>NM_170707.4</t>
  </si>
  <si>
    <t>ENST00000368300.9</t>
  </si>
  <si>
    <t>NM_139125.4</t>
  </si>
  <si>
    <t>ENST00000296280.11</t>
  </si>
  <si>
    <t>NM_001110792.2</t>
  </si>
  <si>
    <t>ENST00000453960.7</t>
  </si>
  <si>
    <t>NM_001354604.2</t>
  </si>
  <si>
    <t>ENST00000352241.9</t>
  </si>
  <si>
    <t>NM_004531.5</t>
  </si>
  <si>
    <t>ENST00000396954.8</t>
  </si>
  <si>
    <t>NM_001048174.2</t>
  </si>
  <si>
    <t>ENST00000456914.7</t>
  </si>
  <si>
    <t>NM_002474.3</t>
  </si>
  <si>
    <t>ENST00000300036.6</t>
  </si>
  <si>
    <t>NM_001164508.2</t>
  </si>
  <si>
    <t>ENST00000397345.8</t>
  </si>
  <si>
    <t>NM_001005388.3</t>
  </si>
  <si>
    <t>ENST00000339876.11</t>
  </si>
  <si>
    <t>NM_194248.3</t>
  </si>
  <si>
    <t>ENST00000272371.7</t>
  </si>
  <si>
    <t>NM_001017974.2</t>
  </si>
  <si>
    <t>ENST00000360568.8</t>
  </si>
  <si>
    <t>NM_001384140.1</t>
  </si>
  <si>
    <t>ENST00000644397.2</t>
  </si>
  <si>
    <t>NM_201384.3</t>
  </si>
  <si>
    <t>ENST00000345136.8</t>
  </si>
  <si>
    <t>NM_000264.5</t>
  </si>
  <si>
    <t>ENST00000331920.11</t>
  </si>
  <si>
    <t>NM_001017979.3</t>
  </si>
  <si>
    <t>ENST00000330852.10</t>
  </si>
  <si>
    <t>NM_018723.4</t>
  </si>
  <si>
    <t>ENST00000550418.6</t>
  </si>
  <si>
    <t>NM_138393.4</t>
  </si>
  <si>
    <t>ENST00000233596.8</t>
  </si>
  <si>
    <t>NM_001040142.2</t>
  </si>
  <si>
    <t>ENST00000375437.7</t>
  </si>
  <si>
    <t>NM_000335.5</t>
  </si>
  <si>
    <t>ENST00000423572.7</t>
  </si>
  <si>
    <t>NM_001330260.2</t>
  </si>
  <si>
    <t>ENST00000627620.5</t>
  </si>
  <si>
    <t>NM_001113491.2</t>
  </si>
  <si>
    <t>ENST00000427177.6</t>
  </si>
  <si>
    <t>NM_002635.4</t>
  </si>
  <si>
    <t>ENST00000552981.6</t>
  </si>
  <si>
    <t>NM_001128431.4</t>
  </si>
  <si>
    <t>ENST00000381237.6</t>
  </si>
  <si>
    <t>NM_001098484.3</t>
  </si>
  <si>
    <t>ENST00000264485.11</t>
  </si>
  <si>
    <t>NM_003072.5</t>
  </si>
  <si>
    <t>ENST00000344626.10</t>
  </si>
  <si>
    <t>NM_001032221.6</t>
  </si>
  <si>
    <t>ENST00000373299.5</t>
  </si>
  <si>
    <t>NM_182961.4</t>
  </si>
  <si>
    <t>ENST00000367255.10</t>
  </si>
  <si>
    <t>NM_003200.5</t>
  </si>
  <si>
    <t>ENST00000262965.12</t>
  </si>
  <si>
    <t>NM_003722.5</t>
  </si>
  <si>
    <t>ENST00000264731.8</t>
  </si>
  <si>
    <t>NM_153676.4</t>
  </si>
  <si>
    <t>ENST00000005226.12</t>
  </si>
  <si>
    <t>NM_152564.5</t>
  </si>
  <si>
    <t>ENST00000357162.7</t>
  </si>
  <si>
    <t>NM_020779.4</t>
  </si>
  <si>
    <t>ENST00000281405.9</t>
  </si>
  <si>
    <t>NM_018979.4</t>
  </si>
  <si>
    <t>ENST00000315939.11</t>
  </si>
  <si>
    <t>cardiogenetic disease</t>
  </si>
  <si>
    <t>melanoma-pancreatic cancer syndrome</t>
  </si>
  <si>
    <t>collagen 6-related myopathy</t>
  </si>
  <si>
    <t>complex neurodevelopmental disorder</t>
  </si>
  <si>
    <t>hereditary sensory and autonomic neuropathy type 6</t>
  </si>
  <si>
    <t>asphyxiating thoracic dystrophy 3</t>
  </si>
  <si>
    <t>autosomal recessive limb-girdle muscular dystrophy</t>
  </si>
  <si>
    <t>Cockayne spectrum with or without cerebrooculofacioskeletal syndrome</t>
  </si>
  <si>
    <t>GATA2 deficiency with susceptibility to MDS/AML</t>
  </si>
  <si>
    <t>macrothrombocytopenia, isolated</t>
  </si>
  <si>
    <t>X-linked complex neurodevelopmental disorder</t>
  </si>
  <si>
    <t>Waardenburg syndrome type 2</t>
  </si>
  <si>
    <t>sulfite oxidase deficiency due to molybdenum cofactor deficiency type B</t>
  </si>
  <si>
    <t>autosomal recessive nonsyndromic hearing loss 9</t>
  </si>
  <si>
    <t>nonsyndromic genetic hearing loss</t>
  </si>
  <si>
    <t>PLEC-related muscular dystrophy-epidermolysis bullosa simplex spectrum disorder</t>
  </si>
  <si>
    <t>nevoid basal cell carcinoma syndrome</t>
  </si>
  <si>
    <t>RAB28-related retinopathy</t>
  </si>
  <si>
    <t>inherited retinal dystrophy</t>
  </si>
  <si>
    <t>neuralgic amyotrophy</t>
  </si>
  <si>
    <t>mitochondrial disease</t>
  </si>
  <si>
    <t>developmental and epileptic encephalopathy</t>
  </si>
  <si>
    <t>autosomal agammaglobulinemia</t>
  </si>
  <si>
    <t>ectrodactyly, ectodermal dysplasia, and cleft lip-palate syndrome 3</t>
  </si>
  <si>
    <t>neuropathy, hereditary sensory and autonomic, type 2A</t>
  </si>
  <si>
    <t>Noonan syndrome and cardiofaciocutaneous syndrome</t>
  </si>
  <si>
    <t>encephalopathy due to mitochondrial and peroxisomal fission defect</t>
  </si>
  <si>
    <t>Timothy syndrome and long QT syndrome</t>
  </si>
  <si>
    <t>sinoatrial node dysfunction and deafness and complex neurodevelopmental disorder</t>
  </si>
  <si>
    <t>Apert syndrome, Beare-Stevenson cutis gyrata syndrome, Crouzon syndrome, Pfeiffer syndrome and bent bone dysplasia syndrome 1</t>
  </si>
  <si>
    <t>lipodystrophy and dilated cardiomyopathy</t>
  </si>
  <si>
    <t>nemaline myopathy 2 and autosomal dominant nebulin-related myopathy</t>
  </si>
  <si>
    <t>SCN5A-related cardiac rhythm disorder and dilated cardiomyopathy</t>
  </si>
  <si>
    <t>rhabdoid tumor predisposition syndrome 2 and Coffin-Siris syndrome</t>
  </si>
  <si>
    <t>Usher syndrome type 1</t>
  </si>
  <si>
    <t>familial thoracic aortic aneurysm and aortic dissection</t>
  </si>
  <si>
    <t>familial adenomatous polyposis 2</t>
  </si>
  <si>
    <t>dilated cardiomyopathy</t>
  </si>
  <si>
    <t>Leigh syndrome (limited evidence)</t>
  </si>
  <si>
    <t>arthrogryposis multiplex congenita 3, myogenic type and autosomal recessive ataxia, Beauce type</t>
  </si>
  <si>
    <t>short-rib thoracic dysplasia 7 with or without polydactyly and cranioectodermal dysplasia 2</t>
  </si>
  <si>
    <t>episodic ataxia type 2</t>
  </si>
  <si>
    <t>Emery-Dreifuss muscular dystrophy (limited actionability)</t>
  </si>
  <si>
    <t>pseudopseudohypoparathyroidism</t>
  </si>
  <si>
    <t>ClinGen disease label (24-2-2026)</t>
  </si>
  <si>
    <t>WNK1 | ENST00000315939 | ENST00000340908</t>
  </si>
  <si>
    <t>WDR35 | ENST00000281405 | ENST00000345530</t>
  </si>
  <si>
    <t>VPS13B | ENST00000357162 | ENST00000358544</t>
  </si>
  <si>
    <t>USH1C | ENST00000005226 | ENST00000318024</t>
  </si>
  <si>
    <t>TP63 | ENST00000264731 | ENST00000354600</t>
  </si>
  <si>
    <t>TCF3 | ENST00000262965 | ENST00000588136</t>
  </si>
  <si>
    <t>SYNE1 | ENST00000367255 | ENST00000354674</t>
  </si>
  <si>
    <t>STXBP1 | ENST00000373299 | ENST00000373302</t>
  </si>
  <si>
    <t>SMARCA4 | ENST00000344626 | ENST00000646693</t>
  </si>
  <si>
    <t>SLC4A4 | ENST00000264485 | ENST00000340595</t>
  </si>
  <si>
    <t>SLC39A14 | ENST00000381237 | ENST00000359741</t>
  </si>
  <si>
    <t>SLC25A3 | ENST00000552981 | ENST00000228318</t>
  </si>
  <si>
    <t>SEPTIN9 | ENST00000427177 | ENST00000329047</t>
  </si>
  <si>
    <t>SCN8A | ENST00000627620 | ENST00000354534</t>
  </si>
  <si>
    <t>SCN5A | ENST00000423572 | ENST00000413689</t>
  </si>
  <si>
    <t>SCN2A | ENST00000375437 | ENST00000631182</t>
  </si>
  <si>
    <t>REEP6 | ENST00000233596 | ENST00000395479</t>
  </si>
  <si>
    <t>RBFOX1 | ENST00000550418 | ENST00000355637</t>
  </si>
  <si>
    <t>RAB28 | ENST00000330852 | ENST00000288723</t>
  </si>
  <si>
    <t>PTCH1 | ENST00000331920 | ENST00000437951</t>
  </si>
  <si>
    <t>PLEC | ENST00000345136 | ENST00000356346</t>
  </si>
  <si>
    <t>PCDH15 | ENST00000644397 | ENST00000320301</t>
  </si>
  <si>
    <t>P4HA2 | ENST00000360568 | ENST00000379104</t>
  </si>
  <si>
    <t>OTOF | ENST00000272371 | ENST00000339598</t>
  </si>
  <si>
    <t>NFASC | ENST00000339876 | ENST00000539706</t>
  </si>
  <si>
    <t>NEB | ENST00000397345 | ENST00000427231</t>
  </si>
  <si>
    <t>MYH11 | ENST00000300036 | ENST00000452625</t>
  </si>
  <si>
    <t>MUTYH | ENST00000456914 | ENST00000710952</t>
  </si>
  <si>
    <t>MOCS2 | ENST00000396954 | ENST00000450852</t>
  </si>
  <si>
    <t>MITF | ENST00000352241 | ENST00000394351</t>
  </si>
  <si>
    <t>MECP2 | ENST00000453960 | ENST00000303391</t>
  </si>
  <si>
    <t>MASP1 | ENST00000296280 | ENST00000337774</t>
  </si>
  <si>
    <t>LMNA | ENST00000368300 | ENST00000677389</t>
  </si>
  <si>
    <t>LDB3 | ENST00000361373 | ENST00000263066</t>
  </si>
  <si>
    <t>LAMA3 | ENST00000313654 | ENST00000269217</t>
  </si>
  <si>
    <t>KRAS | ENST00000311936 | ENST00000256078</t>
  </si>
  <si>
    <t>ITGA6 | ENST00000684293 | ENST00000442250</t>
  </si>
  <si>
    <t>IQSEC2 | ENST00000642864 | ENST00000639161</t>
  </si>
  <si>
    <t>INPP4A | ENST00000409851 | ENST00000715854</t>
  </si>
  <si>
    <t>HRAS | ENST00000311189 | ENST00000417302</t>
  </si>
  <si>
    <t>HK1 | ENST00000359426 | ENST00000643399</t>
  </si>
  <si>
    <t>GRIA3 | ENST00000620443 | ENST00000622768</t>
  </si>
  <si>
    <t>GNE | ENST00000642385 | ENST00000396594</t>
  </si>
  <si>
    <t>GNAS_2</t>
  </si>
  <si>
    <t>GNAS | 2 | ENST00000371085 | ENST00000371100</t>
  </si>
  <si>
    <t>GNAS_1</t>
  </si>
  <si>
    <t>GNAS | 1 | ENST00000371085 | ENST00000371075</t>
  </si>
  <si>
    <t>GNAL | ENST00000334049 | ENST00000423027</t>
  </si>
  <si>
    <t>GCNT2 | ENST00000495262 | ENST00000316170</t>
  </si>
  <si>
    <t>GATA2 | ENST00000341105 | ENST00000487848</t>
  </si>
  <si>
    <t>FHL1 | ENST00000370683 | ENST00000394155</t>
  </si>
  <si>
    <t>FGFR2 | ENST00000358487 | ENST00000457416</t>
  </si>
  <si>
    <t>ERCC6 | ENST00000355832 | ENST00000447839</t>
  </si>
  <si>
    <t>DYSF | ENST00000410020 | ENST00000258104</t>
  </si>
  <si>
    <t>DYNC2H1 | ENST00000375735 | ENST00000650373</t>
  </si>
  <si>
    <t>DST | ENST00000680361 | ENST00000370765</t>
  </si>
  <si>
    <t>DNM1L | ENST00000549701 | ENST00000553257</t>
  </si>
  <si>
    <t>DLG4 | ENST00000399506 | ENST00000648172</t>
  </si>
  <si>
    <t>CUX1 | ENST00000292535 | ENST00000622516</t>
  </si>
  <si>
    <t>COL6A2 | ENST00000300527 | ENST00000397763</t>
  </si>
  <si>
    <t>CLPB | ENST00000538039 | ENST00000294053</t>
  </si>
  <si>
    <t>CDKN2A | ENST00000304494 | ENST00000579755</t>
  </si>
  <si>
    <t>CACNB2 | ENST00000324631 | ENST00000377329</t>
  </si>
  <si>
    <t>CACNA1D | ENST00000350061 | ENST00000288139</t>
  </si>
  <si>
    <t>CACNA1C | ENST00000399655 | ENST00000399603</t>
  </si>
  <si>
    <t>CACNA1A | ENST00000360228 | ENST00000638009</t>
  </si>
  <si>
    <t>BRAF | ENST00000646891 | ENST00000644969</t>
  </si>
  <si>
    <t>BMP1 | ENST00000306385 | ENST00000306349</t>
  </si>
  <si>
    <t>Select only (bp)</t>
  </si>
  <si>
    <t>geneSymbol</t>
  </si>
  <si>
    <t>Total</t>
  </si>
  <si>
    <t>Individual with hereditary ataxia is heterozygous for NM_001127221.2:c.5569C&gt;T (p.Arg1857Ter) (VCV000857862.12).</t>
  </si>
  <si>
    <t>Female with ectodermal dysplasia is heterozygous for start-codon loss NM_001114980.2:c.2T&gt;G (p.Met1Arg)(VCV004075221.1).</t>
  </si>
  <si>
    <t>Homozygous stop-gain NM_001358263.1:c.19C&gt;T (p.Arg7Ter) (VCV001172759.5) in male recruited with Charcot-Marie-Tooth disease.</t>
  </si>
  <si>
    <t>Homozygous indel NM_001723.7:c.5469_5470del, p.(N1823Kfs*9) in female with epidermolysis bullosa.</t>
  </si>
  <si>
    <t>Two individuals with variants in the short 7-codon exon, NM_001080463.2:c.9836C&gt;G  (VCV000978199.2), and NM_001080463.2:c.9836C&gt;A (both p.Ser3279Ter) and recruited with rod-cone dystrophy.</t>
  </si>
  <si>
    <t>Two individuals with distal myopathies/limb-girdle muscular dystrophy harbouring a heterozygous NM_001368067.1:c.439G&gt;A (p.Ala147Thr) (VCV000004727.66) and another heterozygote with distal myopathies with NM_001368067.1:c.494C&gt;T (p.Ala165Val) (VCV000004728.64).</t>
  </si>
  <si>
    <t>NGRL diagnostic alleles</t>
  </si>
  <si>
    <t>ClinVar P/LP</t>
  </si>
  <si>
    <t>RefSeq ID for MPC</t>
  </si>
  <si>
    <t>Ensembl ID for MPC</t>
  </si>
  <si>
    <t>% specific to MPC</t>
  </si>
  <si>
    <t>NGRL diagnostic alleles in MPC regions</t>
  </si>
  <si>
    <t>MANE CDS to MPC UTR (bp)</t>
  </si>
  <si>
    <t>MANE UTR to MPC CDS (bp)</t>
  </si>
  <si>
    <t>MPC only (bp)</t>
  </si>
  <si>
    <t>Gene and transcript IDs (MS | MPC)</t>
  </si>
  <si>
    <t>ClinVar P/LP in MPC region</t>
  </si>
  <si>
    <t>truncated - missing exons 16-20 from MANE Select</t>
  </si>
  <si>
    <t>in place of exons 1 and 2 in MANE Select</t>
  </si>
  <si>
    <t>new first exon and two new 3' exons.  Severely truncated at both ends compared to MANE Select</t>
  </si>
  <si>
    <t>truncated - missing exons 6-21 from MANE Select</t>
  </si>
  <si>
    <t>2 MPC transcripts each with different alternate exon 1</t>
  </si>
  <si>
    <t>new MPC is nested within intron 2 of MANE Select. No exons overlap so could be argued this a different gene.</t>
  </si>
  <si>
    <t>misses two exons from MANE Select at start</t>
  </si>
  <si>
    <t>exons 33-38 lost. 2 exons specific to MANE Select not covered well in exomes</t>
  </si>
  <si>
    <t>exon 5 in MPC is poorly covered in exomes</t>
  </si>
  <si>
    <t>new first exon, mutually exclusive exon 13, new internal exon in intron 14. Not in OMIM or panelApp so why a MPC gene?</t>
  </si>
  <si>
    <t xml:space="preserve">new first exon, new internal exon(s), large truncation of exons 1-130, &lt;50% gnomad Exomes have have &gt;20x coverage in MPC exon1 </t>
  </si>
  <si>
    <t>removes 3 first exons of MANE Select</t>
  </si>
  <si>
    <t>All ClinVar results in the PC version of exon 18 and none in MANE Select verion</t>
  </si>
  <si>
    <t>new start site and zero coding overlap with MANE Select. NO NEW SEQUENCE INTRODUCED?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</si>
</sst>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  <font>
      <sz val="10"/>
      <color theme="1"/>
      <name val="Liberation San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2" fillId="0" borderId="0" xfId="0" applyNumberFormat="1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1"/>
    <xf numFmtId="164" fontId="2" fillId="0" borderId="0" xfId="1" applyNumberFormat="1"/>
    <xf numFmtId="0" fontId="4" fillId="0" borderId="0" xfId="1" applyFont="1"/>
    <xf numFmtId="0" fontId="2" fillId="0" borderId="0" xfId="2" applyFont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wrapText="1"/>
    </xf>
    <xf numFmtId="0" fontId="1" fillId="0" borderId="0" xfId="1" applyFont="1"/>
    <xf numFmtId="0" fontId="6" fillId="0" borderId="0" xfId="3"/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0" fontId="7" fillId="0" borderId="4" xfId="3" applyFont="1" applyBorder="1" applyAlignment="1">
      <alignment wrapText="1"/>
    </xf>
    <xf numFmtId="0" fontId="7" fillId="0" borderId="4" xfId="3" applyFont="1" applyBorder="1"/>
    <xf numFmtId="0" fontId="9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  <xf numFmtId="0" fontId="7" fillId="0" borderId="1" xfId="3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</cellXfs>
  <cellStyles count="4">
    <cellStyle name="Hyperlink" xfId="2" builtinId="8"/>
    <cellStyle name="Normal" xfId="0" builtinId="0"/>
    <cellStyle name="Normal 2" xfId="1" xr:uid="{BF41A848-7141-7E49-AE16-F8017E764317}"/>
    <cellStyle name="Normal 3" xfId="3" xr:uid="{17837F19-2F40-2640-8DDE-F1BB2B2704A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topLeftCell="K1" zoomScaleNormal="100" workbookViewId="0">
      <selection activeCell="K1" sqref="K1"/>
    </sheetView>
  </sheetViews>
  <sheetFormatPr defaultColWidth="8.85546875" defaultRowHeight="15"/>
  <cols>
    <col min="1" max="1" width="9.42578125" bestFit="1" customWidth="1"/>
    <col min="2" max="2" width="19.140625" customWidth="1"/>
    <col min="3" max="3" width="20" bestFit="1" customWidth="1"/>
    <col min="4" max="4" width="17.42578125" bestFit="1" customWidth="1"/>
    <col min="5" max="5" width="18.7109375" customWidth="1"/>
    <col min="6" max="6" width="56.42578125" customWidth="1"/>
    <col min="7" max="7" width="68.85546875" bestFit="1" customWidth="1"/>
    <col min="8" max="8" width="67.7109375" customWidth="1"/>
    <col min="9" max="9" width="18.7109375" customWidth="1"/>
    <col min="10" max="10" width="40.7109375" customWidth="1"/>
    <col min="11" max="11" width="11.85546875" bestFit="1" customWidth="1"/>
    <col min="12" max="12" width="12.140625" bestFit="1" customWidth="1"/>
    <col min="13" max="13" width="28.7109375" customWidth="1"/>
    <col min="14" max="14" width="13.42578125" bestFit="1" customWidth="1"/>
    <col min="15" max="15" width="106.42578125" style="2" customWidth="1"/>
    <col min="16" max="16" width="106.42578125" customWidth="1"/>
  </cols>
  <sheetData>
    <row r="1" spans="1:15">
      <c r="A1" s="1" t="s">
        <v>131</v>
      </c>
      <c r="B1" s="4" t="s">
        <v>587</v>
      </c>
      <c r="C1" s="4" t="s">
        <v>588</v>
      </c>
      <c r="D1" s="1" t="s">
        <v>843</v>
      </c>
      <c r="E1" s="1" t="s">
        <v>844</v>
      </c>
      <c r="F1" s="4" t="s">
        <v>442</v>
      </c>
      <c r="G1" s="4" t="s">
        <v>763</v>
      </c>
      <c r="H1" s="4" t="s">
        <v>447</v>
      </c>
      <c r="I1" s="4" t="s">
        <v>407</v>
      </c>
      <c r="J1" s="4" t="s">
        <v>325</v>
      </c>
      <c r="K1" s="4" t="s">
        <v>324</v>
      </c>
      <c r="L1" s="4" t="s">
        <v>444</v>
      </c>
      <c r="M1" s="4" t="s">
        <v>445</v>
      </c>
      <c r="N1" s="4" t="s">
        <v>518</v>
      </c>
      <c r="O1" s="4" t="s">
        <v>446</v>
      </c>
    </row>
    <row r="2" spans="1:15">
      <c r="A2" s="6" t="s">
        <v>1</v>
      </c>
      <c r="B2" s="2" t="s">
        <v>589</v>
      </c>
      <c r="C2" s="2" t="s">
        <v>590</v>
      </c>
      <c r="D2" t="s">
        <v>0</v>
      </c>
      <c r="E2" t="s">
        <v>521</v>
      </c>
      <c r="F2" t="s">
        <v>451</v>
      </c>
      <c r="G2" s="11" t="e">
        <v>#N/A</v>
      </c>
      <c r="H2" s="2" t="s">
        <v>363</v>
      </c>
      <c r="I2" s="2" t="s">
        <v>364</v>
      </c>
      <c r="J2" t="s">
        <v>323</v>
      </c>
      <c r="K2" t="s">
        <v>322</v>
      </c>
      <c r="L2" t="s">
        <v>162</v>
      </c>
      <c r="M2" s="2" t="s">
        <v>351</v>
      </c>
      <c r="N2" s="2" t="s">
        <v>519</v>
      </c>
      <c r="O2" s="2" t="s">
        <v>852</v>
      </c>
    </row>
    <row r="3" spans="1:15">
      <c r="A3" s="6" t="s">
        <v>3</v>
      </c>
      <c r="B3" s="2" t="s">
        <v>591</v>
      </c>
      <c r="C3" s="2" t="s">
        <v>592</v>
      </c>
      <c r="D3" t="s">
        <v>2</v>
      </c>
      <c r="E3" t="s">
        <v>522</v>
      </c>
      <c r="F3" t="s">
        <v>452</v>
      </c>
      <c r="G3" s="12" t="s">
        <v>744</v>
      </c>
      <c r="H3" s="2" t="s">
        <v>365</v>
      </c>
      <c r="I3" s="2" t="s">
        <v>384</v>
      </c>
      <c r="J3" t="s">
        <v>321</v>
      </c>
      <c r="K3" t="s">
        <v>320</v>
      </c>
      <c r="L3" t="s">
        <v>319</v>
      </c>
      <c r="M3" t="s">
        <v>326</v>
      </c>
      <c r="N3" s="2" t="s">
        <v>520</v>
      </c>
      <c r="O3" s="2" t="s">
        <v>329</v>
      </c>
    </row>
    <row r="4" spans="1:15" s="8" customFormat="1" ht="30">
      <c r="A4" s="9" t="s">
        <v>5</v>
      </c>
      <c r="B4" s="10" t="s">
        <v>593</v>
      </c>
      <c r="C4" s="10" t="s">
        <v>594</v>
      </c>
      <c r="D4" s="8" t="s">
        <v>4</v>
      </c>
      <c r="E4" s="8" t="s">
        <v>523</v>
      </c>
      <c r="F4" s="8" t="s">
        <v>453</v>
      </c>
      <c r="G4" s="14" t="s">
        <v>760</v>
      </c>
      <c r="H4" s="10" t="s">
        <v>366</v>
      </c>
      <c r="I4" s="10" t="s">
        <v>367</v>
      </c>
      <c r="J4" s="8" t="s">
        <v>318</v>
      </c>
      <c r="K4" s="8" t="s">
        <v>317</v>
      </c>
      <c r="L4" s="8" t="s">
        <v>316</v>
      </c>
      <c r="M4" s="8" t="s">
        <v>326</v>
      </c>
      <c r="N4" s="10" t="s">
        <v>520</v>
      </c>
      <c r="O4" s="15" t="s">
        <v>335</v>
      </c>
    </row>
    <row r="5" spans="1:15">
      <c r="A5" s="6" t="s">
        <v>7</v>
      </c>
      <c r="B5" s="2" t="s">
        <v>595</v>
      </c>
      <c r="C5" s="2" t="s">
        <v>596</v>
      </c>
      <c r="D5" t="s">
        <v>6</v>
      </c>
      <c r="E5" t="s">
        <v>524</v>
      </c>
      <c r="F5" t="s">
        <v>454</v>
      </c>
      <c r="G5" s="12" t="s">
        <v>746</v>
      </c>
      <c r="H5" s="2" t="s">
        <v>368</v>
      </c>
      <c r="I5" s="2" t="s">
        <v>369</v>
      </c>
      <c r="J5" t="s">
        <v>315</v>
      </c>
      <c r="K5" t="s">
        <v>314</v>
      </c>
      <c r="L5" t="s">
        <v>132</v>
      </c>
      <c r="M5" t="s">
        <v>330</v>
      </c>
      <c r="N5" s="2" t="s">
        <v>519</v>
      </c>
      <c r="O5" s="3" t="s">
        <v>448</v>
      </c>
    </row>
    <row r="6" spans="1:15">
      <c r="A6" s="6" t="s">
        <v>9</v>
      </c>
      <c r="B6" s="2" t="s">
        <v>597</v>
      </c>
      <c r="C6" s="2" t="s">
        <v>598</v>
      </c>
      <c r="D6" t="s">
        <v>8</v>
      </c>
      <c r="E6" t="s">
        <v>525</v>
      </c>
      <c r="F6" t="s">
        <v>455</v>
      </c>
      <c r="G6" s="12" t="s">
        <v>747</v>
      </c>
      <c r="H6" s="2" t="s">
        <v>370</v>
      </c>
      <c r="I6" s="2" t="s">
        <v>367</v>
      </c>
      <c r="J6" t="s">
        <v>313</v>
      </c>
      <c r="K6" t="s">
        <v>312</v>
      </c>
      <c r="L6" t="s">
        <v>311</v>
      </c>
      <c r="M6" t="s">
        <v>326</v>
      </c>
      <c r="N6" s="2" t="s">
        <v>519</v>
      </c>
      <c r="O6" s="2" t="s">
        <v>331</v>
      </c>
    </row>
    <row r="7" spans="1:15">
      <c r="A7" s="6" t="s">
        <v>11</v>
      </c>
      <c r="B7" s="2" t="s">
        <v>599</v>
      </c>
      <c r="C7" s="2" t="s">
        <v>600</v>
      </c>
      <c r="D7" t="s">
        <v>10</v>
      </c>
      <c r="E7" t="s">
        <v>526</v>
      </c>
      <c r="F7" t="s">
        <v>456</v>
      </c>
      <c r="G7" s="11" t="s">
        <v>719</v>
      </c>
      <c r="H7" s="2" t="s">
        <v>371</v>
      </c>
      <c r="I7" s="2" t="s">
        <v>369</v>
      </c>
      <c r="J7" t="s">
        <v>310</v>
      </c>
      <c r="K7" t="s">
        <v>309</v>
      </c>
      <c r="L7" t="s">
        <v>308</v>
      </c>
      <c r="M7" t="s">
        <v>333</v>
      </c>
      <c r="N7" s="2" t="s">
        <v>519</v>
      </c>
      <c r="O7" s="2" t="s">
        <v>853</v>
      </c>
    </row>
    <row r="8" spans="1:15">
      <c r="A8" s="6" t="s">
        <v>13</v>
      </c>
      <c r="B8" s="2" t="s">
        <v>601</v>
      </c>
      <c r="C8" s="2" t="s">
        <v>602</v>
      </c>
      <c r="D8" t="s">
        <v>12</v>
      </c>
      <c r="E8" t="s">
        <v>527</v>
      </c>
      <c r="F8" t="s">
        <v>457</v>
      </c>
      <c r="G8" s="11" t="s">
        <v>720</v>
      </c>
      <c r="H8" s="2" t="s">
        <v>372</v>
      </c>
      <c r="I8" s="2" t="s">
        <v>373</v>
      </c>
      <c r="J8" t="s">
        <v>307</v>
      </c>
      <c r="K8" t="s">
        <v>306</v>
      </c>
      <c r="L8" t="s">
        <v>305</v>
      </c>
      <c r="M8" t="s">
        <v>333</v>
      </c>
      <c r="N8" s="2" t="s">
        <v>519</v>
      </c>
      <c r="O8" s="2" t="s">
        <v>516</v>
      </c>
    </row>
    <row r="9" spans="1:15">
      <c r="A9" s="6" t="s">
        <v>15</v>
      </c>
      <c r="B9" s="2" t="s">
        <v>603</v>
      </c>
      <c r="C9" s="2" t="s">
        <v>604</v>
      </c>
      <c r="D9" t="s">
        <v>14</v>
      </c>
      <c r="E9" t="s">
        <v>528</v>
      </c>
      <c r="F9" t="s">
        <v>458</v>
      </c>
      <c r="G9" s="12" t="s">
        <v>757</v>
      </c>
      <c r="H9" s="2" t="s">
        <v>374</v>
      </c>
      <c r="I9" s="2" t="s">
        <v>367</v>
      </c>
      <c r="J9" t="s">
        <v>304</v>
      </c>
      <c r="K9" t="s">
        <v>303</v>
      </c>
      <c r="L9" t="s">
        <v>302</v>
      </c>
      <c r="M9" t="s">
        <v>355</v>
      </c>
      <c r="N9" s="2" t="s">
        <v>519</v>
      </c>
    </row>
    <row r="10" spans="1:15">
      <c r="A10" s="6" t="s">
        <v>17</v>
      </c>
      <c r="B10" s="2" t="s">
        <v>605</v>
      </c>
      <c r="C10" s="2" t="s">
        <v>606</v>
      </c>
      <c r="D10" t="s">
        <v>16</v>
      </c>
      <c r="E10" t="s">
        <v>529</v>
      </c>
      <c r="F10" t="s">
        <v>459</v>
      </c>
      <c r="G10" s="11" t="s">
        <v>721</v>
      </c>
      <c r="H10" s="2" t="s">
        <v>375</v>
      </c>
      <c r="I10" s="2" t="s">
        <v>380</v>
      </c>
      <c r="J10" t="s">
        <v>301</v>
      </c>
      <c r="K10" t="s">
        <v>300</v>
      </c>
      <c r="L10" t="s">
        <v>299</v>
      </c>
      <c r="M10" s="2" t="s">
        <v>351</v>
      </c>
      <c r="N10" s="2" t="s">
        <v>519</v>
      </c>
    </row>
    <row r="11" spans="1:15">
      <c r="A11" s="6" t="s">
        <v>19</v>
      </c>
      <c r="B11" s="2" t="s">
        <v>607</v>
      </c>
      <c r="C11" s="2" t="s">
        <v>608</v>
      </c>
      <c r="D11" t="s">
        <v>18</v>
      </c>
      <c r="E11" t="s">
        <v>530</v>
      </c>
      <c r="F11" t="s">
        <v>460</v>
      </c>
      <c r="G11" s="11" t="e">
        <v>#N/A</v>
      </c>
      <c r="H11" s="2" t="s">
        <v>376</v>
      </c>
      <c r="I11" s="2" t="s">
        <v>367</v>
      </c>
      <c r="J11" t="s">
        <v>298</v>
      </c>
      <c r="K11" t="s">
        <v>297</v>
      </c>
      <c r="L11" t="s">
        <v>296</v>
      </c>
      <c r="M11" t="s">
        <v>326</v>
      </c>
      <c r="N11" s="2" t="s">
        <v>520</v>
      </c>
      <c r="O11" s="2" t="s">
        <v>332</v>
      </c>
    </row>
    <row r="12" spans="1:15">
      <c r="A12" s="6" t="s">
        <v>21</v>
      </c>
      <c r="B12" s="2" t="s">
        <v>609</v>
      </c>
      <c r="C12" s="2" t="s">
        <v>610</v>
      </c>
      <c r="D12" t="s">
        <v>20</v>
      </c>
      <c r="E12" t="s">
        <v>531</v>
      </c>
      <c r="F12" t="s">
        <v>461</v>
      </c>
      <c r="G12" s="11" t="s">
        <v>722</v>
      </c>
      <c r="H12" s="2" t="s">
        <v>377</v>
      </c>
      <c r="I12" s="2" t="s">
        <v>367</v>
      </c>
      <c r="J12" t="s">
        <v>295</v>
      </c>
      <c r="K12" t="s">
        <v>294</v>
      </c>
      <c r="L12" t="s">
        <v>293</v>
      </c>
      <c r="M12" t="s">
        <v>333</v>
      </c>
      <c r="N12" s="2" t="s">
        <v>520</v>
      </c>
      <c r="O12" s="2" t="s">
        <v>334</v>
      </c>
    </row>
    <row r="13" spans="1:15">
      <c r="A13" s="6" t="s">
        <v>23</v>
      </c>
      <c r="B13" s="2" t="s">
        <v>611</v>
      </c>
      <c r="C13" s="2" t="s">
        <v>612</v>
      </c>
      <c r="D13" t="s">
        <v>22</v>
      </c>
      <c r="E13" t="s">
        <v>532</v>
      </c>
      <c r="F13" t="s">
        <v>462</v>
      </c>
      <c r="G13" s="12" t="s">
        <v>745</v>
      </c>
      <c r="H13" s="2" t="s">
        <v>378</v>
      </c>
      <c r="I13" s="2" t="s">
        <v>367</v>
      </c>
      <c r="J13" t="s">
        <v>292</v>
      </c>
      <c r="K13" t="s">
        <v>291</v>
      </c>
      <c r="L13" t="s">
        <v>290</v>
      </c>
      <c r="M13" t="s">
        <v>355</v>
      </c>
      <c r="N13" s="2" t="s">
        <v>519</v>
      </c>
    </row>
    <row r="14" spans="1:15">
      <c r="A14" s="6" t="s">
        <v>25</v>
      </c>
      <c r="B14" s="2" t="s">
        <v>613</v>
      </c>
      <c r="C14" s="2" t="s">
        <v>614</v>
      </c>
      <c r="D14" t="s">
        <v>24</v>
      </c>
      <c r="E14" t="s">
        <v>533</v>
      </c>
      <c r="F14" t="s">
        <v>463</v>
      </c>
      <c r="G14" s="11" t="s">
        <v>723</v>
      </c>
      <c r="H14" s="2" t="s">
        <v>379</v>
      </c>
      <c r="I14" s="2" t="s">
        <v>380</v>
      </c>
      <c r="J14" t="s">
        <v>289</v>
      </c>
      <c r="K14" t="s">
        <v>288</v>
      </c>
      <c r="L14" t="s">
        <v>287</v>
      </c>
      <c r="M14" t="s">
        <v>326</v>
      </c>
      <c r="N14" s="2" t="s">
        <v>519</v>
      </c>
      <c r="O14" s="2" t="s">
        <v>854</v>
      </c>
    </row>
    <row r="15" spans="1:15">
      <c r="A15" s="6" t="s">
        <v>27</v>
      </c>
      <c r="B15" s="2" t="s">
        <v>615</v>
      </c>
      <c r="C15" s="2" t="s">
        <v>616</v>
      </c>
      <c r="D15" t="s">
        <v>26</v>
      </c>
      <c r="E15" t="s">
        <v>534</v>
      </c>
      <c r="F15" t="s">
        <v>464</v>
      </c>
      <c r="G15" s="11" t="s">
        <v>724</v>
      </c>
      <c r="H15" s="2" t="s">
        <v>381</v>
      </c>
      <c r="I15" s="2" t="s">
        <v>364</v>
      </c>
      <c r="J15" t="s">
        <v>286</v>
      </c>
      <c r="K15" t="s">
        <v>285</v>
      </c>
      <c r="L15" t="s">
        <v>284</v>
      </c>
      <c r="M15" s="2" t="s">
        <v>355</v>
      </c>
      <c r="N15" s="2" t="s">
        <v>520</v>
      </c>
      <c r="O15" s="2" t="s">
        <v>336</v>
      </c>
    </row>
    <row r="16" spans="1:15">
      <c r="A16" s="6" t="s">
        <v>29</v>
      </c>
      <c r="B16" s="2" t="s">
        <v>617</v>
      </c>
      <c r="C16" s="2" t="s">
        <v>618</v>
      </c>
      <c r="D16" t="s">
        <v>28</v>
      </c>
      <c r="E16" t="s">
        <v>535</v>
      </c>
      <c r="F16" t="s">
        <v>465</v>
      </c>
      <c r="G16" s="11" t="s">
        <v>725</v>
      </c>
      <c r="H16" s="2" t="s">
        <v>382</v>
      </c>
      <c r="I16" s="2" t="s">
        <v>380</v>
      </c>
      <c r="J16" t="s">
        <v>283</v>
      </c>
      <c r="K16" t="s">
        <v>282</v>
      </c>
      <c r="L16" t="s">
        <v>281</v>
      </c>
      <c r="M16" s="2" t="s">
        <v>326</v>
      </c>
      <c r="N16" s="2" t="s">
        <v>519</v>
      </c>
      <c r="O16" s="2" t="s">
        <v>356</v>
      </c>
    </row>
    <row r="17" spans="1:16">
      <c r="A17" s="6" t="s">
        <v>31</v>
      </c>
      <c r="B17" s="2" t="s">
        <v>619</v>
      </c>
      <c r="C17" s="2" t="s">
        <v>620</v>
      </c>
      <c r="D17" t="s">
        <v>30</v>
      </c>
      <c r="E17" t="s">
        <v>536</v>
      </c>
      <c r="F17" t="s">
        <v>466</v>
      </c>
      <c r="G17" s="11" t="s">
        <v>726</v>
      </c>
      <c r="H17" s="2" t="s">
        <v>383</v>
      </c>
      <c r="I17" s="2" t="s">
        <v>384</v>
      </c>
      <c r="J17" t="s">
        <v>280</v>
      </c>
      <c r="K17" t="s">
        <v>279</v>
      </c>
      <c r="L17" t="s">
        <v>278</v>
      </c>
      <c r="M17" s="2" t="s">
        <v>351</v>
      </c>
      <c r="N17" s="2" t="s">
        <v>519</v>
      </c>
      <c r="O17" s="2" t="s">
        <v>855</v>
      </c>
    </row>
    <row r="18" spans="1:16" s="8" customFormat="1" ht="30">
      <c r="A18" s="9" t="s">
        <v>33</v>
      </c>
      <c r="B18" s="10" t="s">
        <v>621</v>
      </c>
      <c r="C18" s="10" t="s">
        <v>622</v>
      </c>
      <c r="D18" s="8" t="s">
        <v>32</v>
      </c>
      <c r="E18" s="8" t="s">
        <v>537</v>
      </c>
      <c r="F18" s="8" t="s">
        <v>467</v>
      </c>
      <c r="G18" s="13" t="s">
        <v>748</v>
      </c>
      <c r="H18" s="10" t="s">
        <v>385</v>
      </c>
      <c r="I18" s="10" t="s">
        <v>364</v>
      </c>
      <c r="J18" s="8" t="s">
        <v>277</v>
      </c>
      <c r="K18" s="8" t="s">
        <v>276</v>
      </c>
      <c r="L18" s="8" t="s">
        <v>275</v>
      </c>
      <c r="M18" s="10" t="s">
        <v>330</v>
      </c>
      <c r="N18" s="10" t="s">
        <v>519</v>
      </c>
      <c r="O18" s="10" t="s">
        <v>339</v>
      </c>
    </row>
    <row r="19" spans="1:16">
      <c r="A19" s="6" t="s">
        <v>35</v>
      </c>
      <c r="B19" s="2" t="s">
        <v>623</v>
      </c>
      <c r="C19" s="2" t="s">
        <v>624</v>
      </c>
      <c r="D19" t="s">
        <v>34</v>
      </c>
      <c r="E19" t="s">
        <v>538</v>
      </c>
      <c r="F19" t="s">
        <v>468</v>
      </c>
      <c r="G19" s="12" t="s">
        <v>761</v>
      </c>
      <c r="H19" s="2" t="s">
        <v>386</v>
      </c>
      <c r="I19" s="2" t="s">
        <v>380</v>
      </c>
      <c r="J19" t="s">
        <v>274</v>
      </c>
      <c r="K19" t="s">
        <v>273</v>
      </c>
      <c r="L19" t="s">
        <v>272</v>
      </c>
      <c r="M19" s="2" t="s">
        <v>326</v>
      </c>
      <c r="N19" s="2" t="s">
        <v>519</v>
      </c>
      <c r="O19" s="2" t="s">
        <v>357</v>
      </c>
    </row>
    <row r="20" spans="1:16">
      <c r="A20" s="6" t="s">
        <v>37</v>
      </c>
      <c r="B20" s="2" t="s">
        <v>625</v>
      </c>
      <c r="C20" s="2" t="s">
        <v>626</v>
      </c>
      <c r="D20" t="s">
        <v>36</v>
      </c>
      <c r="E20" t="s">
        <v>539</v>
      </c>
      <c r="F20" t="s">
        <v>469</v>
      </c>
      <c r="G20" s="11" t="s">
        <v>727</v>
      </c>
      <c r="H20" s="2" t="s">
        <v>387</v>
      </c>
      <c r="I20" s="2" t="s">
        <v>388</v>
      </c>
      <c r="J20" t="s">
        <v>271</v>
      </c>
      <c r="K20" t="s">
        <v>270</v>
      </c>
      <c r="L20" t="s">
        <v>269</v>
      </c>
      <c r="M20" s="2" t="s">
        <v>333</v>
      </c>
      <c r="N20" s="2" t="s">
        <v>520</v>
      </c>
    </row>
    <row r="21" spans="1:16">
      <c r="A21" s="6" t="s">
        <v>39</v>
      </c>
      <c r="B21" s="2" t="s">
        <v>627</v>
      </c>
      <c r="C21" s="2" t="s">
        <v>628</v>
      </c>
      <c r="D21" t="s">
        <v>38</v>
      </c>
      <c r="E21" t="s">
        <v>540</v>
      </c>
      <c r="F21" t="s">
        <v>470</v>
      </c>
      <c r="G21" s="11" t="e">
        <v>#N/A</v>
      </c>
      <c r="H21" s="2" t="s">
        <v>389</v>
      </c>
      <c r="I21" s="2" t="s">
        <v>390</v>
      </c>
      <c r="J21" t="s">
        <v>268</v>
      </c>
      <c r="K21" t="s">
        <v>267</v>
      </c>
      <c r="L21" t="s">
        <v>266</v>
      </c>
      <c r="M21" s="2" t="s">
        <v>333</v>
      </c>
      <c r="N21" s="2" t="s">
        <v>519</v>
      </c>
    </row>
    <row r="22" spans="1:16">
      <c r="A22" s="6" t="s">
        <v>41</v>
      </c>
      <c r="B22" s="2" t="s">
        <v>629</v>
      </c>
      <c r="C22" s="2" t="s">
        <v>630</v>
      </c>
      <c r="D22" t="s">
        <v>40</v>
      </c>
      <c r="E22" t="s">
        <v>541</v>
      </c>
      <c r="F22" s="2" t="s">
        <v>471</v>
      </c>
      <c r="G22" s="11" t="e">
        <v>#N/A</v>
      </c>
      <c r="H22" s="2" t="s">
        <v>391</v>
      </c>
      <c r="I22" s="2" t="s">
        <v>367</v>
      </c>
      <c r="J22" t="s">
        <v>265</v>
      </c>
      <c r="K22" t="s">
        <v>264</v>
      </c>
      <c r="L22" t="s">
        <v>263</v>
      </c>
      <c r="M22" s="2" t="s">
        <v>333</v>
      </c>
      <c r="N22" s="2" t="s">
        <v>519</v>
      </c>
    </row>
    <row r="23" spans="1:16">
      <c r="A23" s="9" t="s">
        <v>43</v>
      </c>
      <c r="B23" s="2" t="s">
        <v>631</v>
      </c>
      <c r="C23" s="2" t="s">
        <v>632</v>
      </c>
      <c r="D23" t="s">
        <v>44</v>
      </c>
      <c r="E23" t="s">
        <v>543</v>
      </c>
      <c r="F23" s="8" t="s">
        <v>472</v>
      </c>
      <c r="G23" s="12" t="s">
        <v>762</v>
      </c>
      <c r="H23" s="10" t="s">
        <v>392</v>
      </c>
      <c r="I23" s="10" t="s">
        <v>393</v>
      </c>
      <c r="J23" s="8" t="s">
        <v>262</v>
      </c>
      <c r="K23" s="8" t="s">
        <v>261</v>
      </c>
      <c r="L23" s="8" t="s">
        <v>260</v>
      </c>
      <c r="M23" s="2" t="s">
        <v>333</v>
      </c>
      <c r="N23" s="2" t="s">
        <v>519</v>
      </c>
      <c r="O23" s="39" t="s">
        <v>856</v>
      </c>
    </row>
    <row r="24" spans="1:16">
      <c r="A24" s="9" t="s">
        <v>43</v>
      </c>
      <c r="B24" s="2" t="s">
        <v>631</v>
      </c>
      <c r="C24" s="2" t="s">
        <v>632</v>
      </c>
      <c r="D24" t="s">
        <v>42</v>
      </c>
      <c r="E24" t="s">
        <v>542</v>
      </c>
      <c r="F24" s="8" t="s">
        <v>472</v>
      </c>
      <c r="G24" s="12" t="s">
        <v>762</v>
      </c>
      <c r="H24" s="10" t="s">
        <v>392</v>
      </c>
      <c r="I24" s="10" t="s">
        <v>393</v>
      </c>
      <c r="J24" s="8" t="s">
        <v>262</v>
      </c>
      <c r="K24" s="8" t="s">
        <v>261</v>
      </c>
      <c r="L24" s="8" t="s">
        <v>260</v>
      </c>
      <c r="M24" s="2" t="s">
        <v>333</v>
      </c>
      <c r="N24" s="2" t="s">
        <v>519</v>
      </c>
      <c r="O24" s="40"/>
    </row>
    <row r="25" spans="1:16">
      <c r="A25" s="6" t="s">
        <v>46</v>
      </c>
      <c r="B25" s="2" t="s">
        <v>633</v>
      </c>
      <c r="C25" s="2" t="s">
        <v>634</v>
      </c>
      <c r="D25" t="s">
        <v>45</v>
      </c>
      <c r="E25" t="s">
        <v>544</v>
      </c>
      <c r="F25" t="s">
        <v>473</v>
      </c>
      <c r="G25" s="11" t="s">
        <v>728</v>
      </c>
      <c r="H25" s="2" t="s">
        <v>394</v>
      </c>
      <c r="I25" s="2" t="s">
        <v>395</v>
      </c>
      <c r="J25" t="s">
        <v>259</v>
      </c>
      <c r="K25" t="s">
        <v>258</v>
      </c>
      <c r="L25" t="s">
        <v>257</v>
      </c>
      <c r="M25" s="2" t="s">
        <v>333</v>
      </c>
      <c r="N25" s="2" t="s">
        <v>519</v>
      </c>
      <c r="O25" s="2" t="s">
        <v>337</v>
      </c>
    </row>
    <row r="26" spans="1:16">
      <c r="A26" s="6" t="s">
        <v>48</v>
      </c>
      <c r="B26" s="2" t="s">
        <v>635</v>
      </c>
      <c r="C26" s="2" t="s">
        <v>636</v>
      </c>
      <c r="D26" t="s">
        <v>47</v>
      </c>
      <c r="E26" t="s">
        <v>545</v>
      </c>
      <c r="F26" t="s">
        <v>474</v>
      </c>
      <c r="G26" s="11" t="s">
        <v>729</v>
      </c>
      <c r="H26" s="2" t="s">
        <v>396</v>
      </c>
      <c r="I26" s="2" t="s">
        <v>367</v>
      </c>
      <c r="J26" t="s">
        <v>256</v>
      </c>
      <c r="K26" t="s">
        <v>255</v>
      </c>
      <c r="L26" t="s">
        <v>254</v>
      </c>
      <c r="M26" s="2" t="s">
        <v>330</v>
      </c>
      <c r="N26" s="2" t="s">
        <v>519</v>
      </c>
      <c r="O26" s="2" t="s">
        <v>338</v>
      </c>
    </row>
    <row r="27" spans="1:16">
      <c r="A27" s="6" t="s">
        <v>50</v>
      </c>
      <c r="B27" s="2" t="s">
        <v>637</v>
      </c>
      <c r="C27" s="2" t="s">
        <v>638</v>
      </c>
      <c r="D27" t="s">
        <v>49</v>
      </c>
      <c r="E27" t="s">
        <v>546</v>
      </c>
      <c r="F27" t="s">
        <v>475</v>
      </c>
      <c r="G27" s="11" t="e">
        <v>#N/A</v>
      </c>
      <c r="H27" s="2" t="s">
        <v>397</v>
      </c>
      <c r="I27" s="2" t="s">
        <v>395</v>
      </c>
      <c r="J27" t="s">
        <v>253</v>
      </c>
      <c r="K27" t="s">
        <v>252</v>
      </c>
      <c r="L27" t="s">
        <v>251</v>
      </c>
      <c r="M27" s="2" t="s">
        <v>333</v>
      </c>
      <c r="N27" s="2" t="s">
        <v>519</v>
      </c>
    </row>
    <row r="28" spans="1:16">
      <c r="A28" s="6" t="s">
        <v>52</v>
      </c>
      <c r="B28" s="2" t="s">
        <v>639</v>
      </c>
      <c r="C28" s="2" t="s">
        <v>640</v>
      </c>
      <c r="D28" t="s">
        <v>51</v>
      </c>
      <c r="E28" t="s">
        <v>547</v>
      </c>
      <c r="F28" t="s">
        <v>476</v>
      </c>
      <c r="G28" s="11" t="s">
        <v>398</v>
      </c>
      <c r="H28" s="2" t="s">
        <v>398</v>
      </c>
      <c r="I28" s="2" t="s">
        <v>384</v>
      </c>
      <c r="J28" t="s">
        <v>250</v>
      </c>
      <c r="K28" t="s">
        <v>249</v>
      </c>
      <c r="L28" t="s">
        <v>248</v>
      </c>
      <c r="M28" s="2" t="s">
        <v>326</v>
      </c>
      <c r="N28" s="2" t="s">
        <v>520</v>
      </c>
      <c r="O28" s="2" t="s">
        <v>358</v>
      </c>
    </row>
    <row r="29" spans="1:16">
      <c r="A29" s="6" t="s">
        <v>54</v>
      </c>
      <c r="B29" s="2" t="s">
        <v>641</v>
      </c>
      <c r="C29" s="2" t="s">
        <v>642</v>
      </c>
      <c r="D29" t="s">
        <v>53</v>
      </c>
      <c r="E29" t="s">
        <v>548</v>
      </c>
      <c r="F29" t="s">
        <v>477</v>
      </c>
      <c r="G29" s="11" t="e">
        <v>#N/A</v>
      </c>
      <c r="H29" s="2" t="s">
        <v>399</v>
      </c>
      <c r="I29" s="2" t="s">
        <v>367</v>
      </c>
      <c r="J29" t="s">
        <v>247</v>
      </c>
      <c r="K29" t="s">
        <v>246</v>
      </c>
      <c r="L29" t="s">
        <v>245</v>
      </c>
      <c r="M29" s="2" t="s">
        <v>326</v>
      </c>
      <c r="N29" s="2" t="s">
        <v>520</v>
      </c>
      <c r="O29" s="2" t="s">
        <v>359</v>
      </c>
    </row>
    <row r="30" spans="1:16">
      <c r="A30" s="6" t="s">
        <v>56</v>
      </c>
      <c r="B30" s="2" t="s">
        <v>643</v>
      </c>
      <c r="C30" s="2" t="s">
        <v>644</v>
      </c>
      <c r="D30" t="s">
        <v>55</v>
      </c>
      <c r="E30" t="s">
        <v>549</v>
      </c>
      <c r="F30" t="s">
        <v>478</v>
      </c>
      <c r="G30" s="11" t="s">
        <v>729</v>
      </c>
      <c r="H30" s="2" t="s">
        <v>400</v>
      </c>
      <c r="I30" s="2" t="s">
        <v>367</v>
      </c>
      <c r="J30" t="s">
        <v>244</v>
      </c>
      <c r="K30" t="s">
        <v>243</v>
      </c>
      <c r="L30" t="s">
        <v>242</v>
      </c>
      <c r="M30" s="2" t="s">
        <v>406</v>
      </c>
      <c r="N30" s="2" t="s">
        <v>519</v>
      </c>
      <c r="O30" s="2" t="s">
        <v>857</v>
      </c>
      <c r="P30" s="2"/>
    </row>
    <row r="31" spans="1:16">
      <c r="A31" s="6" t="s">
        <v>58</v>
      </c>
      <c r="B31" s="2" t="s">
        <v>645</v>
      </c>
      <c r="C31" s="2" t="s">
        <v>646</v>
      </c>
      <c r="D31" t="s">
        <v>57</v>
      </c>
      <c r="E31" t="s">
        <v>550</v>
      </c>
      <c r="F31" t="s">
        <v>479</v>
      </c>
      <c r="G31" s="11" t="e">
        <v>#N/A</v>
      </c>
      <c r="H31" s="2" t="s">
        <v>401</v>
      </c>
      <c r="I31" s="2" t="s">
        <v>402</v>
      </c>
      <c r="J31" t="s">
        <v>241</v>
      </c>
      <c r="K31" t="s">
        <v>240</v>
      </c>
      <c r="L31" t="s">
        <v>239</v>
      </c>
      <c r="M31" s="2" t="s">
        <v>326</v>
      </c>
      <c r="N31" s="2" t="s">
        <v>519</v>
      </c>
      <c r="O31" s="2" t="s">
        <v>347</v>
      </c>
    </row>
    <row r="32" spans="1:16">
      <c r="A32" s="6" t="s">
        <v>60</v>
      </c>
      <c r="B32" s="2" t="s">
        <v>647</v>
      </c>
      <c r="C32" s="2" t="s">
        <v>648</v>
      </c>
      <c r="D32" t="s">
        <v>59</v>
      </c>
      <c r="E32" t="s">
        <v>551</v>
      </c>
      <c r="F32" t="s">
        <v>480</v>
      </c>
      <c r="G32" s="12" t="s">
        <v>744</v>
      </c>
      <c r="H32" s="2" t="s">
        <v>403</v>
      </c>
      <c r="I32" s="2" t="s">
        <v>384</v>
      </c>
      <c r="J32" t="s">
        <v>238</v>
      </c>
      <c r="K32" t="s">
        <v>237</v>
      </c>
      <c r="L32" t="s">
        <v>236</v>
      </c>
      <c r="M32" s="2" t="s">
        <v>355</v>
      </c>
      <c r="N32" s="2" t="s">
        <v>519</v>
      </c>
    </row>
    <row r="33" spans="1:16">
      <c r="A33" s="6" t="s">
        <v>62</v>
      </c>
      <c r="B33" s="2" t="s">
        <v>649</v>
      </c>
      <c r="C33" s="2" t="s">
        <v>650</v>
      </c>
      <c r="D33" t="s">
        <v>61</v>
      </c>
      <c r="E33" t="s">
        <v>552</v>
      </c>
      <c r="F33" t="s">
        <v>481</v>
      </c>
      <c r="G33" s="11" t="e">
        <v>#N/A</v>
      </c>
      <c r="H33" s="2" t="s">
        <v>404</v>
      </c>
      <c r="I33" s="2" t="s">
        <v>402</v>
      </c>
      <c r="J33" t="s">
        <v>235</v>
      </c>
      <c r="K33" t="s">
        <v>234</v>
      </c>
      <c r="L33" t="s">
        <v>233</v>
      </c>
      <c r="M33" s="2" t="s">
        <v>333</v>
      </c>
      <c r="N33" s="2" t="s">
        <v>519</v>
      </c>
      <c r="O33" s="2" t="s">
        <v>348</v>
      </c>
    </row>
    <row r="34" spans="1:16">
      <c r="A34" s="6" t="s">
        <v>64</v>
      </c>
      <c r="B34" s="2" t="s">
        <v>651</v>
      </c>
      <c r="C34" s="2" t="s">
        <v>652</v>
      </c>
      <c r="D34" t="s">
        <v>63</v>
      </c>
      <c r="E34" t="s">
        <v>553</v>
      </c>
      <c r="F34" t="s">
        <v>482</v>
      </c>
      <c r="G34" s="11" t="s">
        <v>756</v>
      </c>
      <c r="H34" s="2" t="s">
        <v>405</v>
      </c>
      <c r="I34" s="2" t="s">
        <v>369</v>
      </c>
      <c r="J34" t="s">
        <v>232</v>
      </c>
      <c r="K34" t="s">
        <v>231</v>
      </c>
      <c r="L34" t="s">
        <v>230</v>
      </c>
      <c r="M34" s="2" t="s">
        <v>326</v>
      </c>
      <c r="N34" s="2" t="s">
        <v>519</v>
      </c>
      <c r="O34" s="2" t="s">
        <v>349</v>
      </c>
    </row>
    <row r="35" spans="1:16">
      <c r="A35" s="6" t="s">
        <v>66</v>
      </c>
      <c r="B35" s="2" t="s">
        <v>653</v>
      </c>
      <c r="C35" s="2" t="s">
        <v>654</v>
      </c>
      <c r="D35" t="s">
        <v>65</v>
      </c>
      <c r="E35" t="s">
        <v>554</v>
      </c>
      <c r="F35" t="s">
        <v>483</v>
      </c>
      <c r="G35" s="12" t="s">
        <v>749</v>
      </c>
      <c r="H35" s="2" t="s">
        <v>408</v>
      </c>
      <c r="I35" s="2" t="s">
        <v>384</v>
      </c>
      <c r="J35" t="s">
        <v>229</v>
      </c>
      <c r="K35" t="s">
        <v>228</v>
      </c>
      <c r="L35" t="s">
        <v>227</v>
      </c>
      <c r="M35" s="2" t="s">
        <v>351</v>
      </c>
      <c r="N35" s="2" t="s">
        <v>520</v>
      </c>
      <c r="O35" s="2" t="s">
        <v>350</v>
      </c>
    </row>
    <row r="36" spans="1:16">
      <c r="A36" s="6" t="s">
        <v>68</v>
      </c>
      <c r="B36" s="2" t="s">
        <v>655</v>
      </c>
      <c r="C36" s="2" t="s">
        <v>656</v>
      </c>
      <c r="D36" t="s">
        <v>67</v>
      </c>
      <c r="E36" t="s">
        <v>555</v>
      </c>
      <c r="F36" t="s">
        <v>484</v>
      </c>
      <c r="G36" s="11" t="e">
        <v>#N/A</v>
      </c>
      <c r="H36" s="2" t="s">
        <v>409</v>
      </c>
      <c r="I36" s="2" t="s">
        <v>384</v>
      </c>
      <c r="J36" t="s">
        <v>226</v>
      </c>
      <c r="K36" t="s">
        <v>225</v>
      </c>
      <c r="L36" t="s">
        <v>224</v>
      </c>
      <c r="M36" s="2" t="s">
        <v>351</v>
      </c>
      <c r="N36" s="2" t="s">
        <v>519</v>
      </c>
      <c r="O36" s="2" t="s">
        <v>352</v>
      </c>
    </row>
    <row r="37" spans="1:16">
      <c r="A37" s="6" t="s">
        <v>70</v>
      </c>
      <c r="B37" s="2" t="s">
        <v>657</v>
      </c>
      <c r="C37" s="2" t="s">
        <v>658</v>
      </c>
      <c r="D37" t="s">
        <v>69</v>
      </c>
      <c r="E37" t="s">
        <v>556</v>
      </c>
      <c r="F37" t="s">
        <v>485</v>
      </c>
      <c r="G37" s="11" t="s">
        <v>410</v>
      </c>
      <c r="H37" s="2" t="s">
        <v>410</v>
      </c>
      <c r="I37" s="2" t="s">
        <v>367</v>
      </c>
      <c r="J37" t="s">
        <v>223</v>
      </c>
      <c r="K37" t="s">
        <v>222</v>
      </c>
      <c r="L37" t="s">
        <v>221</v>
      </c>
      <c r="M37" s="2" t="s">
        <v>355</v>
      </c>
      <c r="N37" s="2" t="s">
        <v>519</v>
      </c>
      <c r="O37" s="2" t="s">
        <v>353</v>
      </c>
    </row>
    <row r="38" spans="1:16">
      <c r="A38" s="6" t="s">
        <v>72</v>
      </c>
      <c r="B38" s="2" t="s">
        <v>659</v>
      </c>
      <c r="C38" s="2" t="s">
        <v>660</v>
      </c>
      <c r="D38" t="s">
        <v>71</v>
      </c>
      <c r="E38" t="s">
        <v>557</v>
      </c>
      <c r="F38" t="s">
        <v>486</v>
      </c>
      <c r="G38" s="11" t="s">
        <v>730</v>
      </c>
      <c r="H38" s="2" t="s">
        <v>411</v>
      </c>
      <c r="I38" s="2" t="s">
        <v>412</v>
      </c>
      <c r="J38" t="s">
        <v>220</v>
      </c>
      <c r="K38" t="s">
        <v>219</v>
      </c>
      <c r="L38" t="s">
        <v>218</v>
      </c>
      <c r="M38" s="2" t="s">
        <v>333</v>
      </c>
      <c r="N38" s="2" t="s">
        <v>519</v>
      </c>
      <c r="O38" s="2" t="s">
        <v>858</v>
      </c>
    </row>
    <row r="39" spans="1:16">
      <c r="A39" s="6" t="s">
        <v>74</v>
      </c>
      <c r="B39" s="2" t="s">
        <v>661</v>
      </c>
      <c r="C39" s="2" t="s">
        <v>662</v>
      </c>
      <c r="D39" t="s">
        <v>73</v>
      </c>
      <c r="E39" t="s">
        <v>558</v>
      </c>
      <c r="F39" t="s">
        <v>487</v>
      </c>
      <c r="G39" s="11" t="s">
        <v>731</v>
      </c>
      <c r="H39" s="2" t="s">
        <v>413</v>
      </c>
      <c r="I39" s="2" t="s">
        <v>395</v>
      </c>
      <c r="J39" t="s">
        <v>217</v>
      </c>
      <c r="K39" t="s">
        <v>216</v>
      </c>
      <c r="L39" t="s">
        <v>215</v>
      </c>
      <c r="M39" s="2" t="s">
        <v>354</v>
      </c>
      <c r="N39" s="2" t="s">
        <v>519</v>
      </c>
      <c r="O39" s="2" t="s">
        <v>865</v>
      </c>
    </row>
    <row r="40" spans="1:16">
      <c r="A40" s="6" t="s">
        <v>76</v>
      </c>
      <c r="B40" s="2" t="s">
        <v>663</v>
      </c>
      <c r="C40" s="2" t="s">
        <v>664</v>
      </c>
      <c r="D40" t="s">
        <v>75</v>
      </c>
      <c r="E40" t="s">
        <v>559</v>
      </c>
      <c r="F40" t="s">
        <v>488</v>
      </c>
      <c r="G40" s="11" t="s">
        <v>755</v>
      </c>
      <c r="H40" s="2" t="s">
        <v>414</v>
      </c>
      <c r="I40" s="2" t="s">
        <v>373</v>
      </c>
      <c r="J40" t="s">
        <v>214</v>
      </c>
      <c r="K40" t="s">
        <v>213</v>
      </c>
      <c r="L40" t="s">
        <v>212</v>
      </c>
      <c r="M40" s="2" t="s">
        <v>326</v>
      </c>
      <c r="N40" s="2" t="s">
        <v>519</v>
      </c>
      <c r="O40" s="2" t="s">
        <v>517</v>
      </c>
    </row>
    <row r="41" spans="1:16">
      <c r="A41" s="6" t="s">
        <v>78</v>
      </c>
      <c r="B41" s="2" t="s">
        <v>665</v>
      </c>
      <c r="C41" s="2" t="s">
        <v>666</v>
      </c>
      <c r="D41" t="s">
        <v>77</v>
      </c>
      <c r="E41" t="s">
        <v>560</v>
      </c>
      <c r="F41" t="s">
        <v>489</v>
      </c>
      <c r="G41" s="11" t="s">
        <v>754</v>
      </c>
      <c r="H41" s="2" t="s">
        <v>415</v>
      </c>
      <c r="I41" s="2" t="s">
        <v>369</v>
      </c>
      <c r="J41" t="s">
        <v>211</v>
      </c>
      <c r="K41" t="s">
        <v>210</v>
      </c>
      <c r="L41" t="s">
        <v>209</v>
      </c>
      <c r="M41" s="2" t="s">
        <v>355</v>
      </c>
      <c r="N41" s="2" t="s">
        <v>520</v>
      </c>
      <c r="O41" s="2" t="s">
        <v>449</v>
      </c>
      <c r="P41" s="2"/>
    </row>
    <row r="42" spans="1:16">
      <c r="A42" s="6" t="s">
        <v>80</v>
      </c>
      <c r="B42" s="2" t="s">
        <v>667</v>
      </c>
      <c r="C42" s="2" t="s">
        <v>668</v>
      </c>
      <c r="D42" t="s">
        <v>79</v>
      </c>
      <c r="E42" t="s">
        <v>561</v>
      </c>
      <c r="F42" t="s">
        <v>490</v>
      </c>
      <c r="G42" s="12" t="s">
        <v>750</v>
      </c>
      <c r="H42" s="2" t="s">
        <v>416</v>
      </c>
      <c r="I42" s="2" t="s">
        <v>380</v>
      </c>
      <c r="J42" t="s">
        <v>208</v>
      </c>
      <c r="K42" t="s">
        <v>207</v>
      </c>
      <c r="L42" t="s">
        <v>206</v>
      </c>
      <c r="M42" t="s">
        <v>330</v>
      </c>
      <c r="N42" s="2" t="s">
        <v>519</v>
      </c>
      <c r="O42" s="2" t="s">
        <v>327</v>
      </c>
    </row>
    <row r="43" spans="1:16">
      <c r="A43" s="6" t="s">
        <v>82</v>
      </c>
      <c r="B43" s="2" t="s">
        <v>669</v>
      </c>
      <c r="C43" s="2" t="s">
        <v>670</v>
      </c>
      <c r="D43" t="s">
        <v>81</v>
      </c>
      <c r="E43" t="s">
        <v>562</v>
      </c>
      <c r="F43" t="s">
        <v>491</v>
      </c>
      <c r="G43" s="11" t="e">
        <v>#N/A</v>
      </c>
      <c r="H43" s="2" t="s">
        <v>417</v>
      </c>
      <c r="I43" s="2" t="s">
        <v>367</v>
      </c>
      <c r="J43" t="s">
        <v>205</v>
      </c>
      <c r="K43" t="s">
        <v>204</v>
      </c>
      <c r="L43" t="s">
        <v>203</v>
      </c>
      <c r="M43" s="2" t="s">
        <v>326</v>
      </c>
      <c r="N43" s="2" t="s">
        <v>519</v>
      </c>
      <c r="O43" s="2" t="s">
        <v>360</v>
      </c>
    </row>
    <row r="44" spans="1:16">
      <c r="A44" s="6" t="s">
        <v>84</v>
      </c>
      <c r="B44" s="2" t="s">
        <v>671</v>
      </c>
      <c r="C44" s="2" t="s">
        <v>672</v>
      </c>
      <c r="D44" t="s">
        <v>83</v>
      </c>
      <c r="E44" t="s">
        <v>563</v>
      </c>
      <c r="F44" t="s">
        <v>492</v>
      </c>
      <c r="G44" s="11" t="s">
        <v>732</v>
      </c>
      <c r="H44" s="2" t="s">
        <v>418</v>
      </c>
      <c r="I44" s="2" t="s">
        <v>412</v>
      </c>
      <c r="J44" t="s">
        <v>202</v>
      </c>
      <c r="K44" t="s">
        <v>201</v>
      </c>
      <c r="L44" t="s">
        <v>200</v>
      </c>
      <c r="M44" s="2" t="s">
        <v>326</v>
      </c>
      <c r="N44" s="2" t="s">
        <v>519</v>
      </c>
      <c r="O44" s="2" t="s">
        <v>361</v>
      </c>
    </row>
    <row r="45" spans="1:16">
      <c r="A45" s="6" t="s">
        <v>86</v>
      </c>
      <c r="B45" s="2" t="s">
        <v>673</v>
      </c>
      <c r="C45" s="2" t="s">
        <v>674</v>
      </c>
      <c r="D45" t="s">
        <v>85</v>
      </c>
      <c r="E45" t="s">
        <v>564</v>
      </c>
      <c r="F45" t="s">
        <v>493</v>
      </c>
      <c r="G45" s="11" t="e">
        <v>#N/A</v>
      </c>
      <c r="H45" s="2" t="s">
        <v>419</v>
      </c>
      <c r="I45" s="2" t="s">
        <v>390</v>
      </c>
      <c r="J45" t="s">
        <v>199</v>
      </c>
      <c r="K45" t="s">
        <v>198</v>
      </c>
      <c r="L45" t="s">
        <v>197</v>
      </c>
      <c r="M45" s="2" t="s">
        <v>330</v>
      </c>
      <c r="N45" s="2" t="s">
        <v>519</v>
      </c>
      <c r="O45" s="2" t="s">
        <v>362</v>
      </c>
    </row>
    <row r="46" spans="1:16">
      <c r="A46" s="6" t="s">
        <v>88</v>
      </c>
      <c r="B46" s="2" t="s">
        <v>675</v>
      </c>
      <c r="C46" s="2" t="s">
        <v>676</v>
      </c>
      <c r="D46" t="s">
        <v>87</v>
      </c>
      <c r="E46" t="s">
        <v>565</v>
      </c>
      <c r="F46" t="s">
        <v>494</v>
      </c>
      <c r="G46" t="s">
        <v>753</v>
      </c>
      <c r="H46" s="2" t="s">
        <v>420</v>
      </c>
      <c r="I46" s="2" t="s">
        <v>412</v>
      </c>
      <c r="J46" t="s">
        <v>196</v>
      </c>
      <c r="K46" t="s">
        <v>195</v>
      </c>
      <c r="L46" t="s">
        <v>194</v>
      </c>
      <c r="M46" s="2" t="s">
        <v>351</v>
      </c>
      <c r="N46" s="2" t="s">
        <v>519</v>
      </c>
      <c r="O46" s="2" t="s">
        <v>859</v>
      </c>
      <c r="P46" s="2"/>
    </row>
    <row r="47" spans="1:16">
      <c r="A47" s="6" t="s">
        <v>90</v>
      </c>
      <c r="B47" s="2" t="s">
        <v>677</v>
      </c>
      <c r="C47" s="2" t="s">
        <v>678</v>
      </c>
      <c r="D47" t="s">
        <v>89</v>
      </c>
      <c r="E47" t="s">
        <v>566</v>
      </c>
      <c r="F47" t="s">
        <v>495</v>
      </c>
      <c r="G47" s="11" t="s">
        <v>734</v>
      </c>
      <c r="H47" s="2" t="s">
        <v>421</v>
      </c>
      <c r="I47" s="2" t="s">
        <v>402</v>
      </c>
      <c r="J47" t="s">
        <v>193</v>
      </c>
      <c r="K47" t="s">
        <v>192</v>
      </c>
      <c r="L47" t="s">
        <v>191</v>
      </c>
      <c r="M47" s="2" t="s">
        <v>333</v>
      </c>
      <c r="N47" s="2" t="s">
        <v>519</v>
      </c>
    </row>
    <row r="48" spans="1:16">
      <c r="A48" s="6" t="s">
        <v>92</v>
      </c>
      <c r="B48" s="2" t="s">
        <v>679</v>
      </c>
      <c r="C48" s="2" t="s">
        <v>680</v>
      </c>
      <c r="D48" t="s">
        <v>91</v>
      </c>
      <c r="E48" t="s">
        <v>567</v>
      </c>
      <c r="F48" t="s">
        <v>496</v>
      </c>
      <c r="G48" s="11" t="s">
        <v>735</v>
      </c>
      <c r="H48" s="2" t="s">
        <v>422</v>
      </c>
      <c r="I48" s="2" t="s">
        <v>402</v>
      </c>
      <c r="J48" t="s">
        <v>190</v>
      </c>
      <c r="K48" t="s">
        <v>189</v>
      </c>
      <c r="L48" t="s">
        <v>188</v>
      </c>
      <c r="M48" s="2" t="s">
        <v>333</v>
      </c>
      <c r="N48" s="2" t="s">
        <v>519</v>
      </c>
    </row>
    <row r="49" spans="1:15">
      <c r="A49" s="6" t="s">
        <v>94</v>
      </c>
      <c r="B49" s="2" t="s">
        <v>681</v>
      </c>
      <c r="C49" s="2" t="s">
        <v>682</v>
      </c>
      <c r="D49" t="s">
        <v>93</v>
      </c>
      <c r="E49" t="s">
        <v>568</v>
      </c>
      <c r="F49" t="s">
        <v>497</v>
      </c>
      <c r="G49" s="11" t="s">
        <v>736</v>
      </c>
      <c r="H49" s="2" t="s">
        <v>423</v>
      </c>
      <c r="I49" s="2" t="s">
        <v>390</v>
      </c>
      <c r="J49" t="s">
        <v>187</v>
      </c>
      <c r="K49" t="s">
        <v>186</v>
      </c>
      <c r="L49" t="s">
        <v>185</v>
      </c>
      <c r="M49" s="2" t="s">
        <v>355</v>
      </c>
      <c r="N49" s="2" t="s">
        <v>519</v>
      </c>
      <c r="O49" s="2" t="s">
        <v>443</v>
      </c>
    </row>
    <row r="50" spans="1:15">
      <c r="A50" s="6" t="s">
        <v>96</v>
      </c>
      <c r="B50" s="2" t="s">
        <v>683</v>
      </c>
      <c r="C50" s="2" t="s">
        <v>684</v>
      </c>
      <c r="D50" t="s">
        <v>95</v>
      </c>
      <c r="E50" t="s">
        <v>569</v>
      </c>
      <c r="F50" t="s">
        <v>498</v>
      </c>
      <c r="G50" s="11" t="e">
        <v>#N/A</v>
      </c>
      <c r="H50" s="2" t="s">
        <v>424</v>
      </c>
      <c r="I50" s="2" t="s">
        <v>367</v>
      </c>
      <c r="J50" t="s">
        <v>184</v>
      </c>
      <c r="K50" t="s">
        <v>183</v>
      </c>
      <c r="L50" t="s">
        <v>182</v>
      </c>
      <c r="M50" s="2" t="s">
        <v>326</v>
      </c>
      <c r="N50" s="2" t="s">
        <v>519</v>
      </c>
      <c r="O50" s="2" t="s">
        <v>861</v>
      </c>
    </row>
    <row r="51" spans="1:15">
      <c r="A51" s="6" t="s">
        <v>98</v>
      </c>
      <c r="B51" s="2" t="s">
        <v>685</v>
      </c>
      <c r="C51" s="2" t="s">
        <v>686</v>
      </c>
      <c r="D51" t="s">
        <v>97</v>
      </c>
      <c r="E51" t="s">
        <v>570</v>
      </c>
      <c r="F51" t="s">
        <v>499</v>
      </c>
      <c r="G51" s="11" t="s">
        <v>737</v>
      </c>
      <c r="H51" s="2" t="s">
        <v>425</v>
      </c>
      <c r="I51" s="2" t="s">
        <v>390</v>
      </c>
      <c r="J51" t="s">
        <v>181</v>
      </c>
      <c r="K51" t="s">
        <v>180</v>
      </c>
      <c r="L51" t="s">
        <v>147</v>
      </c>
      <c r="M51" s="2" t="s">
        <v>355</v>
      </c>
      <c r="N51" s="2" t="s">
        <v>519</v>
      </c>
      <c r="O51" s="2" t="s">
        <v>860</v>
      </c>
    </row>
    <row r="52" spans="1:15">
      <c r="A52" s="6" t="s">
        <v>100</v>
      </c>
      <c r="B52" s="2" t="s">
        <v>687</v>
      </c>
      <c r="C52" s="2" t="s">
        <v>688</v>
      </c>
      <c r="D52" t="s">
        <v>99</v>
      </c>
      <c r="E52" t="s">
        <v>571</v>
      </c>
      <c r="F52" t="s">
        <v>500</v>
      </c>
      <c r="G52" s="11" t="s">
        <v>722</v>
      </c>
      <c r="H52" s="2" t="s">
        <v>426</v>
      </c>
      <c r="I52" s="2" t="s">
        <v>367</v>
      </c>
      <c r="J52" t="s">
        <v>179</v>
      </c>
      <c r="K52" t="s">
        <v>178</v>
      </c>
      <c r="L52" t="s">
        <v>177</v>
      </c>
      <c r="M52" t="s">
        <v>330</v>
      </c>
      <c r="N52" s="2" t="s">
        <v>519</v>
      </c>
      <c r="O52" s="2" t="s">
        <v>328</v>
      </c>
    </row>
    <row r="53" spans="1:15">
      <c r="A53" s="6" t="s">
        <v>102</v>
      </c>
      <c r="B53" s="2" t="s">
        <v>689</v>
      </c>
      <c r="C53" s="2" t="s">
        <v>690</v>
      </c>
      <c r="D53" t="s">
        <v>101</v>
      </c>
      <c r="E53" t="s">
        <v>572</v>
      </c>
      <c r="F53" t="s">
        <v>501</v>
      </c>
      <c r="G53" s="12" t="s">
        <v>751</v>
      </c>
      <c r="H53" s="2" t="s">
        <v>427</v>
      </c>
      <c r="I53" s="2" t="s">
        <v>369</v>
      </c>
      <c r="J53" t="s">
        <v>176</v>
      </c>
      <c r="K53" t="s">
        <v>175</v>
      </c>
      <c r="L53" t="s">
        <v>174</v>
      </c>
      <c r="M53" t="s">
        <v>330</v>
      </c>
      <c r="N53" s="2" t="s">
        <v>519</v>
      </c>
      <c r="O53" s="2" t="s">
        <v>328</v>
      </c>
    </row>
    <row r="54" spans="1:15">
      <c r="A54" s="6" t="s">
        <v>104</v>
      </c>
      <c r="B54" s="2" t="s">
        <v>691</v>
      </c>
      <c r="C54" s="2" t="s">
        <v>692</v>
      </c>
      <c r="D54" t="s">
        <v>103</v>
      </c>
      <c r="E54" t="s">
        <v>573</v>
      </c>
      <c r="F54" t="s">
        <v>502</v>
      </c>
      <c r="G54" s="11" t="s">
        <v>722</v>
      </c>
      <c r="H54" s="2" t="s">
        <v>428</v>
      </c>
      <c r="I54" s="2" t="s">
        <v>367</v>
      </c>
      <c r="J54" t="s">
        <v>173</v>
      </c>
      <c r="K54" t="s">
        <v>172</v>
      </c>
      <c r="L54" t="s">
        <v>171</v>
      </c>
      <c r="M54" t="s">
        <v>330</v>
      </c>
      <c r="N54" s="2" t="s">
        <v>519</v>
      </c>
      <c r="O54" s="2" t="s">
        <v>328</v>
      </c>
    </row>
    <row r="55" spans="1:15">
      <c r="A55" s="6" t="s">
        <v>106</v>
      </c>
      <c r="B55" s="2" t="s">
        <v>693</v>
      </c>
      <c r="C55" s="2" t="s">
        <v>694</v>
      </c>
      <c r="D55" t="s">
        <v>105</v>
      </c>
      <c r="E55" t="s">
        <v>574</v>
      </c>
      <c r="F55" t="s">
        <v>503</v>
      </c>
      <c r="G55" s="11" t="s">
        <v>738</v>
      </c>
      <c r="H55" s="2" t="s">
        <v>429</v>
      </c>
      <c r="I55" s="2" t="s">
        <v>380</v>
      </c>
      <c r="J55" t="s">
        <v>170</v>
      </c>
      <c r="K55" t="s">
        <v>169</v>
      </c>
      <c r="L55" t="s">
        <v>168</v>
      </c>
      <c r="M55" t="s">
        <v>333</v>
      </c>
      <c r="N55" s="2" t="s">
        <v>519</v>
      </c>
    </row>
    <row r="56" spans="1:15">
      <c r="A56" s="6" t="s">
        <v>108</v>
      </c>
      <c r="B56" s="2" t="s">
        <v>695</v>
      </c>
      <c r="C56" s="2" t="s">
        <v>696</v>
      </c>
      <c r="D56" t="s">
        <v>107</v>
      </c>
      <c r="E56" t="s">
        <v>575</v>
      </c>
      <c r="F56" t="s">
        <v>504</v>
      </c>
      <c r="G56" s="11" t="s">
        <v>739</v>
      </c>
      <c r="H56" s="2" t="s">
        <v>430</v>
      </c>
      <c r="I56" s="2" t="s">
        <v>395</v>
      </c>
      <c r="J56" t="s">
        <v>167</v>
      </c>
      <c r="K56" t="s">
        <v>166</v>
      </c>
      <c r="L56" t="s">
        <v>165</v>
      </c>
      <c r="M56" t="s">
        <v>330</v>
      </c>
      <c r="N56" s="2" t="s">
        <v>519</v>
      </c>
      <c r="O56" s="2" t="s">
        <v>340</v>
      </c>
    </row>
    <row r="57" spans="1:15">
      <c r="A57" s="6" t="s">
        <v>110</v>
      </c>
      <c r="B57" s="2" t="s">
        <v>697</v>
      </c>
      <c r="C57" s="2" t="s">
        <v>698</v>
      </c>
      <c r="D57" t="s">
        <v>109</v>
      </c>
      <c r="E57" t="s">
        <v>576</v>
      </c>
      <c r="F57" t="s">
        <v>505</v>
      </c>
      <c r="G57" s="11" t="e">
        <v>#N/A</v>
      </c>
      <c r="H57" s="2" t="s">
        <v>431</v>
      </c>
      <c r="I57" s="2" t="s">
        <v>367</v>
      </c>
      <c r="J57" t="s">
        <v>164</v>
      </c>
      <c r="K57" t="s">
        <v>163</v>
      </c>
      <c r="L57" t="s">
        <v>162</v>
      </c>
      <c r="M57" t="s">
        <v>330</v>
      </c>
      <c r="N57" s="2" t="s">
        <v>519</v>
      </c>
      <c r="O57" s="2" t="s">
        <v>341</v>
      </c>
    </row>
    <row r="58" spans="1:15">
      <c r="A58" s="6" t="s">
        <v>112</v>
      </c>
      <c r="B58" s="2" t="s">
        <v>699</v>
      </c>
      <c r="C58" s="2" t="s">
        <v>700</v>
      </c>
      <c r="D58" t="s">
        <v>111</v>
      </c>
      <c r="E58" t="s">
        <v>577</v>
      </c>
      <c r="F58" t="s">
        <v>506</v>
      </c>
      <c r="G58" s="11" t="e">
        <v>#N/A</v>
      </c>
      <c r="H58" s="2" t="s">
        <v>432</v>
      </c>
      <c r="I58" s="2" t="s">
        <v>384</v>
      </c>
      <c r="J58" t="s">
        <v>161</v>
      </c>
      <c r="K58" t="s">
        <v>160</v>
      </c>
      <c r="L58" t="s">
        <v>159</v>
      </c>
      <c r="M58" t="s">
        <v>326</v>
      </c>
      <c r="N58" s="2" t="s">
        <v>519</v>
      </c>
      <c r="O58" s="2" t="s">
        <v>342</v>
      </c>
    </row>
    <row r="59" spans="1:15">
      <c r="A59" s="6" t="s">
        <v>114</v>
      </c>
      <c r="B59" s="2" t="s">
        <v>701</v>
      </c>
      <c r="C59" s="2" t="s">
        <v>702</v>
      </c>
      <c r="D59" t="s">
        <v>113</v>
      </c>
      <c r="E59" t="s">
        <v>578</v>
      </c>
      <c r="F59" t="s">
        <v>507</v>
      </c>
      <c r="G59" s="12" t="s">
        <v>752</v>
      </c>
      <c r="H59" s="2" t="s">
        <v>433</v>
      </c>
      <c r="I59" s="2" t="s">
        <v>367</v>
      </c>
      <c r="J59" t="s">
        <v>158</v>
      </c>
      <c r="K59" t="s">
        <v>157</v>
      </c>
      <c r="L59" t="s">
        <v>156</v>
      </c>
      <c r="M59" t="s">
        <v>355</v>
      </c>
      <c r="N59" s="2" t="s">
        <v>519</v>
      </c>
      <c r="O59" s="2" t="s">
        <v>343</v>
      </c>
    </row>
    <row r="60" spans="1:15">
      <c r="A60" s="6" t="s">
        <v>116</v>
      </c>
      <c r="B60" s="2" t="s">
        <v>703</v>
      </c>
      <c r="C60" s="2" t="s">
        <v>704</v>
      </c>
      <c r="D60" t="s">
        <v>115</v>
      </c>
      <c r="E60" t="s">
        <v>579</v>
      </c>
      <c r="F60" t="s">
        <v>508</v>
      </c>
      <c r="G60" s="11" t="s">
        <v>740</v>
      </c>
      <c r="H60" s="2" t="s">
        <v>434</v>
      </c>
      <c r="I60" s="2" t="s">
        <v>367</v>
      </c>
      <c r="J60" t="s">
        <v>155</v>
      </c>
      <c r="K60" t="s">
        <v>154</v>
      </c>
      <c r="L60" t="s">
        <v>153</v>
      </c>
      <c r="M60" t="s">
        <v>355</v>
      </c>
      <c r="N60" s="2" t="s">
        <v>520</v>
      </c>
      <c r="O60" s="2" t="s">
        <v>344</v>
      </c>
    </row>
    <row r="61" spans="1:15" s="8" customFormat="1" ht="30">
      <c r="A61" s="9" t="s">
        <v>118</v>
      </c>
      <c r="B61" s="10" t="s">
        <v>705</v>
      </c>
      <c r="C61" s="10" t="s">
        <v>706</v>
      </c>
      <c r="D61" s="8" t="s">
        <v>117</v>
      </c>
      <c r="E61" s="8" t="s">
        <v>580</v>
      </c>
      <c r="F61" s="8" t="s">
        <v>509</v>
      </c>
      <c r="G61" s="13" t="s">
        <v>758</v>
      </c>
      <c r="H61" s="10" t="s">
        <v>435</v>
      </c>
      <c r="I61" s="10" t="s">
        <v>380</v>
      </c>
      <c r="J61" s="8" t="s">
        <v>152</v>
      </c>
      <c r="K61" s="8" t="s">
        <v>151</v>
      </c>
      <c r="L61" s="8" t="s">
        <v>150</v>
      </c>
      <c r="M61" s="8" t="s">
        <v>326</v>
      </c>
      <c r="N61" s="10" t="s">
        <v>519</v>
      </c>
      <c r="O61" s="10" t="s">
        <v>862</v>
      </c>
    </row>
    <row r="62" spans="1:15">
      <c r="A62" s="6" t="s">
        <v>120</v>
      </c>
      <c r="B62" s="2" t="s">
        <v>707</v>
      </c>
      <c r="C62" s="2" t="s">
        <v>708</v>
      </c>
      <c r="D62" t="s">
        <v>119</v>
      </c>
      <c r="E62" t="s">
        <v>581</v>
      </c>
      <c r="F62" t="s">
        <v>510</v>
      </c>
      <c r="G62" s="11" t="s">
        <v>741</v>
      </c>
      <c r="H62" s="2" t="s">
        <v>436</v>
      </c>
      <c r="I62" s="2" t="s">
        <v>388</v>
      </c>
      <c r="J62" t="s">
        <v>149</v>
      </c>
      <c r="K62" t="s">
        <v>148</v>
      </c>
      <c r="L62" t="s">
        <v>147</v>
      </c>
      <c r="M62" t="s">
        <v>326</v>
      </c>
      <c r="N62" s="2" t="s">
        <v>519</v>
      </c>
      <c r="O62" s="2" t="s">
        <v>450</v>
      </c>
    </row>
    <row r="63" spans="1:15">
      <c r="A63" s="6" t="s">
        <v>122</v>
      </c>
      <c r="B63" s="2" t="s">
        <v>709</v>
      </c>
      <c r="C63" s="2" t="s">
        <v>710</v>
      </c>
      <c r="D63" t="s">
        <v>121</v>
      </c>
      <c r="E63" t="s">
        <v>582</v>
      </c>
      <c r="F63" t="s">
        <v>511</v>
      </c>
      <c r="G63" s="11" t="s">
        <v>742</v>
      </c>
      <c r="H63" s="2" t="s">
        <v>437</v>
      </c>
      <c r="I63" s="2" t="s">
        <v>364</v>
      </c>
      <c r="J63" t="s">
        <v>146</v>
      </c>
      <c r="K63" t="s">
        <v>145</v>
      </c>
      <c r="L63" t="s">
        <v>144</v>
      </c>
      <c r="M63" t="s">
        <v>333</v>
      </c>
      <c r="N63" s="2" t="s">
        <v>519</v>
      </c>
      <c r="O63" s="2" t="s">
        <v>863</v>
      </c>
    </row>
    <row r="64" spans="1:15">
      <c r="A64" s="6" t="s">
        <v>124</v>
      </c>
      <c r="B64" s="2" t="s">
        <v>711</v>
      </c>
      <c r="C64" s="2" t="s">
        <v>712</v>
      </c>
      <c r="D64" t="s">
        <v>123</v>
      </c>
      <c r="E64" t="s">
        <v>583</v>
      </c>
      <c r="F64" t="s">
        <v>512</v>
      </c>
      <c r="G64" s="11" t="s">
        <v>733</v>
      </c>
      <c r="H64" s="2" t="s">
        <v>438</v>
      </c>
      <c r="I64" s="2" t="s">
        <v>412</v>
      </c>
      <c r="J64" t="s">
        <v>143</v>
      </c>
      <c r="K64" t="s">
        <v>142</v>
      </c>
      <c r="L64" t="s">
        <v>141</v>
      </c>
      <c r="M64" t="s">
        <v>326</v>
      </c>
      <c r="N64" s="2" t="s">
        <v>519</v>
      </c>
      <c r="O64" s="2" t="s">
        <v>345</v>
      </c>
    </row>
    <row r="65" spans="1:16">
      <c r="A65" s="6" t="s">
        <v>126</v>
      </c>
      <c r="B65" s="2" t="s">
        <v>713</v>
      </c>
      <c r="C65" s="2" t="s">
        <v>714</v>
      </c>
      <c r="D65" t="s">
        <v>125</v>
      </c>
      <c r="E65" t="s">
        <v>584</v>
      </c>
      <c r="F65" t="s">
        <v>513</v>
      </c>
      <c r="G65" s="11" t="s">
        <v>439</v>
      </c>
      <c r="H65" s="2" t="s">
        <v>439</v>
      </c>
      <c r="I65" s="2" t="s">
        <v>384</v>
      </c>
      <c r="J65" t="s">
        <v>140</v>
      </c>
      <c r="K65" t="s">
        <v>139</v>
      </c>
      <c r="L65" t="s">
        <v>138</v>
      </c>
      <c r="M65" t="s">
        <v>330</v>
      </c>
      <c r="N65" s="2" t="s">
        <v>519</v>
      </c>
      <c r="O65" s="2" t="s">
        <v>864</v>
      </c>
    </row>
    <row r="66" spans="1:16" s="8" customFormat="1" ht="30">
      <c r="A66" s="9" t="s">
        <v>128</v>
      </c>
      <c r="B66" s="10" t="s">
        <v>715</v>
      </c>
      <c r="C66" s="10" t="s">
        <v>716</v>
      </c>
      <c r="D66" s="8" t="s">
        <v>127</v>
      </c>
      <c r="E66" s="8" t="s">
        <v>585</v>
      </c>
      <c r="F66" s="8" t="s">
        <v>514</v>
      </c>
      <c r="G66" s="13" t="s">
        <v>759</v>
      </c>
      <c r="H66" s="10" t="s">
        <v>440</v>
      </c>
      <c r="I66" s="10" t="s">
        <v>364</v>
      </c>
      <c r="J66" s="8" t="s">
        <v>137</v>
      </c>
      <c r="K66" s="8" t="s">
        <v>136</v>
      </c>
      <c r="L66" s="8" t="s">
        <v>135</v>
      </c>
      <c r="M66" s="8" t="s">
        <v>355</v>
      </c>
      <c r="N66" s="10" t="s">
        <v>519</v>
      </c>
      <c r="O66" s="10"/>
    </row>
    <row r="67" spans="1:16">
      <c r="A67" s="6" t="s">
        <v>130</v>
      </c>
      <c r="B67" s="2" t="s">
        <v>717</v>
      </c>
      <c r="C67" s="2" t="s">
        <v>718</v>
      </c>
      <c r="D67" t="s">
        <v>129</v>
      </c>
      <c r="E67" t="s">
        <v>586</v>
      </c>
      <c r="F67" t="s">
        <v>515</v>
      </c>
      <c r="G67" s="11" t="s">
        <v>743</v>
      </c>
      <c r="H67" s="2" t="s">
        <v>441</v>
      </c>
      <c r="I67" s="2" t="s">
        <v>380</v>
      </c>
      <c r="J67" t="s">
        <v>134</v>
      </c>
      <c r="K67" t="s">
        <v>133</v>
      </c>
      <c r="L67" t="s">
        <v>132</v>
      </c>
      <c r="M67" t="s">
        <v>326</v>
      </c>
      <c r="N67" s="2" t="s">
        <v>519</v>
      </c>
      <c r="O67" s="2" t="s">
        <v>346</v>
      </c>
    </row>
    <row r="68" spans="1:16">
      <c r="I68" s="2"/>
    </row>
    <row r="69" spans="1:16">
      <c r="H69" s="2"/>
      <c r="I69" s="5"/>
      <c r="M69" s="2"/>
      <c r="N69" s="2"/>
    </row>
    <row r="70" spans="1:16">
      <c r="H70" s="2"/>
      <c r="I70" s="5"/>
      <c r="M70" s="2"/>
      <c r="N70" s="2"/>
      <c r="O70" s="7"/>
      <c r="P70" s="5"/>
    </row>
    <row r="71" spans="1:16">
      <c r="H71" s="2"/>
      <c r="I71" s="5"/>
      <c r="M71" s="2"/>
      <c r="N71" s="2"/>
      <c r="O71" s="7"/>
      <c r="P71" s="5"/>
    </row>
    <row r="72" spans="1:16">
      <c r="H72" s="2"/>
      <c r="I72" s="5"/>
      <c r="M72" s="2"/>
      <c r="N72" s="2"/>
      <c r="O72" s="7"/>
      <c r="P72" s="5"/>
    </row>
    <row r="73" spans="1:16">
      <c r="H73" s="2"/>
      <c r="I73" s="5"/>
      <c r="M73" s="2"/>
      <c r="N73" s="2"/>
      <c r="O73" s="7"/>
      <c r="P73" s="5"/>
    </row>
    <row r="74" spans="1:16">
      <c r="H74" s="2"/>
      <c r="I74" s="5"/>
      <c r="M74" s="2"/>
      <c r="N74" s="2"/>
      <c r="O74" s="7"/>
      <c r="P74" s="5"/>
    </row>
    <row r="75" spans="1:16">
      <c r="H75" s="2"/>
      <c r="I75" s="5"/>
      <c r="M75" s="2"/>
      <c r="N75" s="2"/>
      <c r="O75" s="7"/>
      <c r="P75" s="5"/>
    </row>
    <row r="76" spans="1:16">
      <c r="H76" s="2"/>
      <c r="I76" s="5"/>
      <c r="M76" s="2"/>
      <c r="N76" s="2"/>
      <c r="O76" s="7"/>
      <c r="P76" s="5"/>
    </row>
    <row r="77" spans="1:16">
      <c r="H77" s="2"/>
      <c r="I77" s="5"/>
      <c r="M77" s="2"/>
      <c r="N77" s="2"/>
    </row>
    <row r="78" spans="1:16">
      <c r="H78" s="2"/>
      <c r="I78" s="5"/>
    </row>
    <row r="79" spans="1:16">
      <c r="H79" s="2"/>
      <c r="I79" s="5"/>
    </row>
    <row r="80" spans="1:16">
      <c r="H80" s="2"/>
      <c r="I80" s="5"/>
    </row>
    <row r="81" spans="8:8">
      <c r="H81" s="2"/>
    </row>
    <row r="82" spans="8:8">
      <c r="H82" s="2"/>
    </row>
    <row r="83" spans="8:8">
      <c r="H83" s="2"/>
    </row>
    <row r="84" spans="8:8">
      <c r="H84" s="2"/>
    </row>
  </sheetData>
  <sortState xmlns:xlrd2="http://schemas.microsoft.com/office/spreadsheetml/2017/richdata2" ref="H69:I80">
    <sortCondition descending="1" ref="I69:I80"/>
  </sortState>
  <mergeCells count="1">
    <mergeCell ref="O23:O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B293-96B3-D84D-829F-C851A178989A}">
  <dimension ref="A1:L80"/>
  <sheetViews>
    <sheetView zoomScaleNormal="100" workbookViewId="0"/>
  </sheetViews>
  <sheetFormatPr defaultColWidth="8.85546875" defaultRowHeight="15"/>
  <cols>
    <col min="1" max="1" width="43.7109375" style="16" customWidth="1"/>
    <col min="2" max="2" width="11.42578125" style="16" bestFit="1" customWidth="1"/>
    <col min="3" max="3" width="14.28515625" style="16" bestFit="1" customWidth="1"/>
    <col min="4" max="4" width="13.7109375" style="16" bestFit="1" customWidth="1"/>
    <col min="5" max="6" width="26" style="16" bestFit="1" customWidth="1"/>
    <col min="7" max="7" width="11.85546875" style="16" bestFit="1" customWidth="1"/>
    <col min="8" max="8" width="12.140625" style="16" bestFit="1" customWidth="1"/>
    <col min="9" max="9" width="28.7109375" style="16" customWidth="1"/>
    <col min="10" max="10" width="13.42578125" style="16" bestFit="1" customWidth="1"/>
    <col min="11" max="11" width="173" style="16" bestFit="1" customWidth="1"/>
    <col min="12" max="16384" width="8.85546875" style="16"/>
  </cols>
  <sheetData>
    <row r="1" spans="1:11">
      <c r="A1" s="23" t="s">
        <v>850</v>
      </c>
      <c r="B1" s="23" t="s">
        <v>833</v>
      </c>
      <c r="C1" s="23" t="s">
        <v>832</v>
      </c>
      <c r="D1" s="23" t="s">
        <v>849</v>
      </c>
      <c r="E1" s="23" t="s">
        <v>847</v>
      </c>
      <c r="F1" s="23" t="s">
        <v>848</v>
      </c>
      <c r="G1" s="23"/>
      <c r="H1" s="23"/>
      <c r="I1" s="23"/>
      <c r="J1" s="23"/>
      <c r="K1" s="23"/>
    </row>
    <row r="2" spans="1:11">
      <c r="A2" s="16" t="s">
        <v>831</v>
      </c>
      <c r="B2" s="18" t="s">
        <v>1</v>
      </c>
      <c r="C2" s="16">
        <v>849</v>
      </c>
      <c r="D2" s="16">
        <v>85</v>
      </c>
      <c r="E2" s="16">
        <v>0</v>
      </c>
      <c r="F2" s="16">
        <v>0</v>
      </c>
    </row>
    <row r="3" spans="1:11">
      <c r="A3" s="16" t="s">
        <v>830</v>
      </c>
      <c r="B3" s="18" t="s">
        <v>3</v>
      </c>
      <c r="C3" s="16">
        <v>20</v>
      </c>
      <c r="D3" s="16">
        <v>141</v>
      </c>
      <c r="E3" s="16">
        <v>0</v>
      </c>
      <c r="F3" s="16">
        <v>0</v>
      </c>
    </row>
    <row r="4" spans="1:11">
      <c r="A4" s="16" t="s">
        <v>829</v>
      </c>
      <c r="B4" s="18" t="s">
        <v>5</v>
      </c>
      <c r="C4" s="16">
        <v>102</v>
      </c>
      <c r="D4" s="16">
        <v>99</v>
      </c>
      <c r="E4" s="16">
        <v>732</v>
      </c>
      <c r="F4" s="16">
        <v>0</v>
      </c>
    </row>
    <row r="5" spans="1:11">
      <c r="A5" s="16" t="s">
        <v>828</v>
      </c>
      <c r="B5" s="18" t="s">
        <v>7</v>
      </c>
      <c r="C5" s="16">
        <v>186</v>
      </c>
      <c r="D5" s="16">
        <v>186</v>
      </c>
      <c r="E5" s="16">
        <v>0</v>
      </c>
      <c r="F5" s="16">
        <v>0</v>
      </c>
      <c r="K5" s="22"/>
    </row>
    <row r="6" spans="1:11">
      <c r="A6" s="16" t="s">
        <v>827</v>
      </c>
      <c r="B6" s="18" t="s">
        <v>9</v>
      </c>
      <c r="C6" s="16">
        <v>103</v>
      </c>
      <c r="D6" s="16">
        <v>162</v>
      </c>
      <c r="E6" s="16">
        <v>0</v>
      </c>
      <c r="F6" s="16">
        <v>0</v>
      </c>
    </row>
    <row r="7" spans="1:11">
      <c r="A7" s="16" t="s">
        <v>826</v>
      </c>
      <c r="B7" s="18" t="s">
        <v>11</v>
      </c>
      <c r="C7" s="16">
        <v>211</v>
      </c>
      <c r="D7" s="16">
        <v>50</v>
      </c>
      <c r="E7" s="16">
        <v>0</v>
      </c>
      <c r="F7" s="16">
        <v>0</v>
      </c>
    </row>
    <row r="8" spans="1:11">
      <c r="A8" s="16" t="s">
        <v>825</v>
      </c>
      <c r="B8" s="18" t="s">
        <v>13</v>
      </c>
      <c r="C8" s="16">
        <v>150</v>
      </c>
      <c r="D8" s="16">
        <v>192</v>
      </c>
      <c r="E8" s="16">
        <v>113</v>
      </c>
      <c r="F8" s="16">
        <v>0</v>
      </c>
    </row>
    <row r="9" spans="1:11">
      <c r="A9" s="16" t="s">
        <v>824</v>
      </c>
      <c r="B9" s="18" t="s">
        <v>15</v>
      </c>
      <c r="C9" s="16">
        <v>0</v>
      </c>
      <c r="D9" s="16">
        <v>89</v>
      </c>
      <c r="E9" s="16">
        <v>0</v>
      </c>
      <c r="F9" s="16">
        <v>0</v>
      </c>
    </row>
    <row r="10" spans="1:11">
      <c r="A10" s="16" t="s">
        <v>823</v>
      </c>
      <c r="B10" s="18" t="s">
        <v>17</v>
      </c>
      <c r="C10" s="16">
        <v>598</v>
      </c>
      <c r="D10" s="16">
        <v>295</v>
      </c>
      <c r="E10" s="16">
        <v>0</v>
      </c>
      <c r="F10" s="16">
        <v>0</v>
      </c>
    </row>
    <row r="11" spans="1:11">
      <c r="A11" s="16" t="s">
        <v>822</v>
      </c>
      <c r="B11" s="18" t="s">
        <v>19</v>
      </c>
      <c r="C11" s="16">
        <v>3315</v>
      </c>
      <c r="D11" s="16">
        <v>835</v>
      </c>
      <c r="E11" s="16">
        <v>0</v>
      </c>
      <c r="F11" s="16">
        <v>0</v>
      </c>
    </row>
    <row r="12" spans="1:11">
      <c r="A12" s="16" t="s">
        <v>821</v>
      </c>
      <c r="B12" s="18" t="s">
        <v>21</v>
      </c>
      <c r="C12" s="16">
        <v>29</v>
      </c>
      <c r="D12" s="16">
        <v>156</v>
      </c>
      <c r="E12" s="16">
        <v>0</v>
      </c>
      <c r="F12" s="16">
        <v>0</v>
      </c>
    </row>
    <row r="13" spans="1:11">
      <c r="A13" s="16" t="s">
        <v>820</v>
      </c>
      <c r="B13" s="18" t="s">
        <v>23</v>
      </c>
      <c r="C13" s="16">
        <v>0</v>
      </c>
      <c r="D13" s="16">
        <v>38</v>
      </c>
      <c r="E13" s="16">
        <v>0</v>
      </c>
      <c r="F13" s="16">
        <v>0</v>
      </c>
    </row>
    <row r="14" spans="1:11">
      <c r="A14" s="16" t="s">
        <v>819</v>
      </c>
      <c r="B14" s="18" t="s">
        <v>25</v>
      </c>
      <c r="C14" s="16">
        <v>20223</v>
      </c>
      <c r="D14" s="16">
        <v>4796</v>
      </c>
      <c r="E14" s="16">
        <v>0</v>
      </c>
      <c r="F14" s="16">
        <v>0</v>
      </c>
    </row>
    <row r="15" spans="1:11">
      <c r="A15" s="16" t="s">
        <v>818</v>
      </c>
      <c r="B15" s="18" t="s">
        <v>27</v>
      </c>
      <c r="C15" s="16">
        <v>0</v>
      </c>
      <c r="D15" s="16">
        <v>20</v>
      </c>
      <c r="E15" s="16">
        <v>0</v>
      </c>
      <c r="F15" s="16">
        <v>0</v>
      </c>
    </row>
    <row r="16" spans="1:11">
      <c r="A16" s="16" t="s">
        <v>817</v>
      </c>
      <c r="B16" s="18" t="s">
        <v>29</v>
      </c>
      <c r="C16" s="16">
        <v>244</v>
      </c>
      <c r="D16" s="16">
        <v>128</v>
      </c>
      <c r="E16" s="16">
        <v>0</v>
      </c>
      <c r="F16" s="16">
        <v>0</v>
      </c>
    </row>
    <row r="17" spans="1:11">
      <c r="A17" s="16" t="s">
        <v>816</v>
      </c>
      <c r="B17" s="18" t="s">
        <v>31</v>
      </c>
      <c r="C17" s="16">
        <v>3069</v>
      </c>
      <c r="D17" s="16">
        <v>1788</v>
      </c>
      <c r="E17" s="16">
        <v>0</v>
      </c>
      <c r="F17" s="16">
        <v>0</v>
      </c>
    </row>
    <row r="18" spans="1:11">
      <c r="A18" s="16" t="s">
        <v>815</v>
      </c>
      <c r="B18" s="18" t="s">
        <v>33</v>
      </c>
      <c r="C18" s="16">
        <v>144</v>
      </c>
      <c r="D18" s="16">
        <v>147</v>
      </c>
      <c r="E18" s="16">
        <v>0</v>
      </c>
      <c r="F18" s="16">
        <v>0</v>
      </c>
    </row>
    <row r="19" spans="1:11">
      <c r="A19" s="16" t="s">
        <v>814</v>
      </c>
      <c r="B19" s="18" t="s">
        <v>35</v>
      </c>
      <c r="C19" s="16">
        <v>23</v>
      </c>
      <c r="D19" s="16">
        <v>199</v>
      </c>
      <c r="E19" s="16">
        <v>95</v>
      </c>
      <c r="F19" s="16">
        <v>0</v>
      </c>
    </row>
    <row r="20" spans="1:11">
      <c r="A20" s="16" t="s">
        <v>813</v>
      </c>
      <c r="B20" s="18" t="s">
        <v>37</v>
      </c>
      <c r="C20" s="16">
        <v>0</v>
      </c>
      <c r="D20" s="16">
        <v>0</v>
      </c>
      <c r="E20" s="16">
        <v>0</v>
      </c>
      <c r="F20" s="16">
        <v>0</v>
      </c>
    </row>
    <row r="21" spans="1:11">
      <c r="A21" s="16" t="s">
        <v>812</v>
      </c>
      <c r="B21" s="18" t="s">
        <v>39</v>
      </c>
      <c r="C21" s="16">
        <v>924</v>
      </c>
      <c r="D21" s="16">
        <v>918</v>
      </c>
      <c r="E21" s="16">
        <v>0</v>
      </c>
      <c r="F21" s="16">
        <v>0</v>
      </c>
    </row>
    <row r="22" spans="1:11">
      <c r="A22" s="16" t="s">
        <v>811</v>
      </c>
      <c r="B22" s="18" t="s">
        <v>41</v>
      </c>
      <c r="C22" s="16">
        <v>375</v>
      </c>
      <c r="D22" s="16">
        <v>144</v>
      </c>
      <c r="E22" s="16">
        <v>0</v>
      </c>
      <c r="F22" s="16">
        <v>0</v>
      </c>
    </row>
    <row r="23" spans="1:11">
      <c r="A23" s="16" t="s">
        <v>810</v>
      </c>
      <c r="B23" s="18" t="s">
        <v>809</v>
      </c>
      <c r="C23" s="16">
        <v>138</v>
      </c>
      <c r="D23" s="16">
        <v>737</v>
      </c>
      <c r="E23" s="16">
        <v>0</v>
      </c>
      <c r="F23" s="16">
        <v>0</v>
      </c>
      <c r="G23" s="41"/>
      <c r="H23" s="41"/>
      <c r="K23" s="41"/>
    </row>
    <row r="24" spans="1:11">
      <c r="A24" s="16" t="s">
        <v>808</v>
      </c>
      <c r="B24" s="18" t="s">
        <v>807</v>
      </c>
      <c r="C24" s="16">
        <v>138</v>
      </c>
      <c r="D24" s="16">
        <v>2067</v>
      </c>
      <c r="E24" s="16">
        <v>0</v>
      </c>
      <c r="F24" s="16">
        <v>0</v>
      </c>
      <c r="G24" s="41"/>
      <c r="H24" s="41"/>
      <c r="K24" s="41"/>
    </row>
    <row r="25" spans="1:11">
      <c r="A25" s="16" t="s">
        <v>806</v>
      </c>
      <c r="B25" s="18" t="s">
        <v>46</v>
      </c>
      <c r="C25" s="16">
        <v>0</v>
      </c>
      <c r="D25" s="16">
        <v>51</v>
      </c>
      <c r="E25" s="16">
        <v>0</v>
      </c>
      <c r="F25" s="16">
        <v>41</v>
      </c>
    </row>
    <row r="26" spans="1:11">
      <c r="A26" s="16" t="s">
        <v>805</v>
      </c>
      <c r="B26" s="18" t="s">
        <v>48</v>
      </c>
      <c r="C26" s="16">
        <v>114</v>
      </c>
      <c r="D26" s="16">
        <v>114</v>
      </c>
      <c r="E26" s="16">
        <v>0</v>
      </c>
      <c r="F26" s="16">
        <v>0</v>
      </c>
    </row>
    <row r="27" spans="1:11">
      <c r="A27" s="16" t="s">
        <v>804</v>
      </c>
      <c r="B27" s="18" t="s">
        <v>50</v>
      </c>
      <c r="C27" s="16">
        <v>62</v>
      </c>
      <c r="D27" s="16">
        <v>73</v>
      </c>
      <c r="E27" s="16">
        <v>0</v>
      </c>
      <c r="F27" s="16">
        <v>0</v>
      </c>
    </row>
    <row r="28" spans="1:11">
      <c r="A28" s="16" t="s">
        <v>803</v>
      </c>
      <c r="B28" s="18" t="s">
        <v>52</v>
      </c>
      <c r="C28" s="16">
        <v>0</v>
      </c>
      <c r="D28" s="16">
        <v>62</v>
      </c>
      <c r="E28" s="16">
        <v>119</v>
      </c>
      <c r="F28" s="16">
        <v>0</v>
      </c>
    </row>
    <row r="29" spans="1:11">
      <c r="A29" s="16" t="s">
        <v>802</v>
      </c>
      <c r="B29" s="18" t="s">
        <v>54</v>
      </c>
      <c r="C29" s="16">
        <v>117</v>
      </c>
      <c r="D29" s="16">
        <v>17</v>
      </c>
      <c r="E29" s="16">
        <v>0</v>
      </c>
      <c r="F29" s="16">
        <v>0</v>
      </c>
    </row>
    <row r="30" spans="1:11">
      <c r="A30" s="16" t="s">
        <v>801</v>
      </c>
      <c r="B30" s="18" t="s">
        <v>56</v>
      </c>
      <c r="C30" s="16">
        <v>4452</v>
      </c>
      <c r="D30" s="16">
        <v>219</v>
      </c>
      <c r="E30" s="16">
        <v>0</v>
      </c>
      <c r="F30" s="16">
        <v>0</v>
      </c>
    </row>
    <row r="31" spans="1:11">
      <c r="A31" s="16" t="s">
        <v>800</v>
      </c>
      <c r="B31" s="18" t="s">
        <v>58</v>
      </c>
      <c r="C31" s="16">
        <v>107</v>
      </c>
      <c r="D31" s="16">
        <v>116</v>
      </c>
      <c r="E31" s="16">
        <v>0</v>
      </c>
      <c r="F31" s="16">
        <v>161</v>
      </c>
    </row>
    <row r="32" spans="1:11">
      <c r="A32" s="16" t="s">
        <v>799</v>
      </c>
      <c r="B32" s="18" t="s">
        <v>60</v>
      </c>
      <c r="C32" s="16">
        <v>0</v>
      </c>
      <c r="D32" s="16">
        <v>119</v>
      </c>
      <c r="E32" s="16">
        <v>116</v>
      </c>
      <c r="F32" s="16">
        <v>0</v>
      </c>
    </row>
    <row r="33" spans="1:6">
      <c r="A33" s="16" t="s">
        <v>798</v>
      </c>
      <c r="B33" s="18" t="s">
        <v>62</v>
      </c>
      <c r="C33" s="16">
        <v>4960</v>
      </c>
      <c r="D33" s="16">
        <v>170</v>
      </c>
      <c r="E33" s="16">
        <v>0</v>
      </c>
      <c r="F33" s="16">
        <v>0</v>
      </c>
    </row>
    <row r="34" spans="1:6">
      <c r="A34" s="16" t="s">
        <v>797</v>
      </c>
      <c r="B34" s="18" t="s">
        <v>64</v>
      </c>
      <c r="C34" s="16">
        <v>1648</v>
      </c>
      <c r="D34" s="16">
        <v>321</v>
      </c>
      <c r="E34" s="16">
        <v>0</v>
      </c>
      <c r="F34" s="16">
        <v>0</v>
      </c>
    </row>
    <row r="35" spans="1:6">
      <c r="A35" s="16" t="s">
        <v>796</v>
      </c>
      <c r="B35" s="18" t="s">
        <v>66</v>
      </c>
      <c r="C35" s="16">
        <v>295</v>
      </c>
      <c r="D35" s="16">
        <v>21</v>
      </c>
      <c r="E35" s="16">
        <v>0</v>
      </c>
      <c r="F35" s="16">
        <v>0</v>
      </c>
    </row>
    <row r="36" spans="1:6">
      <c r="A36" s="16" t="s">
        <v>795</v>
      </c>
      <c r="B36" s="18" t="s">
        <v>68</v>
      </c>
      <c r="C36" s="16">
        <v>883</v>
      </c>
      <c r="D36" s="16">
        <v>791</v>
      </c>
      <c r="E36" s="16">
        <v>0</v>
      </c>
      <c r="F36" s="16">
        <v>0</v>
      </c>
    </row>
    <row r="37" spans="1:6">
      <c r="A37" s="16" t="s">
        <v>794</v>
      </c>
      <c r="B37" s="18" t="s">
        <v>70</v>
      </c>
      <c r="C37" s="16">
        <v>0</v>
      </c>
      <c r="D37" s="16">
        <v>25</v>
      </c>
      <c r="E37" s="16">
        <v>61</v>
      </c>
      <c r="F37" s="16">
        <v>0</v>
      </c>
    </row>
    <row r="38" spans="1:6">
      <c r="A38" s="16" t="s">
        <v>793</v>
      </c>
      <c r="B38" s="18" t="s">
        <v>72</v>
      </c>
      <c r="C38" s="16">
        <v>352</v>
      </c>
      <c r="D38" s="16">
        <v>32</v>
      </c>
      <c r="E38" s="16">
        <v>0</v>
      </c>
      <c r="F38" s="16">
        <v>0</v>
      </c>
    </row>
    <row r="39" spans="1:6">
      <c r="A39" s="16" t="s">
        <v>792</v>
      </c>
      <c r="B39" s="18" t="s">
        <v>74</v>
      </c>
      <c r="C39" s="16">
        <v>1</v>
      </c>
      <c r="D39" s="16">
        <v>1</v>
      </c>
      <c r="E39" s="16">
        <v>482</v>
      </c>
      <c r="F39" s="16">
        <v>184</v>
      </c>
    </row>
    <row r="40" spans="1:6">
      <c r="A40" s="16" t="s">
        <v>791</v>
      </c>
      <c r="B40" s="18" t="s">
        <v>76</v>
      </c>
      <c r="C40" s="16">
        <v>0</v>
      </c>
      <c r="D40" s="16">
        <v>78</v>
      </c>
      <c r="E40" s="16">
        <v>0</v>
      </c>
      <c r="F40" s="16">
        <v>5</v>
      </c>
    </row>
    <row r="41" spans="1:6">
      <c r="A41" s="16" t="s">
        <v>790</v>
      </c>
      <c r="B41" s="18" t="s">
        <v>78</v>
      </c>
      <c r="C41" s="16">
        <v>0</v>
      </c>
      <c r="D41" s="16">
        <v>50</v>
      </c>
      <c r="E41" s="16">
        <v>132</v>
      </c>
      <c r="F41" s="16">
        <v>0</v>
      </c>
    </row>
    <row r="42" spans="1:6">
      <c r="A42" s="16" t="s">
        <v>789</v>
      </c>
      <c r="B42" s="18" t="s">
        <v>80</v>
      </c>
      <c r="C42" s="16">
        <v>104</v>
      </c>
      <c r="D42" s="16">
        <v>104</v>
      </c>
      <c r="E42" s="16">
        <v>0</v>
      </c>
      <c r="F42" s="16">
        <v>0</v>
      </c>
    </row>
    <row r="43" spans="1:6">
      <c r="A43" s="16" t="s">
        <v>788</v>
      </c>
      <c r="B43" s="18" t="s">
        <v>82</v>
      </c>
      <c r="C43" s="16">
        <v>521</v>
      </c>
      <c r="D43" s="16">
        <v>369</v>
      </c>
      <c r="E43" s="16">
        <v>0</v>
      </c>
      <c r="F43" s="16">
        <v>0</v>
      </c>
    </row>
    <row r="44" spans="1:6">
      <c r="A44" s="16" t="s">
        <v>787</v>
      </c>
      <c r="B44" s="18" t="s">
        <v>84</v>
      </c>
      <c r="C44" s="16">
        <v>2437</v>
      </c>
      <c r="D44" s="16">
        <v>0</v>
      </c>
      <c r="E44" s="16">
        <v>26</v>
      </c>
      <c r="F44" s="16">
        <v>180</v>
      </c>
    </row>
    <row r="45" spans="1:6">
      <c r="A45" s="16" t="s">
        <v>786</v>
      </c>
      <c r="B45" s="20" t="s">
        <v>86</v>
      </c>
      <c r="C45" s="20">
        <v>59</v>
      </c>
      <c r="D45" s="20">
        <v>65</v>
      </c>
      <c r="E45" s="20">
        <v>0</v>
      </c>
      <c r="F45" s="20">
        <v>0</v>
      </c>
    </row>
    <row r="46" spans="1:6">
      <c r="A46" s="16" t="s">
        <v>785</v>
      </c>
      <c r="B46" s="21" t="s">
        <v>88</v>
      </c>
      <c r="C46" s="20">
        <v>850</v>
      </c>
      <c r="D46" s="20">
        <v>1500</v>
      </c>
      <c r="E46" s="20">
        <v>0</v>
      </c>
      <c r="F46" s="20">
        <v>0</v>
      </c>
    </row>
    <row r="47" spans="1:6">
      <c r="A47" s="16" t="s">
        <v>784</v>
      </c>
      <c r="B47" s="18" t="s">
        <v>90</v>
      </c>
      <c r="C47" s="16">
        <v>111</v>
      </c>
      <c r="D47" s="16">
        <v>69</v>
      </c>
      <c r="E47" s="16">
        <v>0</v>
      </c>
      <c r="F47" s="16">
        <v>0</v>
      </c>
    </row>
    <row r="48" spans="1:6">
      <c r="A48" s="16" t="s">
        <v>783</v>
      </c>
      <c r="B48" s="18" t="s">
        <v>92</v>
      </c>
      <c r="C48" s="16">
        <v>200</v>
      </c>
      <c r="D48" s="16">
        <v>197</v>
      </c>
      <c r="E48" s="16">
        <v>0</v>
      </c>
      <c r="F48" s="16">
        <v>0</v>
      </c>
    </row>
    <row r="49" spans="1:6">
      <c r="A49" s="16" t="s">
        <v>782</v>
      </c>
      <c r="B49" s="18" t="s">
        <v>94</v>
      </c>
      <c r="C49" s="16">
        <v>0</v>
      </c>
      <c r="D49" s="16">
        <v>89</v>
      </c>
      <c r="E49" s="16">
        <v>92</v>
      </c>
      <c r="F49" s="16">
        <v>0</v>
      </c>
    </row>
    <row r="50" spans="1:6">
      <c r="A50" s="16" t="s">
        <v>781</v>
      </c>
      <c r="B50" s="18" t="s">
        <v>96</v>
      </c>
      <c r="C50" s="16">
        <v>65</v>
      </c>
      <c r="D50" s="16">
        <v>180</v>
      </c>
      <c r="E50" s="16">
        <v>121</v>
      </c>
      <c r="F50" s="16">
        <v>0</v>
      </c>
    </row>
    <row r="51" spans="1:6">
      <c r="A51" s="16" t="s">
        <v>780</v>
      </c>
      <c r="B51" s="18" t="s">
        <v>98</v>
      </c>
      <c r="C51" s="16">
        <v>0</v>
      </c>
      <c r="D51" s="16">
        <v>80</v>
      </c>
      <c r="E51" s="16">
        <v>0</v>
      </c>
      <c r="F51" s="16">
        <v>0</v>
      </c>
    </row>
    <row r="52" spans="1:6">
      <c r="A52" s="16" t="s">
        <v>779</v>
      </c>
      <c r="B52" s="18" t="s">
        <v>100</v>
      </c>
      <c r="C52" s="16">
        <v>91</v>
      </c>
      <c r="D52" s="16">
        <v>91</v>
      </c>
      <c r="E52" s="16">
        <v>0</v>
      </c>
      <c r="F52" s="16">
        <v>0</v>
      </c>
    </row>
    <row r="53" spans="1:6">
      <c r="A53" s="16" t="s">
        <v>778</v>
      </c>
      <c r="B53" s="18" t="s">
        <v>102</v>
      </c>
      <c r="C53" s="16">
        <v>91</v>
      </c>
      <c r="D53" s="16">
        <v>94</v>
      </c>
      <c r="E53" s="16">
        <v>0</v>
      </c>
      <c r="F53" s="16">
        <v>0</v>
      </c>
    </row>
    <row r="54" spans="1:6">
      <c r="A54" s="16" t="s">
        <v>777</v>
      </c>
      <c r="B54" s="18" t="s">
        <v>104</v>
      </c>
      <c r="C54" s="16">
        <v>91</v>
      </c>
      <c r="D54" s="16">
        <v>91</v>
      </c>
      <c r="E54" s="16">
        <v>0</v>
      </c>
      <c r="F54" s="16">
        <v>0</v>
      </c>
    </row>
    <row r="55" spans="1:6">
      <c r="A55" s="16" t="s">
        <v>776</v>
      </c>
      <c r="B55" s="18" t="s">
        <v>106</v>
      </c>
      <c r="C55" s="16">
        <v>74</v>
      </c>
      <c r="D55" s="16">
        <v>21</v>
      </c>
      <c r="E55" s="16">
        <v>0</v>
      </c>
      <c r="F55" s="16">
        <v>0</v>
      </c>
    </row>
    <row r="56" spans="1:6">
      <c r="A56" s="16" t="s">
        <v>775</v>
      </c>
      <c r="B56" s="18" t="s">
        <v>108</v>
      </c>
      <c r="C56" s="16">
        <v>121</v>
      </c>
      <c r="D56" s="16">
        <v>124</v>
      </c>
      <c r="E56" s="16">
        <v>0</v>
      </c>
      <c r="F56" s="16">
        <v>0</v>
      </c>
    </row>
    <row r="57" spans="1:6">
      <c r="A57" s="16" t="s">
        <v>774</v>
      </c>
      <c r="B57" s="18" t="s">
        <v>110</v>
      </c>
      <c r="C57" s="16">
        <v>169</v>
      </c>
      <c r="D57" s="16">
        <v>169</v>
      </c>
      <c r="E57" s="16">
        <v>0</v>
      </c>
      <c r="F57" s="16">
        <v>0</v>
      </c>
    </row>
    <row r="58" spans="1:6">
      <c r="A58" s="16" t="s">
        <v>773</v>
      </c>
      <c r="B58" s="18" t="s">
        <v>112</v>
      </c>
      <c r="C58" s="16">
        <v>251</v>
      </c>
      <c r="D58" s="16">
        <v>121</v>
      </c>
      <c r="E58" s="16">
        <v>0</v>
      </c>
      <c r="F58" s="16">
        <v>0</v>
      </c>
    </row>
    <row r="59" spans="1:6">
      <c r="A59" s="16" t="s">
        <v>772</v>
      </c>
      <c r="B59" s="18" t="s">
        <v>114</v>
      </c>
      <c r="C59" s="16">
        <v>0</v>
      </c>
      <c r="D59" s="16">
        <v>95</v>
      </c>
      <c r="E59" s="16">
        <v>0</v>
      </c>
      <c r="F59" s="16">
        <v>0</v>
      </c>
    </row>
    <row r="60" spans="1:6">
      <c r="A60" s="16" t="s">
        <v>771</v>
      </c>
      <c r="B60" s="18" t="s">
        <v>116</v>
      </c>
      <c r="C60" s="16">
        <v>0</v>
      </c>
      <c r="D60" s="16">
        <v>109</v>
      </c>
      <c r="E60" s="16">
        <v>82</v>
      </c>
      <c r="F60" s="16">
        <v>0</v>
      </c>
    </row>
    <row r="61" spans="1:6">
      <c r="A61" s="16" t="s">
        <v>770</v>
      </c>
      <c r="B61" s="18" t="s">
        <v>118</v>
      </c>
      <c r="C61" s="19">
        <v>23499</v>
      </c>
      <c r="D61" s="16">
        <v>159</v>
      </c>
      <c r="E61" s="16">
        <v>0</v>
      </c>
      <c r="F61" s="16">
        <v>0</v>
      </c>
    </row>
    <row r="62" spans="1:6">
      <c r="A62" s="16" t="s">
        <v>769</v>
      </c>
      <c r="B62" s="18" t="s">
        <v>120</v>
      </c>
      <c r="C62" s="16">
        <v>235</v>
      </c>
      <c r="D62" s="16">
        <v>226</v>
      </c>
      <c r="E62" s="16">
        <v>0</v>
      </c>
      <c r="F62" s="16">
        <v>0</v>
      </c>
    </row>
    <row r="63" spans="1:6">
      <c r="A63" s="16" t="s">
        <v>768</v>
      </c>
      <c r="B63" s="18" t="s">
        <v>122</v>
      </c>
      <c r="C63" s="16">
        <v>321</v>
      </c>
      <c r="D63" s="16">
        <v>41</v>
      </c>
      <c r="E63" s="16">
        <v>0</v>
      </c>
      <c r="F63" s="16">
        <v>0</v>
      </c>
    </row>
    <row r="64" spans="1:6">
      <c r="A64" s="16" t="s">
        <v>767</v>
      </c>
      <c r="B64" s="18" t="s">
        <v>124</v>
      </c>
      <c r="C64" s="16">
        <v>1077</v>
      </c>
      <c r="D64" s="16">
        <v>73</v>
      </c>
      <c r="E64" s="16">
        <v>31</v>
      </c>
      <c r="F64" s="16">
        <v>0</v>
      </c>
    </row>
    <row r="65" spans="1:12">
      <c r="A65" s="16" t="s">
        <v>766</v>
      </c>
      <c r="B65" s="18" t="s">
        <v>126</v>
      </c>
      <c r="C65" s="16">
        <v>66</v>
      </c>
      <c r="D65" s="16">
        <v>141</v>
      </c>
      <c r="E65" s="16">
        <v>0</v>
      </c>
      <c r="F65" s="16">
        <v>0</v>
      </c>
    </row>
    <row r="66" spans="1:12">
      <c r="A66" s="16" t="s">
        <v>765</v>
      </c>
      <c r="B66" s="18" t="s">
        <v>128</v>
      </c>
      <c r="C66" s="16">
        <v>0</v>
      </c>
      <c r="D66" s="16">
        <v>32</v>
      </c>
      <c r="E66" s="16">
        <v>0</v>
      </c>
      <c r="F66" s="16">
        <v>0</v>
      </c>
    </row>
    <row r="67" spans="1:12">
      <c r="A67" s="16" t="s">
        <v>764</v>
      </c>
      <c r="B67" s="18" t="s">
        <v>130</v>
      </c>
      <c r="C67" s="16">
        <v>736</v>
      </c>
      <c r="D67" s="16">
        <v>1492</v>
      </c>
      <c r="E67" s="16">
        <v>0</v>
      </c>
      <c r="F67" s="16">
        <v>0</v>
      </c>
    </row>
    <row r="69" spans="1:12">
      <c r="E69" s="17"/>
    </row>
    <row r="70" spans="1:12">
      <c r="E70" s="17"/>
      <c r="K70" s="17"/>
      <c r="L70" s="17"/>
    </row>
    <row r="71" spans="1:12">
      <c r="E71" s="17"/>
      <c r="K71" s="17"/>
      <c r="L71" s="17"/>
    </row>
    <row r="72" spans="1:12">
      <c r="E72" s="17"/>
      <c r="K72" s="17"/>
      <c r="L72" s="17"/>
    </row>
    <row r="73" spans="1:12">
      <c r="E73" s="17"/>
      <c r="K73" s="17"/>
      <c r="L73" s="17"/>
    </row>
    <row r="74" spans="1:12">
      <c r="E74" s="17"/>
      <c r="K74" s="17"/>
      <c r="L74" s="17"/>
    </row>
    <row r="75" spans="1:12">
      <c r="E75" s="17"/>
      <c r="K75" s="17"/>
      <c r="L75" s="17"/>
    </row>
    <row r="76" spans="1:12">
      <c r="E76" s="17"/>
      <c r="K76" s="17"/>
      <c r="L76" s="17"/>
    </row>
    <row r="77" spans="1:12">
      <c r="E77" s="17"/>
    </row>
    <row r="78" spans="1:12">
      <c r="E78" s="17"/>
    </row>
    <row r="79" spans="1:12">
      <c r="E79" s="17"/>
    </row>
    <row r="80" spans="1:12">
      <c r="E80" s="17"/>
    </row>
  </sheetData>
  <mergeCells count="3">
    <mergeCell ref="K23:K24"/>
    <mergeCell ref="H23:H24"/>
    <mergeCell ref="G23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4FFD-7D20-6748-AC85-CEDB487A4660}">
  <dimension ref="A1:H67"/>
  <sheetViews>
    <sheetView zoomScaleNormal="100" workbookViewId="0"/>
  </sheetViews>
  <sheetFormatPr defaultColWidth="7.42578125" defaultRowHeight="12.75"/>
  <cols>
    <col min="1" max="1" width="10.28515625" style="24" bestFit="1" customWidth="1"/>
    <col min="2" max="2" width="11.85546875" style="24" bestFit="1" customWidth="1"/>
    <col min="3" max="3" width="25.140625" style="24" bestFit="1" customWidth="1"/>
    <col min="4" max="4" width="16.7109375" style="24" bestFit="1" customWidth="1"/>
    <col min="5" max="5" width="22" style="24" bestFit="1" customWidth="1"/>
    <col min="6" max="6" width="36.140625" style="24" bestFit="1" customWidth="1"/>
    <col min="7" max="7" width="16.7109375" style="24" bestFit="1" customWidth="1"/>
    <col min="8" max="8" width="70.7109375" style="24" customWidth="1"/>
    <col min="9" max="16384" width="7.42578125" style="24"/>
  </cols>
  <sheetData>
    <row r="1" spans="1:8" ht="15">
      <c r="A1" s="25" t="s">
        <v>131</v>
      </c>
      <c r="B1" s="26" t="s">
        <v>842</v>
      </c>
      <c r="C1" s="25" t="s">
        <v>851</v>
      </c>
      <c r="D1" s="25" t="s">
        <v>845</v>
      </c>
      <c r="E1" s="26" t="s">
        <v>841</v>
      </c>
      <c r="F1" s="25" t="s">
        <v>846</v>
      </c>
      <c r="G1" s="25" t="s">
        <v>845</v>
      </c>
      <c r="H1" s="27" t="s">
        <v>446</v>
      </c>
    </row>
    <row r="2" spans="1:8" ht="60">
      <c r="A2" s="28" t="s">
        <v>64</v>
      </c>
      <c r="B2" s="29">
        <v>51</v>
      </c>
      <c r="C2" s="30">
        <v>2</v>
      </c>
      <c r="D2" s="31">
        <v>3.9215686274509803E-2</v>
      </c>
      <c r="E2" s="29">
        <v>3</v>
      </c>
      <c r="F2" s="30">
        <v>3</v>
      </c>
      <c r="G2" s="31">
        <f t="shared" ref="G2:G10" si="0">F2/E2</f>
        <v>1</v>
      </c>
      <c r="H2" s="32" t="s">
        <v>840</v>
      </c>
    </row>
    <row r="3" spans="1:8" ht="45.75" customHeight="1">
      <c r="A3" s="28" t="s">
        <v>27</v>
      </c>
      <c r="B3" s="29">
        <v>593</v>
      </c>
      <c r="C3" s="30">
        <v>2</v>
      </c>
      <c r="D3" s="31">
        <v>3.3726812816188868E-3</v>
      </c>
      <c r="E3" s="29">
        <v>6</v>
      </c>
      <c r="F3" s="30">
        <v>2</v>
      </c>
      <c r="G3" s="31">
        <f t="shared" si="0"/>
        <v>0.33333333333333331</v>
      </c>
      <c r="H3" s="32" t="s">
        <v>839</v>
      </c>
    </row>
    <row r="4" spans="1:8" ht="30">
      <c r="A4" s="28" t="s">
        <v>25</v>
      </c>
      <c r="B4" s="29">
        <v>189</v>
      </c>
      <c r="C4" s="30">
        <v>55</v>
      </c>
      <c r="D4" s="31">
        <v>0.29100529100529099</v>
      </c>
      <c r="E4" s="29">
        <v>1</v>
      </c>
      <c r="F4" s="30">
        <v>1</v>
      </c>
      <c r="G4" s="31">
        <f t="shared" si="0"/>
        <v>1</v>
      </c>
      <c r="H4" s="32" t="s">
        <v>838</v>
      </c>
    </row>
    <row r="5" spans="1:8" ht="30">
      <c r="A5" s="28" t="s">
        <v>50</v>
      </c>
      <c r="B5" s="29">
        <v>41</v>
      </c>
      <c r="C5" s="30">
        <v>3</v>
      </c>
      <c r="D5" s="31">
        <v>7.3170731707317069E-2</v>
      </c>
      <c r="E5" s="29">
        <v>5</v>
      </c>
      <c r="F5" s="30">
        <v>1</v>
      </c>
      <c r="G5" s="31">
        <f t="shared" si="0"/>
        <v>0.2</v>
      </c>
      <c r="H5" s="32" t="s">
        <v>837</v>
      </c>
    </row>
    <row r="6" spans="1:8" ht="30">
      <c r="A6" s="28" t="s">
        <v>122</v>
      </c>
      <c r="B6" s="29">
        <v>134</v>
      </c>
      <c r="C6" s="30">
        <v>3</v>
      </c>
      <c r="D6" s="31">
        <v>2.2388059701492536E-2</v>
      </c>
      <c r="E6" s="29">
        <v>5</v>
      </c>
      <c r="F6" s="30">
        <v>1</v>
      </c>
      <c r="G6" s="31">
        <f t="shared" si="0"/>
        <v>0.2</v>
      </c>
      <c r="H6" s="32" t="s">
        <v>836</v>
      </c>
    </row>
    <row r="7" spans="1:8" ht="30">
      <c r="A7" s="28" t="s">
        <v>5</v>
      </c>
      <c r="B7" s="29">
        <v>592</v>
      </c>
      <c r="C7" s="30">
        <v>8</v>
      </c>
      <c r="D7" s="31">
        <v>1.3513513513513514E-2</v>
      </c>
      <c r="E7" s="29">
        <v>53</v>
      </c>
      <c r="F7" s="30">
        <v>1</v>
      </c>
      <c r="G7" s="31">
        <f t="shared" si="0"/>
        <v>1.8867924528301886E-2</v>
      </c>
      <c r="H7" s="32" t="s">
        <v>835</v>
      </c>
    </row>
    <row r="8" spans="1:8" ht="15">
      <c r="A8" s="28" t="s">
        <v>3</v>
      </c>
      <c r="B8" s="29">
        <v>148</v>
      </c>
      <c r="C8" s="30">
        <v>0</v>
      </c>
      <c r="D8" s="31">
        <v>0</v>
      </c>
      <c r="E8" s="29">
        <v>11</v>
      </c>
      <c r="F8" s="30">
        <v>0</v>
      </c>
      <c r="G8" s="31">
        <f t="shared" si="0"/>
        <v>0</v>
      </c>
      <c r="H8" s="33"/>
    </row>
    <row r="9" spans="1:8" ht="15">
      <c r="A9" s="28" t="s">
        <v>33</v>
      </c>
      <c r="B9" s="29">
        <v>135</v>
      </c>
      <c r="C9" s="30">
        <v>0</v>
      </c>
      <c r="D9" s="31">
        <v>0</v>
      </c>
      <c r="E9" s="29">
        <v>2</v>
      </c>
      <c r="F9" s="30">
        <v>0</v>
      </c>
      <c r="G9" s="31">
        <f t="shared" si="0"/>
        <v>0</v>
      </c>
      <c r="H9" s="33"/>
    </row>
    <row r="10" spans="1:8" ht="15">
      <c r="A10" s="28" t="s">
        <v>37</v>
      </c>
      <c r="B10" s="29">
        <v>241</v>
      </c>
      <c r="C10" s="30">
        <v>0</v>
      </c>
      <c r="D10" s="31">
        <v>0</v>
      </c>
      <c r="E10" s="29">
        <v>2</v>
      </c>
      <c r="F10" s="30">
        <v>0</v>
      </c>
      <c r="G10" s="31">
        <f t="shared" si="0"/>
        <v>0</v>
      </c>
      <c r="H10" s="33"/>
    </row>
    <row r="11" spans="1:8" ht="15">
      <c r="A11" s="28" t="s">
        <v>54</v>
      </c>
      <c r="B11" s="29">
        <v>8</v>
      </c>
      <c r="C11" s="30">
        <v>0</v>
      </c>
      <c r="D11" s="31">
        <v>0</v>
      </c>
      <c r="E11" s="29">
        <v>0</v>
      </c>
      <c r="F11" s="30">
        <v>0</v>
      </c>
      <c r="G11" s="31">
        <v>0</v>
      </c>
      <c r="H11" s="33"/>
    </row>
    <row r="12" spans="1:8" ht="15">
      <c r="A12" s="28" t="s">
        <v>58</v>
      </c>
      <c r="B12" s="29">
        <v>54</v>
      </c>
      <c r="C12" s="30">
        <v>0</v>
      </c>
      <c r="D12" s="31">
        <v>0</v>
      </c>
      <c r="E12" s="29">
        <v>0</v>
      </c>
      <c r="F12" s="30">
        <v>0</v>
      </c>
      <c r="G12" s="31">
        <v>0</v>
      </c>
      <c r="H12" s="33"/>
    </row>
    <row r="13" spans="1:8" ht="15">
      <c r="A13" s="28" t="s">
        <v>84</v>
      </c>
      <c r="B13" s="29">
        <v>362</v>
      </c>
      <c r="C13" s="30">
        <v>0</v>
      </c>
      <c r="D13" s="31">
        <v>0</v>
      </c>
      <c r="E13" s="29">
        <v>6</v>
      </c>
      <c r="F13" s="30">
        <v>0</v>
      </c>
      <c r="G13" s="31">
        <f>F13/E13</f>
        <v>0</v>
      </c>
      <c r="H13" s="33"/>
    </row>
    <row r="14" spans="1:8" ht="15">
      <c r="A14" s="28" t="s">
        <v>130</v>
      </c>
      <c r="B14" s="29">
        <v>75</v>
      </c>
      <c r="C14" s="30">
        <v>49</v>
      </c>
      <c r="D14" s="31">
        <v>0.65333333333333332</v>
      </c>
      <c r="E14" s="29">
        <v>0</v>
      </c>
      <c r="F14" s="30">
        <v>0</v>
      </c>
      <c r="G14" s="31">
        <v>0</v>
      </c>
      <c r="H14" s="33"/>
    </row>
    <row r="15" spans="1:8" ht="15">
      <c r="A15" s="28" t="s">
        <v>82</v>
      </c>
      <c r="B15" s="29">
        <v>13</v>
      </c>
      <c r="C15" s="30">
        <v>5</v>
      </c>
      <c r="D15" s="31">
        <v>0.38461538461538464</v>
      </c>
      <c r="E15" s="29">
        <v>0</v>
      </c>
      <c r="F15" s="30">
        <v>0</v>
      </c>
      <c r="G15" s="31">
        <v>0</v>
      </c>
      <c r="H15" s="33"/>
    </row>
    <row r="16" spans="1:8" ht="15">
      <c r="A16" s="28" t="s">
        <v>106</v>
      </c>
      <c r="B16" s="29">
        <v>3</v>
      </c>
      <c r="C16" s="30">
        <v>1</v>
      </c>
      <c r="D16" s="31">
        <v>0.33333333333333331</v>
      </c>
      <c r="E16" s="29">
        <v>0</v>
      </c>
      <c r="F16" s="30">
        <v>0</v>
      </c>
      <c r="G16" s="31">
        <v>0</v>
      </c>
      <c r="H16" s="33"/>
    </row>
    <row r="17" spans="1:8" ht="15">
      <c r="A17" s="28" t="s">
        <v>39</v>
      </c>
      <c r="B17" s="29">
        <v>14</v>
      </c>
      <c r="C17" s="30">
        <v>4</v>
      </c>
      <c r="D17" s="31">
        <v>0.2857142857142857</v>
      </c>
      <c r="E17" s="29">
        <v>1</v>
      </c>
      <c r="F17" s="30">
        <v>0</v>
      </c>
      <c r="G17" s="31">
        <f>F17/E17</f>
        <v>0</v>
      </c>
      <c r="H17" s="33"/>
    </row>
    <row r="18" spans="1:8" ht="15">
      <c r="A18" s="28" t="s">
        <v>11</v>
      </c>
      <c r="B18" s="29">
        <v>4</v>
      </c>
      <c r="C18" s="30">
        <v>1</v>
      </c>
      <c r="D18" s="31">
        <v>0.25</v>
      </c>
      <c r="E18" s="29">
        <v>0</v>
      </c>
      <c r="F18" s="30">
        <v>0</v>
      </c>
      <c r="G18" s="31">
        <v>0</v>
      </c>
      <c r="H18" s="33"/>
    </row>
    <row r="19" spans="1:8" ht="15">
      <c r="A19" s="28" t="s">
        <v>86</v>
      </c>
      <c r="B19" s="29">
        <v>4</v>
      </c>
      <c r="C19" s="30">
        <v>1</v>
      </c>
      <c r="D19" s="31">
        <v>0.25</v>
      </c>
      <c r="E19" s="29">
        <v>0</v>
      </c>
      <c r="F19" s="30">
        <v>0</v>
      </c>
      <c r="G19" s="31">
        <v>0</v>
      </c>
      <c r="H19" s="33"/>
    </row>
    <row r="20" spans="1:8" ht="15">
      <c r="A20" s="28" t="s">
        <v>41</v>
      </c>
      <c r="B20" s="29">
        <v>23</v>
      </c>
      <c r="C20" s="30">
        <v>5</v>
      </c>
      <c r="D20" s="31">
        <v>0.21739130434782608</v>
      </c>
      <c r="E20" s="29">
        <v>1</v>
      </c>
      <c r="F20" s="30">
        <v>0</v>
      </c>
      <c r="G20" s="31">
        <f>F20/E20</f>
        <v>0</v>
      </c>
      <c r="H20" s="33"/>
    </row>
    <row r="21" spans="1:8" ht="15">
      <c r="A21" s="28" t="s">
        <v>96</v>
      </c>
      <c r="B21" s="29">
        <v>5</v>
      </c>
      <c r="C21" s="30">
        <v>1</v>
      </c>
      <c r="D21" s="31">
        <v>0.2</v>
      </c>
      <c r="E21" s="29">
        <v>0</v>
      </c>
      <c r="F21" s="30">
        <v>0</v>
      </c>
      <c r="G21" s="31">
        <v>0</v>
      </c>
      <c r="H21" s="33"/>
    </row>
    <row r="22" spans="1:8" ht="15">
      <c r="A22" s="28" t="s">
        <v>108</v>
      </c>
      <c r="B22" s="29">
        <v>10</v>
      </c>
      <c r="C22" s="30">
        <v>2</v>
      </c>
      <c r="D22" s="31">
        <v>0.2</v>
      </c>
      <c r="E22" s="29">
        <v>0</v>
      </c>
      <c r="F22" s="30">
        <v>0</v>
      </c>
      <c r="G22" s="31">
        <v>0</v>
      </c>
      <c r="H22" s="33"/>
    </row>
    <row r="23" spans="1:8" ht="15">
      <c r="A23" s="28" t="s">
        <v>88</v>
      </c>
      <c r="B23" s="29">
        <v>479</v>
      </c>
      <c r="C23" s="30">
        <v>72</v>
      </c>
      <c r="D23" s="31">
        <v>0.15031315240083507</v>
      </c>
      <c r="E23" s="29">
        <v>3</v>
      </c>
      <c r="F23" s="30">
        <v>0</v>
      </c>
      <c r="G23" s="31">
        <f>F23/E23</f>
        <v>0</v>
      </c>
      <c r="H23" s="33"/>
    </row>
    <row r="24" spans="1:8" ht="15">
      <c r="A24" s="28" t="s">
        <v>110</v>
      </c>
      <c r="B24" s="29">
        <v>14</v>
      </c>
      <c r="C24" s="30">
        <v>2</v>
      </c>
      <c r="D24" s="31">
        <v>0.14285714285714285</v>
      </c>
      <c r="E24" s="29">
        <v>0</v>
      </c>
      <c r="F24" s="30">
        <v>0</v>
      </c>
      <c r="G24" s="31">
        <v>0</v>
      </c>
      <c r="H24" s="33"/>
    </row>
    <row r="25" spans="1:8" ht="15">
      <c r="A25" s="28" t="s">
        <v>94</v>
      </c>
      <c r="B25" s="29">
        <v>22</v>
      </c>
      <c r="C25" s="30">
        <v>3</v>
      </c>
      <c r="D25" s="31">
        <v>0.13636363636363635</v>
      </c>
      <c r="E25" s="29">
        <v>1</v>
      </c>
      <c r="F25" s="30">
        <v>0</v>
      </c>
      <c r="G25" s="31">
        <f>F25/E25</f>
        <v>0</v>
      </c>
      <c r="H25" s="33"/>
    </row>
    <row r="26" spans="1:8" ht="15">
      <c r="A26" s="28" t="s">
        <v>9</v>
      </c>
      <c r="B26" s="29">
        <v>23</v>
      </c>
      <c r="C26" s="30">
        <v>3</v>
      </c>
      <c r="D26" s="31">
        <v>0.13043478260869565</v>
      </c>
      <c r="E26" s="29">
        <v>2</v>
      </c>
      <c r="F26" s="30">
        <v>0</v>
      </c>
      <c r="G26" s="31">
        <f>F26/E26</f>
        <v>0</v>
      </c>
      <c r="H26" s="33"/>
    </row>
    <row r="27" spans="1:8" ht="15">
      <c r="A27" s="28" t="s">
        <v>120</v>
      </c>
      <c r="B27" s="29">
        <v>30</v>
      </c>
      <c r="C27" s="30">
        <v>3</v>
      </c>
      <c r="D27" s="31">
        <v>0.1</v>
      </c>
      <c r="E27" s="29">
        <v>0</v>
      </c>
      <c r="F27" s="30">
        <v>0</v>
      </c>
      <c r="G27" s="31">
        <v>0</v>
      </c>
      <c r="H27" s="33"/>
    </row>
    <row r="28" spans="1:8" ht="15">
      <c r="A28" s="28" t="s">
        <v>1</v>
      </c>
      <c r="B28" s="29">
        <v>46</v>
      </c>
      <c r="C28" s="30">
        <v>4</v>
      </c>
      <c r="D28" s="31">
        <v>8.6956521739130432E-2</v>
      </c>
      <c r="E28" s="29">
        <v>0</v>
      </c>
      <c r="F28" s="30">
        <v>0</v>
      </c>
      <c r="G28" s="31">
        <v>0</v>
      </c>
      <c r="H28" s="33"/>
    </row>
    <row r="29" spans="1:8" ht="15">
      <c r="A29" s="28" t="s">
        <v>13</v>
      </c>
      <c r="B29" s="29">
        <v>212</v>
      </c>
      <c r="C29" s="30">
        <v>18</v>
      </c>
      <c r="D29" s="31">
        <v>8.4905660377358486E-2</v>
      </c>
      <c r="E29" s="29">
        <v>0</v>
      </c>
      <c r="F29" s="30">
        <v>0</v>
      </c>
      <c r="G29" s="31">
        <v>0</v>
      </c>
      <c r="H29" s="33"/>
    </row>
    <row r="30" spans="1:8" ht="15">
      <c r="A30" s="28" t="s">
        <v>68</v>
      </c>
      <c r="B30" s="29">
        <v>24</v>
      </c>
      <c r="C30" s="30">
        <v>2</v>
      </c>
      <c r="D30" s="31">
        <v>8.3333333333333329E-2</v>
      </c>
      <c r="E30" s="29">
        <v>0</v>
      </c>
      <c r="F30" s="30">
        <v>0</v>
      </c>
      <c r="G30" s="31">
        <v>0</v>
      </c>
      <c r="H30" s="33"/>
    </row>
    <row r="31" spans="1:8" ht="15">
      <c r="A31" s="28" t="s">
        <v>19</v>
      </c>
      <c r="B31" s="29">
        <v>54</v>
      </c>
      <c r="C31" s="30">
        <v>4</v>
      </c>
      <c r="D31" s="31">
        <v>7.407407407407407E-2</v>
      </c>
      <c r="E31" s="29">
        <v>1</v>
      </c>
      <c r="F31" s="30">
        <v>0</v>
      </c>
      <c r="G31" s="31">
        <f>F31/E31</f>
        <v>0</v>
      </c>
      <c r="H31" s="33"/>
    </row>
    <row r="32" spans="1:8" ht="15">
      <c r="A32" s="28" t="s">
        <v>98</v>
      </c>
      <c r="B32" s="29">
        <v>28</v>
      </c>
      <c r="C32" s="30">
        <v>2</v>
      </c>
      <c r="D32" s="31">
        <v>7.1428571428571425E-2</v>
      </c>
      <c r="E32" s="29">
        <v>0</v>
      </c>
      <c r="F32" s="30">
        <v>0</v>
      </c>
      <c r="G32" s="31">
        <v>0</v>
      </c>
      <c r="H32" s="33"/>
    </row>
    <row r="33" spans="1:8" ht="15">
      <c r="A33" s="28" t="s">
        <v>48</v>
      </c>
      <c r="B33" s="29">
        <v>47</v>
      </c>
      <c r="C33" s="30">
        <v>3</v>
      </c>
      <c r="D33" s="31">
        <v>6.3829787234042548E-2</v>
      </c>
      <c r="E33" s="29">
        <v>2</v>
      </c>
      <c r="F33" s="30">
        <v>0</v>
      </c>
      <c r="G33" s="31">
        <f>F33/E33</f>
        <v>0</v>
      </c>
      <c r="H33" s="33"/>
    </row>
    <row r="34" spans="1:8" ht="15">
      <c r="A34" s="28" t="s">
        <v>112</v>
      </c>
      <c r="B34" s="29">
        <v>16</v>
      </c>
      <c r="C34" s="30">
        <v>1</v>
      </c>
      <c r="D34" s="31">
        <v>6.25E-2</v>
      </c>
      <c r="E34" s="29">
        <v>0</v>
      </c>
      <c r="F34" s="30">
        <v>0</v>
      </c>
      <c r="G34" s="31">
        <v>0</v>
      </c>
      <c r="H34" s="33"/>
    </row>
    <row r="35" spans="1:8" ht="15">
      <c r="A35" s="28" t="s">
        <v>43</v>
      </c>
      <c r="B35" s="29">
        <v>247</v>
      </c>
      <c r="C35" s="30">
        <v>14</v>
      </c>
      <c r="D35" s="31">
        <v>5.6680161943319839E-2</v>
      </c>
      <c r="E35" s="29">
        <v>10</v>
      </c>
      <c r="F35" s="30">
        <v>0</v>
      </c>
      <c r="G35" s="31">
        <f>F35/E35</f>
        <v>0</v>
      </c>
      <c r="H35" s="33"/>
    </row>
    <row r="36" spans="1:8" ht="15">
      <c r="A36" s="28" t="s">
        <v>15</v>
      </c>
      <c r="B36" s="29">
        <v>54</v>
      </c>
      <c r="C36" s="30">
        <v>3</v>
      </c>
      <c r="D36" s="31">
        <v>5.5555555555555552E-2</v>
      </c>
      <c r="E36" s="29">
        <v>0</v>
      </c>
      <c r="F36" s="30">
        <v>0</v>
      </c>
      <c r="G36" s="31">
        <v>0</v>
      </c>
      <c r="H36" s="33"/>
    </row>
    <row r="37" spans="1:8" ht="15">
      <c r="A37" s="28" t="s">
        <v>124</v>
      </c>
      <c r="B37" s="29">
        <v>188</v>
      </c>
      <c r="C37" s="30">
        <v>10</v>
      </c>
      <c r="D37" s="31">
        <v>5.3191489361702128E-2</v>
      </c>
      <c r="E37" s="29">
        <v>3</v>
      </c>
      <c r="F37" s="30">
        <v>0</v>
      </c>
      <c r="G37" s="31">
        <f>F37/E37</f>
        <v>0</v>
      </c>
      <c r="H37" s="33"/>
    </row>
    <row r="38" spans="1:8" ht="15">
      <c r="A38" s="28" t="s">
        <v>62</v>
      </c>
      <c r="B38" s="29">
        <v>264</v>
      </c>
      <c r="C38" s="30">
        <v>13</v>
      </c>
      <c r="D38" s="31">
        <v>4.924242424242424E-2</v>
      </c>
      <c r="E38" s="29">
        <v>2</v>
      </c>
      <c r="F38" s="30">
        <v>0</v>
      </c>
      <c r="G38" s="31">
        <f>F38/E38</f>
        <v>0</v>
      </c>
      <c r="H38" s="33"/>
    </row>
    <row r="39" spans="1:8" ht="15">
      <c r="A39" s="28" t="s">
        <v>23</v>
      </c>
      <c r="B39" s="29">
        <v>70</v>
      </c>
      <c r="C39" s="30">
        <v>3</v>
      </c>
      <c r="D39" s="31">
        <v>4.2857142857142858E-2</v>
      </c>
      <c r="E39" s="29">
        <v>0</v>
      </c>
      <c r="F39" s="30">
        <v>0</v>
      </c>
      <c r="G39" s="31">
        <v>0</v>
      </c>
      <c r="H39" s="33"/>
    </row>
    <row r="40" spans="1:8" ht="15">
      <c r="A40" s="28" t="s">
        <v>7</v>
      </c>
      <c r="B40" s="29">
        <v>123</v>
      </c>
      <c r="C40" s="30">
        <v>5</v>
      </c>
      <c r="D40" s="31">
        <v>4.065040650406504E-2</v>
      </c>
      <c r="E40" s="29">
        <v>2</v>
      </c>
      <c r="F40" s="30">
        <v>0</v>
      </c>
      <c r="G40" s="31">
        <f>F40/E40</f>
        <v>0</v>
      </c>
      <c r="H40" s="33"/>
    </row>
    <row r="41" spans="1:8" ht="15">
      <c r="A41" s="28" t="s">
        <v>78</v>
      </c>
      <c r="B41" s="29">
        <v>91</v>
      </c>
      <c r="C41" s="30">
        <v>3</v>
      </c>
      <c r="D41" s="31">
        <v>3.2967032967032968E-2</v>
      </c>
      <c r="E41" s="29">
        <v>1</v>
      </c>
      <c r="F41" s="30">
        <v>0</v>
      </c>
      <c r="G41" s="31">
        <f>F41/E41</f>
        <v>0</v>
      </c>
      <c r="H41" s="33"/>
    </row>
    <row r="42" spans="1:8" ht="15">
      <c r="A42" s="28" t="s">
        <v>76</v>
      </c>
      <c r="B42" s="29">
        <v>519</v>
      </c>
      <c r="C42" s="30">
        <v>16</v>
      </c>
      <c r="D42" s="31">
        <v>3.0828516377649325E-2</v>
      </c>
      <c r="E42" s="29">
        <v>0</v>
      </c>
      <c r="F42" s="30">
        <v>0</v>
      </c>
      <c r="G42" s="31">
        <v>0</v>
      </c>
      <c r="H42" s="33"/>
    </row>
    <row r="43" spans="1:8" ht="15">
      <c r="A43" s="28" t="s">
        <v>104</v>
      </c>
      <c r="B43" s="29">
        <v>414</v>
      </c>
      <c r="C43" s="30">
        <v>12</v>
      </c>
      <c r="D43" s="31">
        <v>2.8985507246376812E-2</v>
      </c>
      <c r="E43" s="29">
        <v>25</v>
      </c>
      <c r="F43" s="30">
        <v>0</v>
      </c>
      <c r="G43" s="31">
        <f>F43/E43</f>
        <v>0</v>
      </c>
      <c r="H43" s="33"/>
    </row>
    <row r="44" spans="1:8" ht="15">
      <c r="A44" s="28" t="s">
        <v>60</v>
      </c>
      <c r="B44" s="29">
        <v>104</v>
      </c>
      <c r="C44" s="30">
        <v>3</v>
      </c>
      <c r="D44" s="31">
        <v>2.8846153846153848E-2</v>
      </c>
      <c r="E44" s="29">
        <v>1</v>
      </c>
      <c r="F44" s="30">
        <v>0</v>
      </c>
      <c r="G44" s="31">
        <f>F44/E44</f>
        <v>0</v>
      </c>
      <c r="H44" s="33"/>
    </row>
    <row r="45" spans="1:8" ht="15">
      <c r="A45" s="28" t="s">
        <v>31</v>
      </c>
      <c r="B45" s="29">
        <v>349</v>
      </c>
      <c r="C45" s="30">
        <v>9</v>
      </c>
      <c r="D45" s="31">
        <v>2.5787965616045846E-2</v>
      </c>
      <c r="E45" s="29">
        <v>6</v>
      </c>
      <c r="F45" s="30">
        <v>0</v>
      </c>
      <c r="G45" s="31">
        <f>F45/E45</f>
        <v>0</v>
      </c>
      <c r="H45" s="33"/>
    </row>
    <row r="46" spans="1:8" ht="15">
      <c r="A46" s="28" t="s">
        <v>35</v>
      </c>
      <c r="B46" s="29">
        <v>106</v>
      </c>
      <c r="C46" s="30">
        <v>2</v>
      </c>
      <c r="D46" s="31">
        <v>1.8867924528301886E-2</v>
      </c>
      <c r="E46" s="29">
        <v>1</v>
      </c>
      <c r="F46" s="30">
        <v>0</v>
      </c>
      <c r="G46" s="31">
        <f>F46/E46</f>
        <v>0</v>
      </c>
      <c r="H46" s="33"/>
    </row>
    <row r="47" spans="1:8" ht="15">
      <c r="A47" s="28" t="s">
        <v>74</v>
      </c>
      <c r="B47" s="29">
        <v>54</v>
      </c>
      <c r="C47" s="30">
        <v>1</v>
      </c>
      <c r="D47" s="31">
        <v>1.8518518518518517E-2</v>
      </c>
      <c r="E47" s="29">
        <v>0</v>
      </c>
      <c r="F47" s="30">
        <v>0</v>
      </c>
      <c r="G47" s="31">
        <v>0</v>
      </c>
      <c r="H47" s="33"/>
    </row>
    <row r="48" spans="1:8" ht="15">
      <c r="A48" s="28" t="s">
        <v>52</v>
      </c>
      <c r="B48" s="29">
        <v>56</v>
      </c>
      <c r="C48" s="30">
        <v>1</v>
      </c>
      <c r="D48" s="31">
        <v>1.7857142857142856E-2</v>
      </c>
      <c r="E48" s="29">
        <v>0</v>
      </c>
      <c r="F48" s="30">
        <v>0</v>
      </c>
      <c r="G48" s="31">
        <v>0</v>
      </c>
      <c r="H48" s="33"/>
    </row>
    <row r="49" spans="1:8" ht="15">
      <c r="A49" s="28" t="s">
        <v>72</v>
      </c>
      <c r="B49" s="29">
        <v>134</v>
      </c>
      <c r="C49" s="30">
        <v>2</v>
      </c>
      <c r="D49" s="31">
        <v>1.4925373134328358E-2</v>
      </c>
      <c r="E49" s="29">
        <v>5</v>
      </c>
      <c r="F49" s="30">
        <v>0</v>
      </c>
      <c r="G49" s="31">
        <f>F49/E49</f>
        <v>0</v>
      </c>
      <c r="H49" s="33"/>
    </row>
    <row r="50" spans="1:8" ht="15">
      <c r="A50" s="28" t="s">
        <v>128</v>
      </c>
      <c r="B50" s="29">
        <v>73</v>
      </c>
      <c r="C50" s="30">
        <v>1</v>
      </c>
      <c r="D50" s="31">
        <v>1.3698630136986301E-2</v>
      </c>
      <c r="E50" s="29">
        <v>0</v>
      </c>
      <c r="F50" s="30">
        <v>0</v>
      </c>
      <c r="G50" s="31">
        <v>0</v>
      </c>
      <c r="H50" s="33"/>
    </row>
    <row r="51" spans="1:8" ht="15">
      <c r="A51" s="28" t="s">
        <v>90</v>
      </c>
      <c r="B51" s="29">
        <v>153</v>
      </c>
      <c r="C51" s="30">
        <v>2</v>
      </c>
      <c r="D51" s="31">
        <v>1.3071895424836602E-2</v>
      </c>
      <c r="E51" s="29">
        <v>1</v>
      </c>
      <c r="F51" s="30">
        <v>0</v>
      </c>
      <c r="G51" s="31">
        <f>F51/E51</f>
        <v>0</v>
      </c>
      <c r="H51" s="33"/>
    </row>
    <row r="52" spans="1:8" ht="15">
      <c r="A52" s="28" t="s">
        <v>46</v>
      </c>
      <c r="B52" s="29">
        <v>232</v>
      </c>
      <c r="C52" s="30">
        <v>3</v>
      </c>
      <c r="D52" s="31">
        <v>1.2931034482758621E-2</v>
      </c>
      <c r="E52" s="29">
        <v>0</v>
      </c>
      <c r="F52" s="30">
        <v>0</v>
      </c>
      <c r="G52" s="31">
        <v>0</v>
      </c>
      <c r="H52" s="33"/>
    </row>
    <row r="53" spans="1:8" ht="15">
      <c r="A53" s="28" t="s">
        <v>126</v>
      </c>
      <c r="B53" s="29">
        <v>946</v>
      </c>
      <c r="C53" s="30">
        <v>10</v>
      </c>
      <c r="D53" s="31">
        <v>1.0570824524312896E-2</v>
      </c>
      <c r="E53" s="29">
        <v>18</v>
      </c>
      <c r="F53" s="30">
        <v>0</v>
      </c>
      <c r="G53" s="31">
        <f t="shared" ref="G53:G67" si="1">F53/E53</f>
        <v>0</v>
      </c>
      <c r="H53" s="33"/>
    </row>
    <row r="54" spans="1:8" ht="15">
      <c r="A54" s="28" t="s">
        <v>56</v>
      </c>
      <c r="B54" s="29">
        <v>224</v>
      </c>
      <c r="C54" s="30">
        <v>2</v>
      </c>
      <c r="D54" s="31">
        <v>8.9285714285714281E-3</v>
      </c>
      <c r="E54" s="29">
        <v>14</v>
      </c>
      <c r="F54" s="30">
        <v>0</v>
      </c>
      <c r="G54" s="31">
        <f t="shared" si="1"/>
        <v>0</v>
      </c>
      <c r="H54" s="33"/>
    </row>
    <row r="55" spans="1:8" ht="15">
      <c r="A55" s="28" t="s">
        <v>29</v>
      </c>
      <c r="B55" s="29">
        <v>921</v>
      </c>
      <c r="C55" s="30">
        <v>8</v>
      </c>
      <c r="D55" s="31">
        <v>8.6862106406080351E-3</v>
      </c>
      <c r="E55" s="29">
        <v>2</v>
      </c>
      <c r="F55" s="30">
        <v>0</v>
      </c>
      <c r="G55" s="31">
        <f t="shared" si="1"/>
        <v>0</v>
      </c>
      <c r="H55" s="33"/>
    </row>
    <row r="56" spans="1:8" ht="15">
      <c r="A56" s="28" t="s">
        <v>21</v>
      </c>
      <c r="B56" s="29">
        <v>117</v>
      </c>
      <c r="C56" s="30">
        <v>1</v>
      </c>
      <c r="D56" s="31">
        <v>8.5470085470085479E-3</v>
      </c>
      <c r="E56" s="29">
        <v>11</v>
      </c>
      <c r="F56" s="30">
        <v>0</v>
      </c>
      <c r="G56" s="31">
        <f t="shared" si="1"/>
        <v>0</v>
      </c>
      <c r="H56" s="33"/>
    </row>
    <row r="57" spans="1:8" ht="15">
      <c r="A57" s="28" t="s">
        <v>92</v>
      </c>
      <c r="B57" s="29">
        <v>743</v>
      </c>
      <c r="C57" s="30">
        <v>6</v>
      </c>
      <c r="D57" s="31">
        <v>8.0753701211305519E-3</v>
      </c>
      <c r="E57" s="29">
        <v>6</v>
      </c>
      <c r="F57" s="30">
        <v>0</v>
      </c>
      <c r="G57" s="31">
        <f t="shared" si="1"/>
        <v>0</v>
      </c>
      <c r="H57" s="33"/>
    </row>
    <row r="58" spans="1:8" ht="15">
      <c r="A58" s="28" t="s">
        <v>66</v>
      </c>
      <c r="B58" s="29">
        <v>669</v>
      </c>
      <c r="C58" s="30">
        <v>4</v>
      </c>
      <c r="D58" s="31">
        <v>5.9790732436472349E-3</v>
      </c>
      <c r="E58" s="29">
        <v>8</v>
      </c>
      <c r="F58" s="30">
        <v>0</v>
      </c>
      <c r="G58" s="31">
        <f t="shared" si="1"/>
        <v>0</v>
      </c>
      <c r="H58" s="33"/>
    </row>
    <row r="59" spans="1:8" ht="15">
      <c r="A59" s="28" t="s">
        <v>118</v>
      </c>
      <c r="B59" s="29">
        <v>377</v>
      </c>
      <c r="C59" s="30">
        <v>2</v>
      </c>
      <c r="D59" s="31">
        <v>5.3050397877984082E-3</v>
      </c>
      <c r="E59" s="29">
        <v>16</v>
      </c>
      <c r="F59" s="30">
        <v>0</v>
      </c>
      <c r="G59" s="31">
        <f t="shared" si="1"/>
        <v>0</v>
      </c>
      <c r="H59" s="33"/>
    </row>
    <row r="60" spans="1:8" ht="15">
      <c r="A60" s="28" t="s">
        <v>70</v>
      </c>
      <c r="B60" s="29">
        <v>783</v>
      </c>
      <c r="C60" s="30">
        <v>4</v>
      </c>
      <c r="D60" s="31">
        <v>5.108556832694764E-3</v>
      </c>
      <c r="E60" s="29">
        <v>51</v>
      </c>
      <c r="F60" s="30">
        <v>0</v>
      </c>
      <c r="G60" s="31">
        <f t="shared" si="1"/>
        <v>0</v>
      </c>
      <c r="H60" s="33"/>
    </row>
    <row r="61" spans="1:8" ht="15">
      <c r="A61" s="28" t="s">
        <v>116</v>
      </c>
      <c r="B61" s="29">
        <v>411</v>
      </c>
      <c r="C61" s="30">
        <v>2</v>
      </c>
      <c r="D61" s="31">
        <v>4.8661800486618006E-3</v>
      </c>
      <c r="E61" s="29">
        <v>19</v>
      </c>
      <c r="F61" s="30">
        <v>0</v>
      </c>
      <c r="G61" s="31">
        <f t="shared" si="1"/>
        <v>0</v>
      </c>
      <c r="H61" s="33"/>
    </row>
    <row r="62" spans="1:8" ht="15">
      <c r="A62" s="28" t="s">
        <v>102</v>
      </c>
      <c r="B62" s="29">
        <v>657</v>
      </c>
      <c r="C62" s="30">
        <v>3</v>
      </c>
      <c r="D62" s="31">
        <v>4.5662100456621002E-3</v>
      </c>
      <c r="E62" s="29">
        <v>3</v>
      </c>
      <c r="F62" s="30">
        <v>0</v>
      </c>
      <c r="G62" s="31">
        <f t="shared" si="1"/>
        <v>0</v>
      </c>
      <c r="H62" s="33"/>
    </row>
    <row r="63" spans="1:8" ht="15">
      <c r="A63" s="28" t="s">
        <v>17</v>
      </c>
      <c r="B63" s="29">
        <v>288</v>
      </c>
      <c r="C63" s="30">
        <v>1</v>
      </c>
      <c r="D63" s="31">
        <v>3.472222222222222E-3</v>
      </c>
      <c r="E63" s="29">
        <v>7</v>
      </c>
      <c r="F63" s="30">
        <v>0</v>
      </c>
      <c r="G63" s="31">
        <f t="shared" si="1"/>
        <v>0</v>
      </c>
      <c r="H63" s="33"/>
    </row>
    <row r="64" spans="1:8" ht="15">
      <c r="A64" s="28" t="s">
        <v>114</v>
      </c>
      <c r="B64" s="29">
        <v>330</v>
      </c>
      <c r="C64" s="30">
        <v>1</v>
      </c>
      <c r="D64" s="31">
        <v>3.0303030303030303E-3</v>
      </c>
      <c r="E64" s="29">
        <v>11</v>
      </c>
      <c r="F64" s="30">
        <v>0</v>
      </c>
      <c r="G64" s="31">
        <f t="shared" si="1"/>
        <v>0</v>
      </c>
      <c r="H64" s="33"/>
    </row>
    <row r="65" spans="1:8" ht="15">
      <c r="A65" s="28" t="s">
        <v>100</v>
      </c>
      <c r="B65" s="29">
        <v>717</v>
      </c>
      <c r="C65" s="30">
        <v>2</v>
      </c>
      <c r="D65" s="31">
        <v>2.7894002789400278E-3</v>
      </c>
      <c r="E65" s="29">
        <v>27</v>
      </c>
      <c r="F65" s="30">
        <v>0</v>
      </c>
      <c r="G65" s="31">
        <f t="shared" si="1"/>
        <v>0</v>
      </c>
      <c r="H65" s="33"/>
    </row>
    <row r="66" spans="1:8" ht="15">
      <c r="A66" s="28" t="s">
        <v>80</v>
      </c>
      <c r="B66" s="29">
        <v>1790</v>
      </c>
      <c r="C66" s="30">
        <v>4</v>
      </c>
      <c r="D66" s="31">
        <v>2.2346368715083797E-3</v>
      </c>
      <c r="E66" s="29">
        <v>8</v>
      </c>
      <c r="F66" s="30">
        <v>0</v>
      </c>
      <c r="G66" s="31">
        <f t="shared" si="1"/>
        <v>0</v>
      </c>
      <c r="H66" s="33"/>
    </row>
    <row r="67" spans="1:8" ht="15">
      <c r="A67" s="34" t="s">
        <v>834</v>
      </c>
      <c r="B67" s="35">
        <f>SUM(B2:B66)</f>
        <v>15898</v>
      </c>
      <c r="C67" s="36">
        <f>SUM(C2:C66)</f>
        <v>412</v>
      </c>
      <c r="D67" s="37">
        <f>C67/B67</f>
        <v>2.5915209460309473E-2</v>
      </c>
      <c r="E67" s="35">
        <f>SUM(E2:E66)</f>
        <v>363</v>
      </c>
      <c r="F67" s="36">
        <f>SUM(F2:F66)</f>
        <v>9</v>
      </c>
      <c r="G67" s="37">
        <f t="shared" si="1"/>
        <v>2.4793388429752067E-2</v>
      </c>
      <c r="H67" s="38"/>
    </row>
  </sheetData>
  <pageMargins left="0" right="0" top="0.39370000000000011" bottom="0.39370000000000011" header="0" footer="0"/>
  <headerFooter>
    <oddHeader>&amp;C&amp;A</oddHeader>
    <oddFooter>&amp;CPage &amp;P</oddFooter>
  </headerFooter>
</worksheet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 MANE PCs overview</vt:lpstr>
      <vt:lpstr>Table S2 MANE PCs bp</vt:lpstr>
      <vt:lpstr>Table S3 diagnostic impact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Pagnamenta, Alistair</dc:creator>
  <cp:lastModifiedBy>Pagnamenta, Alistair</cp:lastModifiedBy>
  <dcterms:created xsi:type="dcterms:W3CDTF">2025-06-10T21:09:56Z</dcterms:created>
  <dcterms:modified xsi:type="dcterms:W3CDTF">2026-05-01T09:09:04Z</dcterms:modified>
</cp:coreProperties>
</file>