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4"/>
  <workbookPr/>
  <mc:AlternateContent xmlns:mc="http://schemas.openxmlformats.org/markup-compatibility/2006">
    <mc:Choice Requires="x15">
      <x15ac:absPath xmlns:x15ac="http://schemas.microsoft.com/office/spreadsheetml/2010/11/ac" url="/Users/vni/Downloads/Research/"/>
    </mc:Choice>
  </mc:AlternateContent>
  <xr:revisionPtr revIDLastSave="0" documentId="13_ncr:1_{E80829E6-F3B5-FA4A-A916-0B9DD87FFC15}" xr6:coauthVersionLast="47" xr6:coauthVersionMax="47" xr10:uidLastSave="{00000000-0000-0000-0000-000000000000}"/>
  <bookViews>
    <workbookView xWindow="0" yWindow="740" windowWidth="29400" windowHeight="17180" activeTab="4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Appendix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D2" i="1"/>
  <c r="C2" i="1"/>
  <c r="B2" i="1"/>
</calcChain>
</file>

<file path=xl/sharedStrings.xml><?xml version="1.0" encoding="utf-8"?>
<sst xmlns="http://schemas.openxmlformats.org/spreadsheetml/2006/main" count="222" uniqueCount="163">
  <si>
    <t>Tier of Group-Level Setting Specialization (GLSS)</t>
  </si>
  <si>
    <t>≤ 10%</t>
  </si>
  <si>
    <t>&gt; 10 – 50%</t>
  </si>
  <si>
    <t>&gt; 50 – 90%</t>
  </si>
  <si>
    <t>&gt; 90%</t>
  </si>
  <si>
    <t>Number of groups</t>
  </si>
  <si>
    <t>Patient and Service Volume, mean (SD)</t>
  </si>
  <si>
    <t>Number of Beneficiaries</t>
  </si>
  <si>
    <t>704 (628)</t>
  </si>
  <si>
    <t>2015 (2198)</t>
  </si>
  <si>
    <t>6675 (10485)</t>
  </si>
  <si>
    <t>2590 (7582)</t>
  </si>
  <si>
    <t>Number of Services</t>
  </si>
  <si>
    <t>6808 (32335)</t>
  </si>
  <si>
    <t>14452 (49678)</t>
  </si>
  <si>
    <t>41239 (166995)</t>
  </si>
  <si>
    <t>16516 (49561)</t>
  </si>
  <si>
    <t>Number of Prescriptions</t>
  </si>
  <si>
    <t>3328 (31450)</t>
  </si>
  <si>
    <t>6641 (46250)</t>
  </si>
  <si>
    <t>19086 (159182)</t>
  </si>
  <si>
    <t>6070 (30505)</t>
  </si>
  <si>
    <t>Patient Demographics: Gender</t>
  </si>
  <si>
    <t>Male, %</t>
  </si>
  <si>
    <t>Female, %</t>
  </si>
  <si>
    <t>Patient Demographics: Age</t>
  </si>
  <si>
    <t>Age, mean (SD)</t>
  </si>
  <si>
    <t>74.4 (3.3)</t>
  </si>
  <si>
    <t>73.8 (2.9)</t>
  </si>
  <si>
    <t>74.2 (2.1)</t>
  </si>
  <si>
    <t>74.2 (3.1)</t>
  </si>
  <si>
    <t>Percentage of patients under 65 years old</t>
  </si>
  <si>
    <t>Percentage of patients between 65 and 74 years old</t>
  </si>
  <si>
    <t>Percentage of patients between 75 and 84 years old</t>
  </si>
  <si>
    <t>Percentage of patients greater than 84 years old</t>
  </si>
  <si>
    <t>Patient Demographics: Race and Ethnicity</t>
  </si>
  <si>
    <t>Non-Hispanic White, %</t>
  </si>
  <si>
    <t>Non-Hispanic Black, %</t>
  </si>
  <si>
    <t>Asian or Pacific Islander, %</t>
  </si>
  <si>
    <t>Hispanic, %</t>
  </si>
  <si>
    <t>Native Americans, %</t>
  </si>
  <si>
    <t>Other race, %</t>
  </si>
  <si>
    <t>Dually Eligible for Medicare and Medicaid</t>
  </si>
  <si>
    <t>Non-Dually Eligible, %</t>
  </si>
  <si>
    <t>Dually Eligible, %</t>
  </si>
  <si>
    <t>Patient Clinical Complexity</t>
  </si>
  <si>
    <t>Hierarchical Condition Category (HCC) Score, mean (SD)</t>
  </si>
  <si>
    <t>2.0 (0.8)</t>
  </si>
  <si>
    <t>1.8 (0.6)</t>
  </si>
  <si>
    <t>1.8 (0.5)</t>
  </si>
  <si>
    <t>1.5 (0.7)</t>
  </si>
  <si>
    <t>MIPS Categorical Scores, mean (SD)</t>
  </si>
  <si>
    <t>Quality</t>
  </si>
  <si>
    <t>79.9 (25.0)</t>
  </si>
  <si>
    <t>77.5 (20.6)</t>
  </si>
  <si>
    <t>72.9 (18.0)</t>
  </si>
  <si>
    <t>75.3 (27.3)</t>
  </si>
  <si>
    <t>Promoting Interoperability (PI)</t>
  </si>
  <si>
    <t>90.0 (22.3)</t>
  </si>
  <si>
    <t>93.5 (17.0)</t>
  </si>
  <si>
    <t>93.0 (19.5)</t>
  </si>
  <si>
    <t>88.6 (25.3)</t>
  </si>
  <si>
    <t>Improvement Activities (IA)</t>
  </si>
  <si>
    <t>38.4 (6.7)</t>
  </si>
  <si>
    <t>38.9 (5.7)</t>
  </si>
  <si>
    <t>39.2 (4.9)</t>
  </si>
  <si>
    <t>38.0 (7.3)</t>
  </si>
  <si>
    <t>Cost</t>
  </si>
  <si>
    <t>60.3 (20.6)</t>
  </si>
  <si>
    <t>57.0 (21.3)</t>
  </si>
  <si>
    <t>60.1 (16.3)</t>
  </si>
  <si>
    <t>61.2 (18.7)</t>
  </si>
  <si>
    <t>Overall MIPS score (includes CPB adjustment)</t>
  </si>
  <si>
    <t>81.8 (13.8)</t>
  </si>
  <si>
    <t>83.8 (14.4)</t>
  </si>
  <si>
    <t>81.5 (12.7)</t>
  </si>
  <si>
    <t>79.6 (14.9)</t>
  </si>
  <si>
    <t>Urbanicity</t>
  </si>
  <si>
    <t>Rural</t>
  </si>
  <si>
    <t>148 (20.1%)</t>
  </si>
  <si>
    <t>124 (29.8%)</t>
  </si>
  <si>
    <t>166 (22.5%)</t>
  </si>
  <si>
    <t>415 (18.4%)</t>
  </si>
  <si>
    <t>Urban</t>
  </si>
  <si>
    <t>590 (79.9%)</t>
  </si>
  <si>
    <t>292 (70.2%)</t>
  </si>
  <si>
    <t>571 (77.5%)</t>
  </si>
  <si>
    <t>1840 (81.6%)</t>
  </si>
  <si>
    <t>Table 1 Characteristics of Physician Groups and Patient Panels by Group-Level Setting Specialization (GLSS) Tier</t>
  </si>
  <si>
    <t>Model 1</t>
  </si>
  <si>
    <t>Model 2</t>
  </si>
  <si>
    <t>Model 3</t>
  </si>
  <si>
    <t>Model 4</t>
  </si>
  <si>
    <t>(Intercept)</t>
  </si>
  <si>
    <t>0.1*** (0.1 – 0.2)</t>
  </si>
  <si>
    <t>GLSS:</t>
  </si>
  <si>
    <t>reference</t>
  </si>
  <si>
    <t>1.1 (0.8 – 1.6)</t>
  </si>
  <si>
    <t>1.5** (1.1 – 2.0)</t>
  </si>
  <si>
    <t>1.5** (1.1 – 2.1)</t>
  </si>
  <si>
    <t>1.6*** (1.2 – 2.0)</t>
  </si>
  <si>
    <t>1.6*** (1.2 – 2.1)</t>
  </si>
  <si>
    <t>Covariates:</t>
  </si>
  <si>
    <t>Group-Level Beneficiary Risk</t>
  </si>
  <si>
    <t>1.0 (0.9 – 1.2)</t>
  </si>
  <si>
    <t>Percentage of Dually Eligible Patients</t>
  </si>
  <si>
    <t>1.0 (1.0 – 1.0)</t>
  </si>
  <si>
    <t>Number of Physicians in Group</t>
  </si>
  <si>
    <t>Num. obs.</t>
  </si>
  <si>
    <t>Note: 236 observations were dropped from Models 3 and 4 due to missing information about dual eligible status.</t>
  </si>
  <si>
    <t>* p &lt; 0.05, ** p &lt; 0.01, *** p &lt; 0.001</t>
  </si>
  <si>
    <t>Table 2 Association Between GLSS Tier and Likelihood of MIPS Penalty</t>
  </si>
  <si>
    <t>MIPS Performance Category</t>
  </si>
  <si>
    <t>Improving Activities (IA)</t>
  </si>
  <si>
    <t>87.3*** ( 83.9 – 90.8)</t>
  </si>
  <si>
    <t>92.3*** ( 87.9 – 96.7)</t>
  </si>
  <si>
    <t>39.4*** ( 38.4 – 40.3)</t>
  </si>
  <si>
    <t>60.4*** ( 57.2 – 63.6)</t>
  </si>
  <si>
    <t>-2.6 ( -6.0 –  0.8)</t>
  </si>
  <si>
    <t> 3.1 ( -1.4 –  7.6)</t>
  </si>
  <si>
    <t> 0.4 ( -0.5 –  1.3)</t>
  </si>
  <si>
    <t>-3.2 ( -6.7 –  0.2)</t>
  </si>
  <si>
    <t>-6.8*** ( -9.8 – -3.7)</t>
  </si>
  <si>
    <t> 1.3 ( -2.4 –  5.1)</t>
  </si>
  <si>
    <t> 0.4 ( -0.4 –  1.2)</t>
  </si>
  <si>
    <t>-0.5 ( -3.4 –  2.4)</t>
  </si>
  <si>
    <t>-6.3*** ( -8.9 – -3.7)</t>
  </si>
  <si>
    <t>-2.1 ( -5.6 –  1.3)</t>
  </si>
  <si>
    <t>-0.7 ( -1.4 –  0.0)</t>
  </si>
  <si>
    <t> 0.9 ( -1.6 –  3.4)</t>
  </si>
  <si>
    <t>Patient clinical complexity score</t>
  </si>
  <si>
    <t>-2.9*** ( -4.5 – -1.4)</t>
  </si>
  <si>
    <t>-1.4 ( -3.5 –  0.7)</t>
  </si>
  <si>
    <t>-0.4 ( -0.8 –  0.0)</t>
  </si>
  <si>
    <t> 0.0 ( -1.4 –  1.4)</t>
  </si>
  <si>
    <t>-0.1* ( -0.1 –  0.0)</t>
  </si>
  <si>
    <t> 0.0 ( -0.1 –  0.1)</t>
  </si>
  <si>
    <t> 0.0 (  0.0 –  0.0)</t>
  </si>
  <si>
    <t> 0.0 ( -0.1 –  0.0)</t>
  </si>
  <si>
    <t> 0.1*** (  0.0 –  0.1)</t>
  </si>
  <si>
    <t> 0.0*** (  0.0 –  0.0)</t>
  </si>
  <si>
    <t>Table 3 Adjusted Associations Between GLSS Tier and MIPS Performance Category Scores</t>
  </si>
  <si>
    <t>0.1*** (0.1 – 0.1)</t>
  </si>
  <si>
    <t>0.5 (0.2 – 1.2)</t>
  </si>
  <si>
    <t>1.3 (0.9 – 2.1)</t>
  </si>
  <si>
    <t>0.7 (0.4 – 1.4)</t>
  </si>
  <si>
    <t>2.0*** (1.4 – 2.8)</t>
  </si>
  <si>
    <t>2.0*** (1.5 – 2.8)</t>
  </si>
  <si>
    <t>0.8 (0.5 – 1.3)</t>
  </si>
  <si>
    <t>1.1 (0.9 – 1.3)</t>
  </si>
  <si>
    <t>0.6 (0.3 – 1.1)</t>
  </si>
  <si>
    <t>Table 4 Association Between GLSS Tier and MIPS Penalty Stratified by Urbanicity</t>
  </si>
  <si>
    <t>Setting</t>
  </si>
  <si>
    <t>HCPCS Codes Used in Analysis</t>
  </si>
  <si>
    <t>Nursing Facility</t>
  </si>
  <si>
    <t>99304, 99305, 99306, 99307, 99308, 99309, 99310, 99315, 99316, 99318</t>
  </si>
  <si>
    <t>Hospital</t>
  </si>
  <si>
    <t>99217 - 99226; 99231 - 99239, 99291, 99292</t>
  </si>
  <si>
    <t>Emergency Room</t>
  </si>
  <si>
    <t>99281 - 99285, 99288, 99291 - 99292</t>
  </si>
  <si>
    <t>Office</t>
  </si>
  <si>
    <t>99201 - 99205, 99211 - 99215</t>
  </si>
  <si>
    <t>Appendix HCPCS Codes Used to Classify Physician Services by Care Setting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</si>
</sst>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%"/>
  </numFmts>
  <fonts count="10" x14ac:knownFonts="1">
    <font>
      <sz val="10"/>
      <color rgb="FF000000"/>
      <name val="Arial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E6FC"/>
        <bgColor rgb="FFD9E6FC"/>
      </patternFill>
    </fill>
  </fills>
  <borders count="2">
    <border>
      <left/>
      <right/>
      <top/>
      <bottom/>
      <diagonal/>
    </border>
    <border>
      <left/>
      <right/>
      <top style="thin">
        <color rgb="FFDDDDDD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164" fontId="3" fillId="2" borderId="0" xfId="0" applyNumberFormat="1" applyFont="1" applyFill="1"/>
    <xf numFmtId="164" fontId="2" fillId="3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1" fillId="3" borderId="0" xfId="0" applyFont="1" applyFill="1"/>
    <xf numFmtId="0" fontId="3" fillId="3" borderId="0" xfId="0" applyFont="1" applyFill="1"/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0" fontId="7" fillId="3" borderId="0" xfId="0" applyFont="1" applyFill="1"/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0" fillId="0" borderId="0" xfId="0" applyAlignment="1">
      <alignment wrapText="1"/>
    </xf>
    <xf numFmtId="0" fontId="7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5"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0"/>
          <bgColor theme="0"/>
        </patternFill>
      </fill>
    </dxf>
  </dxfs>
  <tableStyles count="2">
    <tableStyle name="Table 1-style" pivot="0" count="3" xr9:uid="{00000000-0011-0000-FFFF-FFFF00000000}">
      <tableStyleElement type="headerRow" dxfId="4"/>
      <tableStyleElement type="firstRowStripe" dxfId="3"/>
      <tableStyleElement type="secondRowStripe" dxfId="2"/>
    </tableStyle>
    <tableStyle name="Table 2-style" pivot="0" count="2" xr9:uid="{00000000-0011-0000-FFFF-FFFF01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E36">
  <tableColumns count="5">
    <tableColumn id="1" xr3:uid="{00000000-0010-0000-0000-000001000000}" name="Tier of Group-Level Setting Specialization (GLSS)"/>
    <tableColumn id="2" xr3:uid="{00000000-0010-0000-0000-000002000000}" name="≤ 10%"/>
    <tableColumn id="3" xr3:uid="{00000000-0010-0000-0000-000003000000}" name="&gt; 10 – 50%"/>
    <tableColumn id="4" xr3:uid="{00000000-0010-0000-0000-000004000000}" name="&gt; 50 – 90%"/>
    <tableColumn id="5" xr3:uid="{00000000-0010-0000-0000-000005000000}" name="&gt; 90%"/>
  </tableColumns>
  <tableStyleInfo name="Table 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3:E16" headerRowCount="0">
  <tableColumns count="5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</tableColumns>
  <tableStyleInfo name="Table 2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38"/>
  <sheetViews>
    <sheetView topLeftCell="A7" workbookViewId="0">
      <selection activeCell="A38" sqref="A38:E38"/>
    </sheetView>
  </sheetViews>
  <sheetFormatPr baseColWidth="10" defaultColWidth="12.6640625" defaultRowHeight="15.75" customHeight="1" x14ac:dyDescent="0.15"/>
  <cols>
    <col min="1" max="1" width="40" customWidth="1"/>
  </cols>
  <sheetData>
    <row r="1" spans="1:5" ht="15.75" customHeight="1" x14ac:dyDescent="0.1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75" customHeight="1" x14ac:dyDescent="0.15">
      <c r="A2" s="3" t="s">
        <v>5</v>
      </c>
      <c r="B2" s="4">
        <f>148+590</f>
        <v>738</v>
      </c>
      <c r="C2" s="4">
        <f>124+292</f>
        <v>416</v>
      </c>
      <c r="D2" s="4">
        <f>166+571</f>
        <v>737</v>
      </c>
      <c r="E2" s="4">
        <f>415+1840</f>
        <v>2255</v>
      </c>
    </row>
    <row r="3" spans="1:5" ht="15.75" customHeight="1" x14ac:dyDescent="0.15">
      <c r="A3" s="1" t="s">
        <v>6</v>
      </c>
      <c r="B3" s="5"/>
      <c r="C3" s="5"/>
      <c r="D3" s="5"/>
      <c r="E3" s="5"/>
    </row>
    <row r="4" spans="1:5" ht="15.75" customHeight="1" x14ac:dyDescent="0.15">
      <c r="A4" s="3" t="s">
        <v>7</v>
      </c>
      <c r="B4" s="4" t="s">
        <v>8</v>
      </c>
      <c r="C4" s="4" t="s">
        <v>9</v>
      </c>
      <c r="D4" s="4" t="s">
        <v>10</v>
      </c>
      <c r="E4" s="4" t="s">
        <v>11</v>
      </c>
    </row>
    <row r="5" spans="1:5" ht="15.75" customHeight="1" x14ac:dyDescent="0.15">
      <c r="A5" s="6" t="s">
        <v>12</v>
      </c>
      <c r="B5" s="7" t="s">
        <v>13</v>
      </c>
      <c r="C5" s="7" t="s">
        <v>14</v>
      </c>
      <c r="D5" s="7" t="s">
        <v>15</v>
      </c>
      <c r="E5" s="7" t="s">
        <v>16</v>
      </c>
    </row>
    <row r="6" spans="1:5" ht="15.75" customHeight="1" x14ac:dyDescent="0.15">
      <c r="A6" s="3" t="s">
        <v>17</v>
      </c>
      <c r="B6" s="4" t="s">
        <v>18</v>
      </c>
      <c r="C6" s="4" t="s">
        <v>19</v>
      </c>
      <c r="D6" s="4" t="s">
        <v>20</v>
      </c>
      <c r="E6" s="4" t="s">
        <v>21</v>
      </c>
    </row>
    <row r="7" spans="1:5" ht="15.75" customHeight="1" x14ac:dyDescent="0.15">
      <c r="A7" s="1" t="s">
        <v>22</v>
      </c>
      <c r="B7" s="8"/>
      <c r="C7" s="8"/>
      <c r="D7" s="8"/>
      <c r="E7" s="8"/>
    </row>
    <row r="8" spans="1:5" ht="15.75" customHeight="1" x14ac:dyDescent="0.15">
      <c r="A8" s="3" t="s">
        <v>23</v>
      </c>
      <c r="B8" s="9">
        <v>0.44290000000000002</v>
      </c>
      <c r="C8" s="9">
        <v>0.44269999999999998</v>
      </c>
      <c r="D8" s="9">
        <v>0.4446</v>
      </c>
      <c r="E8" s="9">
        <v>0.43519999999999998</v>
      </c>
    </row>
    <row r="9" spans="1:5" ht="15.75" customHeight="1" x14ac:dyDescent="0.15">
      <c r="A9" s="6" t="s">
        <v>24</v>
      </c>
      <c r="B9" s="10">
        <v>0.55710000000000004</v>
      </c>
      <c r="C9" s="10">
        <v>0.55730000000000002</v>
      </c>
      <c r="D9" s="10">
        <v>0.5554</v>
      </c>
      <c r="E9" s="10">
        <v>0.56479999999999997</v>
      </c>
    </row>
    <row r="10" spans="1:5" ht="15.75" customHeight="1" x14ac:dyDescent="0.15">
      <c r="A10" s="11" t="s">
        <v>25</v>
      </c>
      <c r="B10" s="12"/>
      <c r="C10" s="12"/>
      <c r="D10" s="12"/>
      <c r="E10" s="12"/>
    </row>
    <row r="11" spans="1:5" ht="15.75" customHeight="1" x14ac:dyDescent="0.15">
      <c r="A11" s="6" t="s">
        <v>26</v>
      </c>
      <c r="B11" s="7" t="s">
        <v>27</v>
      </c>
      <c r="C11" s="7" t="s">
        <v>28</v>
      </c>
      <c r="D11" s="7" t="s">
        <v>29</v>
      </c>
      <c r="E11" s="7" t="s">
        <v>30</v>
      </c>
    </row>
    <row r="12" spans="1:5" ht="15.75" customHeight="1" x14ac:dyDescent="0.15">
      <c r="A12" s="3" t="s">
        <v>31</v>
      </c>
      <c r="B12" s="9">
        <v>0.12039999999999999</v>
      </c>
      <c r="C12" s="9">
        <v>0.13569999999999999</v>
      </c>
      <c r="D12" s="9">
        <v>0.1115</v>
      </c>
      <c r="E12" s="9">
        <v>9.9000000000000005E-2</v>
      </c>
    </row>
    <row r="13" spans="1:5" ht="15.75" customHeight="1" x14ac:dyDescent="0.15">
      <c r="A13" s="6" t="s">
        <v>32</v>
      </c>
      <c r="B13" s="10">
        <v>0.36199999999999999</v>
      </c>
      <c r="C13" s="10">
        <v>0.37409999999999999</v>
      </c>
      <c r="D13" s="10">
        <v>0.3891</v>
      </c>
      <c r="E13" s="10">
        <v>0.4027</v>
      </c>
    </row>
    <row r="14" spans="1:5" ht="15.75" customHeight="1" x14ac:dyDescent="0.15">
      <c r="A14" s="3" t="s">
        <v>33</v>
      </c>
      <c r="B14" s="9">
        <v>0.32829999999999998</v>
      </c>
      <c r="C14" s="9">
        <v>0.31879999999999997</v>
      </c>
      <c r="D14" s="9">
        <v>0.32819999999999999</v>
      </c>
      <c r="E14" s="9">
        <v>0.3357</v>
      </c>
    </row>
    <row r="15" spans="1:5" ht="15.75" customHeight="1" x14ac:dyDescent="0.15">
      <c r="A15" s="6" t="s">
        <v>34</v>
      </c>
      <c r="B15" s="10">
        <v>0.18920000000000001</v>
      </c>
      <c r="C15" s="10">
        <v>0.17130000000000001</v>
      </c>
      <c r="D15" s="10">
        <v>0.17119999999999999</v>
      </c>
      <c r="E15" s="10">
        <v>0.16259999999999999</v>
      </c>
    </row>
    <row r="16" spans="1:5" ht="15.75" customHeight="1" x14ac:dyDescent="0.15">
      <c r="A16" s="11" t="s">
        <v>35</v>
      </c>
      <c r="B16" s="12"/>
      <c r="C16" s="12"/>
      <c r="D16" s="12"/>
      <c r="E16" s="12"/>
    </row>
    <row r="17" spans="1:5" ht="15.75" customHeight="1" x14ac:dyDescent="0.15">
      <c r="A17" s="6" t="s">
        <v>36</v>
      </c>
      <c r="B17" s="10">
        <v>0.81640000000000001</v>
      </c>
      <c r="C17" s="10">
        <v>0.82130000000000003</v>
      </c>
      <c r="D17" s="10">
        <v>0.84670000000000001</v>
      </c>
      <c r="E17" s="10">
        <v>0.83799999999999997</v>
      </c>
    </row>
    <row r="18" spans="1:5" ht="15.75" customHeight="1" x14ac:dyDescent="0.15">
      <c r="A18" s="3" t="s">
        <v>37</v>
      </c>
      <c r="B18" s="9">
        <v>0.1024</v>
      </c>
      <c r="C18" s="9">
        <v>0.1051</v>
      </c>
      <c r="D18" s="9">
        <v>7.2700000000000001E-2</v>
      </c>
      <c r="E18" s="9">
        <v>7.2999999999999995E-2</v>
      </c>
    </row>
    <row r="19" spans="1:5" ht="15.75" customHeight="1" x14ac:dyDescent="0.15">
      <c r="A19" s="6" t="s">
        <v>38</v>
      </c>
      <c r="B19" s="10">
        <v>1.8100000000000002E-2</v>
      </c>
      <c r="C19" s="10">
        <v>9.7999999999999997E-3</v>
      </c>
      <c r="D19" s="10">
        <v>1.7299999999999999E-2</v>
      </c>
      <c r="E19" s="10">
        <v>2.18E-2</v>
      </c>
    </row>
    <row r="20" spans="1:5" ht="15.75" customHeight="1" x14ac:dyDescent="0.15">
      <c r="A20" s="3" t="s">
        <v>39</v>
      </c>
      <c r="B20" s="9">
        <v>4.8000000000000001E-2</v>
      </c>
      <c r="C20" s="9">
        <v>4.8899999999999999E-2</v>
      </c>
      <c r="D20" s="9">
        <v>4.7300000000000002E-2</v>
      </c>
      <c r="E20" s="9">
        <v>4.8000000000000001E-2</v>
      </c>
    </row>
    <row r="21" spans="1:5" ht="15.75" customHeight="1" x14ac:dyDescent="0.15">
      <c r="A21" s="6" t="s">
        <v>40</v>
      </c>
      <c r="B21" s="10">
        <v>3.0000000000000001E-3</v>
      </c>
      <c r="C21" s="10">
        <v>5.4999999999999997E-3</v>
      </c>
      <c r="D21" s="10">
        <v>4.7000000000000002E-3</v>
      </c>
      <c r="E21" s="10">
        <v>6.4999999999999997E-3</v>
      </c>
    </row>
    <row r="22" spans="1:5" ht="15.75" customHeight="1" x14ac:dyDescent="0.15">
      <c r="A22" s="3" t="s">
        <v>41</v>
      </c>
      <c r="B22" s="9">
        <v>1.2E-2</v>
      </c>
      <c r="C22" s="9">
        <v>8.9999999999999993E-3</v>
      </c>
      <c r="D22" s="9">
        <v>1.0999999999999999E-2</v>
      </c>
      <c r="E22" s="9">
        <v>1.2999999999999999E-2</v>
      </c>
    </row>
    <row r="23" spans="1:5" ht="15.75" customHeight="1" x14ac:dyDescent="0.15">
      <c r="A23" s="1" t="s">
        <v>42</v>
      </c>
      <c r="B23" s="5"/>
      <c r="C23" s="5"/>
      <c r="D23" s="5"/>
      <c r="E23" s="5"/>
    </row>
    <row r="24" spans="1:5" ht="15.75" customHeight="1" x14ac:dyDescent="0.15">
      <c r="A24" s="3" t="s">
        <v>43</v>
      </c>
      <c r="B24" s="9">
        <v>0.72989999999999999</v>
      </c>
      <c r="C24" s="9">
        <v>0.71730000000000005</v>
      </c>
      <c r="D24" s="9">
        <v>0.75060000000000004</v>
      </c>
      <c r="E24" s="9">
        <v>0.77400000000000002</v>
      </c>
    </row>
    <row r="25" spans="1:5" ht="15.75" customHeight="1" x14ac:dyDescent="0.15">
      <c r="A25" s="6" t="s">
        <v>44</v>
      </c>
      <c r="B25" s="10">
        <v>0.27010000000000001</v>
      </c>
      <c r="C25" s="10">
        <v>0.28270000000000001</v>
      </c>
      <c r="D25" s="10">
        <v>0.24940000000000001</v>
      </c>
      <c r="E25" s="10">
        <v>0.22600000000000001</v>
      </c>
    </row>
    <row r="26" spans="1:5" ht="15.75" customHeight="1" x14ac:dyDescent="0.15">
      <c r="A26" s="11" t="s">
        <v>45</v>
      </c>
      <c r="B26" s="12"/>
      <c r="C26" s="12"/>
      <c r="D26" s="12"/>
      <c r="E26" s="12"/>
    </row>
    <row r="27" spans="1:5" ht="15.75" customHeight="1" x14ac:dyDescent="0.15">
      <c r="A27" s="6" t="s">
        <v>46</v>
      </c>
      <c r="B27" s="7" t="s">
        <v>47</v>
      </c>
      <c r="C27" s="7" t="s">
        <v>48</v>
      </c>
      <c r="D27" s="7" t="s">
        <v>49</v>
      </c>
      <c r="E27" s="7" t="s">
        <v>50</v>
      </c>
    </row>
    <row r="28" spans="1:5" ht="15.75" customHeight="1" x14ac:dyDescent="0.15">
      <c r="A28" s="11" t="s">
        <v>51</v>
      </c>
      <c r="B28" s="12"/>
      <c r="C28" s="12"/>
      <c r="D28" s="12"/>
      <c r="E28" s="12"/>
    </row>
    <row r="29" spans="1:5" ht="15.75" customHeight="1" x14ac:dyDescent="0.15">
      <c r="A29" s="6" t="s">
        <v>52</v>
      </c>
      <c r="B29" s="7" t="s">
        <v>53</v>
      </c>
      <c r="C29" s="7" t="s">
        <v>54</v>
      </c>
      <c r="D29" s="7" t="s">
        <v>55</v>
      </c>
      <c r="E29" s="7" t="s">
        <v>56</v>
      </c>
    </row>
    <row r="30" spans="1:5" ht="15.75" customHeight="1" x14ac:dyDescent="0.15">
      <c r="A30" s="3" t="s">
        <v>57</v>
      </c>
      <c r="B30" s="4" t="s">
        <v>58</v>
      </c>
      <c r="C30" s="4" t="s">
        <v>59</v>
      </c>
      <c r="D30" s="4" t="s">
        <v>60</v>
      </c>
      <c r="E30" s="4" t="s">
        <v>61</v>
      </c>
    </row>
    <row r="31" spans="1:5" ht="15.75" customHeight="1" x14ac:dyDescent="0.15">
      <c r="A31" s="6" t="s">
        <v>62</v>
      </c>
      <c r="B31" s="7" t="s">
        <v>63</v>
      </c>
      <c r="C31" s="7" t="s">
        <v>64</v>
      </c>
      <c r="D31" s="7" t="s">
        <v>65</v>
      </c>
      <c r="E31" s="7" t="s">
        <v>66</v>
      </c>
    </row>
    <row r="32" spans="1:5" ht="15.75" customHeight="1" x14ac:dyDescent="0.15">
      <c r="A32" s="3" t="s">
        <v>67</v>
      </c>
      <c r="B32" s="4" t="s">
        <v>68</v>
      </c>
      <c r="C32" s="4" t="s">
        <v>69</v>
      </c>
      <c r="D32" s="4" t="s">
        <v>70</v>
      </c>
      <c r="E32" s="4" t="s">
        <v>71</v>
      </c>
    </row>
    <row r="33" spans="1:5" ht="15.75" customHeight="1" x14ac:dyDescent="0.15">
      <c r="A33" s="6" t="s">
        <v>72</v>
      </c>
      <c r="B33" s="7" t="s">
        <v>73</v>
      </c>
      <c r="C33" s="7" t="s">
        <v>74</v>
      </c>
      <c r="D33" s="7" t="s">
        <v>75</v>
      </c>
      <c r="E33" s="7" t="s">
        <v>76</v>
      </c>
    </row>
    <row r="34" spans="1:5" ht="15.75" customHeight="1" x14ac:dyDescent="0.15">
      <c r="A34" s="11" t="s">
        <v>77</v>
      </c>
      <c r="B34" s="12"/>
      <c r="C34" s="12"/>
      <c r="D34" s="12"/>
      <c r="E34" s="12"/>
    </row>
    <row r="35" spans="1:5" ht="15.75" customHeight="1" x14ac:dyDescent="0.15">
      <c r="A35" s="13" t="s">
        <v>78</v>
      </c>
      <c r="B35" s="14" t="s">
        <v>79</v>
      </c>
      <c r="C35" s="14" t="s">
        <v>80</v>
      </c>
      <c r="D35" s="14" t="s">
        <v>81</v>
      </c>
      <c r="E35" s="14" t="s">
        <v>82</v>
      </c>
    </row>
    <row r="36" spans="1:5" ht="15.75" customHeight="1" x14ac:dyDescent="0.15">
      <c r="A36" s="15" t="s">
        <v>83</v>
      </c>
      <c r="B36" s="16" t="s">
        <v>84</v>
      </c>
      <c r="C36" s="16" t="s">
        <v>85</v>
      </c>
      <c r="D36" s="16" t="s">
        <v>86</v>
      </c>
      <c r="E36" s="16" t="s">
        <v>87</v>
      </c>
    </row>
    <row r="37" spans="1:5" ht="13" x14ac:dyDescent="0.15">
      <c r="A37" s="17"/>
      <c r="B37" s="17"/>
      <c r="C37" s="17"/>
      <c r="D37" s="17"/>
      <c r="E37" s="17"/>
    </row>
    <row r="38" spans="1:5" s="33" customFormat="1" ht="30" customHeight="1" x14ac:dyDescent="0.15">
      <c r="A38" s="35" t="s">
        <v>88</v>
      </c>
      <c r="B38" s="35"/>
      <c r="C38" s="35"/>
      <c r="D38" s="35"/>
      <c r="E38" s="35"/>
    </row>
  </sheetData>
  <mergeCells count="1">
    <mergeCell ref="A38:E38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18"/>
  <sheetViews>
    <sheetView workbookViewId="0">
      <selection activeCell="A18" sqref="A18"/>
    </sheetView>
  </sheetViews>
  <sheetFormatPr baseColWidth="10" defaultColWidth="12.6640625" defaultRowHeight="15.75" customHeight="1" x14ac:dyDescent="0.15"/>
  <cols>
    <col min="1" max="1" width="28.33203125" customWidth="1"/>
    <col min="2" max="5" width="13" customWidth="1"/>
  </cols>
  <sheetData>
    <row r="1" spans="1:5" ht="15.75" customHeight="1" x14ac:dyDescent="0.15">
      <c r="A1" s="18"/>
      <c r="B1" s="19" t="s">
        <v>89</v>
      </c>
      <c r="C1" s="19" t="s">
        <v>90</v>
      </c>
      <c r="D1" s="19" t="s">
        <v>91</v>
      </c>
      <c r="E1" s="19" t="s">
        <v>92</v>
      </c>
    </row>
    <row r="2" spans="1:5" ht="15.75" customHeight="1" x14ac:dyDescent="0.15">
      <c r="A2" s="18" t="s">
        <v>93</v>
      </c>
      <c r="B2" s="18" t="s">
        <v>94</v>
      </c>
      <c r="C2" s="18" t="s">
        <v>94</v>
      </c>
      <c r="D2" s="18" t="s">
        <v>94</v>
      </c>
      <c r="E2" s="18" t="s">
        <v>94</v>
      </c>
    </row>
    <row r="3" spans="1:5" ht="15.75" customHeight="1" x14ac:dyDescent="0.15">
      <c r="A3" s="20" t="s">
        <v>95</v>
      </c>
      <c r="B3" s="21"/>
      <c r="C3" s="21"/>
      <c r="D3" s="21"/>
      <c r="E3" s="21"/>
    </row>
    <row r="4" spans="1:5" ht="15.75" customHeight="1" x14ac:dyDescent="0.15">
      <c r="A4" s="22" t="s">
        <v>1</v>
      </c>
      <c r="B4" s="23" t="s">
        <v>96</v>
      </c>
      <c r="C4" s="23" t="s">
        <v>96</v>
      </c>
      <c r="D4" s="23" t="s">
        <v>96</v>
      </c>
      <c r="E4" s="23" t="s">
        <v>96</v>
      </c>
    </row>
    <row r="5" spans="1:5" ht="15.75" customHeight="1" x14ac:dyDescent="0.15">
      <c r="A5" s="21" t="s">
        <v>2</v>
      </c>
      <c r="B5" s="24" t="s">
        <v>97</v>
      </c>
      <c r="C5" s="24" t="s">
        <v>97</v>
      </c>
      <c r="D5" s="24" t="s">
        <v>97</v>
      </c>
      <c r="E5" s="24" t="s">
        <v>97</v>
      </c>
    </row>
    <row r="6" spans="1:5" ht="15.75" customHeight="1" x14ac:dyDescent="0.15">
      <c r="A6" s="22" t="s">
        <v>3</v>
      </c>
      <c r="B6" s="25" t="s">
        <v>98</v>
      </c>
      <c r="C6" s="25" t="s">
        <v>98</v>
      </c>
      <c r="D6" s="25" t="s">
        <v>98</v>
      </c>
      <c r="E6" s="25" t="s">
        <v>99</v>
      </c>
    </row>
    <row r="7" spans="1:5" ht="15.75" customHeight="1" x14ac:dyDescent="0.15">
      <c r="A7" s="21" t="s">
        <v>4</v>
      </c>
      <c r="B7" s="24" t="s">
        <v>100</v>
      </c>
      <c r="C7" s="24" t="s">
        <v>101</v>
      </c>
      <c r="D7" s="24" t="s">
        <v>100</v>
      </c>
      <c r="E7" s="24" t="s">
        <v>101</v>
      </c>
    </row>
    <row r="8" spans="1:5" ht="15.75" customHeight="1" x14ac:dyDescent="0.15">
      <c r="A8" s="22"/>
      <c r="B8" s="22"/>
      <c r="C8" s="22"/>
      <c r="D8" s="22"/>
      <c r="E8" s="22"/>
    </row>
    <row r="9" spans="1:5" ht="15.75" customHeight="1" x14ac:dyDescent="0.15">
      <c r="A9" s="20" t="s">
        <v>102</v>
      </c>
      <c r="B9" s="21"/>
      <c r="C9" s="21"/>
      <c r="D9" s="21"/>
      <c r="E9" s="21"/>
    </row>
    <row r="10" spans="1:5" ht="15.75" customHeight="1" x14ac:dyDescent="0.15">
      <c r="A10" s="22" t="s">
        <v>103</v>
      </c>
      <c r="B10" s="22"/>
      <c r="C10" s="25" t="s">
        <v>104</v>
      </c>
      <c r="D10" s="25" t="s">
        <v>104</v>
      </c>
      <c r="E10" s="25" t="s">
        <v>104</v>
      </c>
    </row>
    <row r="11" spans="1:5" ht="15.75" customHeight="1" x14ac:dyDescent="0.15">
      <c r="A11" s="21" t="s">
        <v>105</v>
      </c>
      <c r="B11" s="21"/>
      <c r="C11" s="21"/>
      <c r="D11" s="24" t="s">
        <v>106</v>
      </c>
      <c r="E11" s="24" t="s">
        <v>106</v>
      </c>
    </row>
    <row r="12" spans="1:5" ht="15.75" customHeight="1" x14ac:dyDescent="0.15">
      <c r="A12" s="22" t="s">
        <v>107</v>
      </c>
      <c r="B12" s="22"/>
      <c r="C12" s="22"/>
      <c r="D12" s="22"/>
      <c r="E12" s="25" t="s">
        <v>106</v>
      </c>
    </row>
    <row r="13" spans="1:5" ht="15.75" customHeight="1" x14ac:dyDescent="0.15">
      <c r="A13" s="21"/>
      <c r="B13" s="21"/>
      <c r="C13" s="21"/>
      <c r="D13" s="21"/>
      <c r="E13" s="21"/>
    </row>
    <row r="14" spans="1:5" ht="15.75" customHeight="1" x14ac:dyDescent="0.15">
      <c r="A14" s="26" t="s">
        <v>108</v>
      </c>
      <c r="B14" s="25">
        <v>4146</v>
      </c>
      <c r="C14" s="25">
        <v>4146</v>
      </c>
      <c r="D14" s="25">
        <v>3908</v>
      </c>
      <c r="E14" s="25">
        <v>3908</v>
      </c>
    </row>
    <row r="15" spans="1:5" ht="81" customHeight="1" x14ac:dyDescent="0.15">
      <c r="A15" s="34" t="s">
        <v>109</v>
      </c>
      <c r="B15" s="21"/>
      <c r="C15" s="21"/>
      <c r="D15" s="21"/>
      <c r="E15" s="21"/>
    </row>
    <row r="16" spans="1:5" ht="15.75" customHeight="1" x14ac:dyDescent="0.15">
      <c r="A16" s="26" t="s">
        <v>110</v>
      </c>
      <c r="B16" s="22"/>
      <c r="C16" s="22"/>
      <c r="D16" s="22"/>
      <c r="E16" s="22"/>
    </row>
    <row r="17" spans="1:5" ht="15.75" customHeight="1" x14ac:dyDescent="0.15">
      <c r="A17" s="27"/>
      <c r="B17" s="27"/>
      <c r="C17" s="27"/>
      <c r="D17" s="27"/>
      <c r="E17" s="27"/>
    </row>
    <row r="18" spans="1:5" ht="15.75" customHeight="1" x14ac:dyDescent="0.15">
      <c r="A18" s="28" t="s">
        <v>111</v>
      </c>
      <c r="B18" s="27"/>
      <c r="C18" s="27"/>
      <c r="D18" s="27"/>
      <c r="E18" s="27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E15"/>
  <sheetViews>
    <sheetView workbookViewId="0">
      <selection activeCell="D12" sqref="D12"/>
    </sheetView>
  </sheetViews>
  <sheetFormatPr baseColWidth="10" defaultColWidth="12.6640625" defaultRowHeight="15.75" customHeight="1" x14ac:dyDescent="0.15"/>
  <cols>
    <col min="1" max="1" width="27.33203125" customWidth="1"/>
    <col min="2" max="2" width="18.1640625" customWidth="1"/>
    <col min="3" max="3" width="25" customWidth="1"/>
    <col min="4" max="4" width="22.5" customWidth="1"/>
    <col min="5" max="5" width="17" customWidth="1"/>
  </cols>
  <sheetData>
    <row r="1" spans="1:5" ht="15.75" customHeight="1" x14ac:dyDescent="0.15">
      <c r="A1" s="19" t="s">
        <v>112</v>
      </c>
      <c r="B1" s="19" t="s">
        <v>52</v>
      </c>
      <c r="C1" s="19" t="s">
        <v>57</v>
      </c>
      <c r="D1" s="19" t="s">
        <v>113</v>
      </c>
      <c r="E1" s="19" t="s">
        <v>67</v>
      </c>
    </row>
    <row r="2" spans="1:5" ht="15.75" customHeight="1" x14ac:dyDescent="0.15">
      <c r="A2" s="27"/>
      <c r="B2" s="27"/>
      <c r="C2" s="27"/>
      <c r="D2" s="27"/>
      <c r="E2" s="27"/>
    </row>
    <row r="3" spans="1:5" ht="15.75" customHeight="1" x14ac:dyDescent="0.15">
      <c r="A3" s="18" t="s">
        <v>93</v>
      </c>
      <c r="B3" s="29" t="s">
        <v>114</v>
      </c>
      <c r="C3" s="29" t="s">
        <v>115</v>
      </c>
      <c r="D3" s="29" t="s">
        <v>116</v>
      </c>
      <c r="E3" s="29" t="s">
        <v>117</v>
      </c>
    </row>
    <row r="4" spans="1:5" ht="15.75" customHeight="1" x14ac:dyDescent="0.15">
      <c r="A4" s="30" t="s">
        <v>95</v>
      </c>
      <c r="B4" s="27"/>
      <c r="C4" s="27"/>
      <c r="D4" s="27"/>
      <c r="E4" s="27"/>
    </row>
    <row r="5" spans="1:5" ht="15.75" customHeight="1" x14ac:dyDescent="0.15">
      <c r="A5" s="18" t="s">
        <v>1</v>
      </c>
      <c r="B5" s="31" t="s">
        <v>96</v>
      </c>
      <c r="C5" s="31" t="s">
        <v>96</v>
      </c>
      <c r="D5" s="31" t="s">
        <v>96</v>
      </c>
      <c r="E5" s="31" t="s">
        <v>96</v>
      </c>
    </row>
    <row r="6" spans="1:5" ht="15.75" customHeight="1" x14ac:dyDescent="0.15">
      <c r="A6" s="18" t="s">
        <v>2</v>
      </c>
      <c r="B6" s="29" t="s">
        <v>118</v>
      </c>
      <c r="C6" s="29" t="s">
        <v>119</v>
      </c>
      <c r="D6" s="29" t="s">
        <v>120</v>
      </c>
      <c r="E6" s="29" t="s">
        <v>121</v>
      </c>
    </row>
    <row r="7" spans="1:5" ht="15.75" customHeight="1" x14ac:dyDescent="0.15">
      <c r="A7" s="18" t="s">
        <v>3</v>
      </c>
      <c r="B7" s="29" t="s">
        <v>122</v>
      </c>
      <c r="C7" s="29" t="s">
        <v>123</v>
      </c>
      <c r="D7" s="29" t="s">
        <v>124</v>
      </c>
      <c r="E7" s="29" t="s">
        <v>125</v>
      </c>
    </row>
    <row r="8" spans="1:5" ht="15.75" customHeight="1" x14ac:dyDescent="0.15">
      <c r="A8" s="18" t="s">
        <v>4</v>
      </c>
      <c r="B8" s="29" t="s">
        <v>126</v>
      </c>
      <c r="C8" s="29" t="s">
        <v>127</v>
      </c>
      <c r="D8" s="29" t="s">
        <v>128</v>
      </c>
      <c r="E8" s="29" t="s">
        <v>129</v>
      </c>
    </row>
    <row r="9" spans="1:5" ht="15.75" customHeight="1" x14ac:dyDescent="0.15">
      <c r="A9" s="27"/>
      <c r="B9" s="27"/>
      <c r="C9" s="27"/>
      <c r="D9" s="27"/>
      <c r="E9" s="27"/>
    </row>
    <row r="10" spans="1:5" ht="15.75" customHeight="1" x14ac:dyDescent="0.15">
      <c r="A10" s="30" t="s">
        <v>102</v>
      </c>
      <c r="B10" s="27"/>
      <c r="C10" s="27"/>
      <c r="D10" s="27"/>
      <c r="E10" s="27"/>
    </row>
    <row r="11" spans="1:5" ht="15.75" customHeight="1" x14ac:dyDescent="0.15">
      <c r="A11" s="18" t="s">
        <v>130</v>
      </c>
      <c r="B11" s="29" t="s">
        <v>131</v>
      </c>
      <c r="C11" s="29" t="s">
        <v>132</v>
      </c>
      <c r="D11" s="29" t="s">
        <v>133</v>
      </c>
      <c r="E11" s="29" t="s">
        <v>134</v>
      </c>
    </row>
    <row r="12" spans="1:5" ht="15.75" customHeight="1" x14ac:dyDescent="0.15">
      <c r="A12" s="18" t="s">
        <v>105</v>
      </c>
      <c r="B12" s="29" t="s">
        <v>135</v>
      </c>
      <c r="C12" s="29" t="s">
        <v>136</v>
      </c>
      <c r="D12" s="29" t="s">
        <v>137</v>
      </c>
      <c r="E12" s="29" t="s">
        <v>136</v>
      </c>
    </row>
    <row r="13" spans="1:5" ht="15.75" customHeight="1" x14ac:dyDescent="0.15">
      <c r="A13" s="18" t="s">
        <v>107</v>
      </c>
      <c r="B13" s="29" t="s">
        <v>138</v>
      </c>
      <c r="C13" s="29" t="s">
        <v>139</v>
      </c>
      <c r="D13" s="29" t="s">
        <v>140</v>
      </c>
      <c r="E13" s="29" t="s">
        <v>137</v>
      </c>
    </row>
    <row r="14" spans="1:5" ht="15.75" customHeight="1" x14ac:dyDescent="0.15">
      <c r="A14" s="27"/>
      <c r="B14" s="27"/>
      <c r="C14" s="27"/>
      <c r="D14" s="27"/>
      <c r="E14" s="27"/>
    </row>
    <row r="15" spans="1:5" ht="15.75" customHeight="1" x14ac:dyDescent="0.15">
      <c r="A15" s="28" t="s">
        <v>141</v>
      </c>
      <c r="B15" s="27"/>
      <c r="C15" s="27"/>
      <c r="D15" s="27"/>
      <c r="E15" s="27"/>
    </row>
  </sheetData>
  <pageMargins left="0.7" right="0.7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C15"/>
  <sheetViews>
    <sheetView workbookViewId="0"/>
  </sheetViews>
  <sheetFormatPr baseColWidth="10" defaultColWidth="12.6640625" defaultRowHeight="15.75" customHeight="1" x14ac:dyDescent="0.15"/>
  <cols>
    <col min="1" max="1" width="26.6640625" customWidth="1"/>
    <col min="2" max="2" width="17.33203125" customWidth="1"/>
    <col min="3" max="3" width="13.33203125" customWidth="1"/>
  </cols>
  <sheetData>
    <row r="1" spans="1:3" ht="15.75" customHeight="1" x14ac:dyDescent="0.15">
      <c r="A1" s="19" t="s">
        <v>77</v>
      </c>
      <c r="B1" s="19" t="s">
        <v>83</v>
      </c>
      <c r="C1" s="19" t="s">
        <v>78</v>
      </c>
    </row>
    <row r="2" spans="1:3" ht="15.75" customHeight="1" x14ac:dyDescent="0.15">
      <c r="A2" s="27"/>
      <c r="B2" s="27"/>
      <c r="C2" s="27"/>
    </row>
    <row r="3" spans="1:3" ht="15.75" customHeight="1" x14ac:dyDescent="0.15">
      <c r="A3" s="18" t="s">
        <v>93</v>
      </c>
      <c r="B3" s="29" t="s">
        <v>142</v>
      </c>
      <c r="C3" s="29" t="s">
        <v>143</v>
      </c>
    </row>
    <row r="4" spans="1:3" ht="15.75" customHeight="1" x14ac:dyDescent="0.15">
      <c r="A4" s="30" t="s">
        <v>95</v>
      </c>
      <c r="B4" s="27"/>
      <c r="C4" s="27"/>
    </row>
    <row r="5" spans="1:3" ht="15.75" customHeight="1" x14ac:dyDescent="0.15">
      <c r="A5" s="18" t="s">
        <v>1</v>
      </c>
      <c r="B5" s="31" t="s">
        <v>96</v>
      </c>
      <c r="C5" s="31" t="s">
        <v>96</v>
      </c>
    </row>
    <row r="6" spans="1:3" ht="15.75" customHeight="1" x14ac:dyDescent="0.15">
      <c r="A6" s="18" t="s">
        <v>2</v>
      </c>
      <c r="B6" s="29" t="s">
        <v>144</v>
      </c>
      <c r="C6" s="29" t="s">
        <v>145</v>
      </c>
    </row>
    <row r="7" spans="1:3" ht="15.75" customHeight="1" x14ac:dyDescent="0.15">
      <c r="A7" s="18" t="s">
        <v>3</v>
      </c>
      <c r="B7" s="29" t="s">
        <v>146</v>
      </c>
      <c r="C7" s="29" t="s">
        <v>145</v>
      </c>
    </row>
    <row r="8" spans="1:3" ht="15.75" customHeight="1" x14ac:dyDescent="0.15">
      <c r="A8" s="18" t="s">
        <v>4</v>
      </c>
      <c r="B8" s="29" t="s">
        <v>147</v>
      </c>
      <c r="C8" s="29" t="s">
        <v>148</v>
      </c>
    </row>
    <row r="9" spans="1:3" ht="15.75" customHeight="1" x14ac:dyDescent="0.15">
      <c r="A9" s="27"/>
      <c r="B9" s="27"/>
      <c r="C9" s="27"/>
    </row>
    <row r="10" spans="1:3" ht="15.75" customHeight="1" x14ac:dyDescent="0.15">
      <c r="A10" s="30" t="s">
        <v>102</v>
      </c>
      <c r="B10" s="27"/>
      <c r="C10" s="27"/>
    </row>
    <row r="11" spans="1:3" ht="15.75" customHeight="1" x14ac:dyDescent="0.15">
      <c r="A11" s="18" t="s">
        <v>103</v>
      </c>
      <c r="B11" s="29" t="s">
        <v>149</v>
      </c>
      <c r="C11" s="29" t="s">
        <v>150</v>
      </c>
    </row>
    <row r="12" spans="1:3" ht="15.75" customHeight="1" x14ac:dyDescent="0.15">
      <c r="A12" s="18" t="s">
        <v>105</v>
      </c>
      <c r="B12" s="29" t="s">
        <v>106</v>
      </c>
      <c r="C12" s="29" t="s">
        <v>106</v>
      </c>
    </row>
    <row r="13" spans="1:3" ht="15.75" customHeight="1" x14ac:dyDescent="0.15">
      <c r="A13" s="18" t="s">
        <v>107</v>
      </c>
      <c r="B13" s="29" t="s">
        <v>106</v>
      </c>
      <c r="C13" s="29" t="s">
        <v>106</v>
      </c>
    </row>
    <row r="14" spans="1:3" ht="15.75" customHeight="1" x14ac:dyDescent="0.15">
      <c r="A14" s="27"/>
      <c r="B14" s="27"/>
      <c r="C14" s="27"/>
    </row>
    <row r="15" spans="1:3" ht="15.75" customHeight="1" x14ac:dyDescent="0.15">
      <c r="A15" s="28" t="s">
        <v>151</v>
      </c>
      <c r="B15" s="27"/>
      <c r="C15" s="2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7"/>
  <sheetViews>
    <sheetView tabSelected="1" workbookViewId="0">
      <selection activeCell="B16" sqref="B16"/>
    </sheetView>
  </sheetViews>
  <sheetFormatPr baseColWidth="10" defaultColWidth="12.6640625" defaultRowHeight="15.75" customHeight="1" x14ac:dyDescent="0.15"/>
  <cols>
    <col min="1" max="1" width="14.6640625" customWidth="1"/>
    <col min="2" max="2" width="50.1640625" customWidth="1"/>
  </cols>
  <sheetData>
    <row r="1" spans="1:2" ht="15.75" customHeight="1" x14ac:dyDescent="0.15">
      <c r="A1" s="32" t="s">
        <v>152</v>
      </c>
      <c r="B1" s="32" t="s">
        <v>153</v>
      </c>
    </row>
    <row r="2" spans="1:2" ht="15.75" customHeight="1" x14ac:dyDescent="0.15">
      <c r="A2" s="18" t="s">
        <v>154</v>
      </c>
      <c r="B2" s="18" t="s">
        <v>155</v>
      </c>
    </row>
    <row r="3" spans="1:2" ht="15.75" customHeight="1" x14ac:dyDescent="0.15">
      <c r="A3" s="18" t="s">
        <v>156</v>
      </c>
      <c r="B3" s="18" t="s">
        <v>157</v>
      </c>
    </row>
    <row r="4" spans="1:2" ht="15.75" customHeight="1" x14ac:dyDescent="0.15">
      <c r="A4" s="18" t="s">
        <v>158</v>
      </c>
      <c r="B4" s="18" t="s">
        <v>159</v>
      </c>
    </row>
    <row r="5" spans="1:2" ht="15.75" customHeight="1" x14ac:dyDescent="0.15">
      <c r="A5" s="18" t="s">
        <v>160</v>
      </c>
      <c r="B5" s="18" t="s">
        <v>161</v>
      </c>
    </row>
    <row r="6" spans="1:2" ht="15.75" customHeight="1" x14ac:dyDescent="0.15">
      <c r="A6" s="27"/>
      <c r="B6" s="27"/>
    </row>
    <row r="7" spans="1:2" ht="15.75" customHeight="1" x14ac:dyDescent="0.15">
      <c r="A7" s="28" t="s">
        <v>162</v>
      </c>
      <c r="B7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 1</vt:lpstr>
      <vt:lpstr>Table 2</vt:lpstr>
      <vt:lpstr>Table 3</vt:lpstr>
      <vt:lpstr>Table 4</vt:lpstr>
      <vt:lpstr>Appendix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Vincent Ni</cp:lastModifiedBy>
  <dcterms:modified xsi:type="dcterms:W3CDTF">2026-04-11T15:26:01Z</dcterms:modified>
</cp:coreProperties>
</file>