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2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/Users/gokay/Desktop/"/>
    </mc:Choice>
  </mc:AlternateContent>
  <xr:revisionPtr revIDLastSave="0" documentId="8_{B7082422-C441-474D-93E2-747DF79DFB2B}" xr6:coauthVersionLast="47" xr6:coauthVersionMax="47" xr10:uidLastSave="{00000000-0000-0000-0000-000000000000}"/>
  <bookViews>
    <workbookView xWindow="0" yWindow="500" windowWidth="28800" windowHeight="16360" xr2:uid="{00000000-000D-0000-FFFF-FFFF00000000}"/>
  </bookViews>
  <sheets>
    <sheet name="CELL CULTURE" sheetId="3" r:id="rId1"/>
    <sheet name=" STRESS PARAMETRES" sheetId="4" r:id="rId2"/>
    <sheet name="WESTERN BLOT 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" i="4" l="1"/>
  <c r="U7" i="4" s="1"/>
  <c r="T6" i="4"/>
  <c r="T7" i="4" s="1"/>
  <c r="S6" i="4"/>
  <c r="S7" i="4" s="1"/>
  <c r="R6" i="4"/>
  <c r="R7" i="4" s="1"/>
  <c r="Q6" i="4"/>
  <c r="Q7" i="4" s="1"/>
  <c r="P6" i="4"/>
  <c r="P7" i="4" s="1"/>
  <c r="O6" i="4"/>
  <c r="O7" i="4" s="1"/>
  <c r="N6" i="4"/>
  <c r="N7" i="4" s="1"/>
  <c r="M6" i="4"/>
  <c r="M7" i="4" s="1"/>
  <c r="L6" i="4"/>
  <c r="L7" i="4" s="1"/>
  <c r="K6" i="4"/>
  <c r="K7" i="4" s="1"/>
  <c r="J6" i="4"/>
  <c r="J7" i="4" s="1"/>
  <c r="I6" i="4"/>
  <c r="I7" i="4" s="1"/>
  <c r="H6" i="4"/>
  <c r="H7" i="4" s="1"/>
  <c r="G6" i="4"/>
  <c r="G7" i="4" s="1"/>
  <c r="F6" i="4"/>
  <c r="F7" i="4" s="1"/>
  <c r="E6" i="4"/>
  <c r="E7" i="4" s="1"/>
  <c r="D6" i="4"/>
  <c r="D7" i="4" s="1"/>
</calcChain>
</file>

<file path=xl/sharedStrings.xml><?xml version="1.0" encoding="utf-8"?>
<sst xmlns="http://schemas.openxmlformats.org/spreadsheetml/2006/main" count="56" uniqueCount="36">
  <si>
    <t>MCF-7</t>
  </si>
  <si>
    <t>MDA-MB-231</t>
  </si>
  <si>
    <t>BEAS-2B</t>
  </si>
  <si>
    <t>31,25</t>
  </si>
  <si>
    <t>62,5</t>
  </si>
  <si>
    <t>Conc. (µM)</t>
  </si>
  <si>
    <t>IC50</t>
  </si>
  <si>
    <t xml:space="preserve"> IC50 of 5-HMF</t>
  </si>
  <si>
    <t xml:space="preserve"> IC50 of 5-HMF + Vit E (50) μM)</t>
  </si>
  <si>
    <t xml:space="preserve"> IC50 of 5-HMF + Vit E (100 μM)</t>
  </si>
  <si>
    <t xml:space="preserve"> IC50 of 5-HMF + Vit E (200 μM)</t>
  </si>
  <si>
    <t xml:space="preserve"> IC50 of 5-HMF + Vit E (400 μM)</t>
  </si>
  <si>
    <t>MDA-MB-231 (Control)</t>
  </si>
  <si>
    <t>MDA-MB-231+5-HMF</t>
  </si>
  <si>
    <t>MDA-MB-231+5-HMF+Vit E</t>
  </si>
  <si>
    <t>MCF-7 (Control)</t>
  </si>
  <si>
    <t>MCF+ 5-HMF</t>
  </si>
  <si>
    <t>MCF-7+ 5-HMF+Vit E</t>
  </si>
  <si>
    <t>BEAS-2B (Control)</t>
  </si>
  <si>
    <t>BEAS-2B+5-HMF</t>
  </si>
  <si>
    <t>BEAS-2B+5-HMF+Vit E</t>
  </si>
  <si>
    <t>OSI</t>
  </si>
  <si>
    <t>TOS (μM H2O2 Equiv)</t>
  </si>
  <si>
    <t>TAS (mmol Trolox Equiv.)</t>
  </si>
  <si>
    <t xml:space="preserve">OSI (arbitrary unit) </t>
  </si>
  <si>
    <t>Catalase (CAT)</t>
  </si>
  <si>
    <t>Myeloperoxidase (MPO)</t>
  </si>
  <si>
    <t>Malondialdehyde (MDA)</t>
  </si>
  <si>
    <t>Caspase-3</t>
  </si>
  <si>
    <t>Cleaved Caspase-8</t>
  </si>
  <si>
    <t xml:space="preserve"> Table S6. Relative Protein 
Expression Level </t>
  </si>
  <si>
    <t xml:space="preserve"> Table S5. Oxidative Stress Parameters Following 5-HMF and Vitamin E Treatment Parameters</t>
  </si>
  <si>
    <t xml:space="preserve"> Table S1. Cell Viability after 24h 5-HMF treatment</t>
  </si>
  <si>
    <t>Table S2. Cell Viability after 48h 5-HMF treatment</t>
  </si>
  <si>
    <t>Table S3. Cell Viability after 48h co-treatment of 5-HMF + Vitamin E</t>
  </si>
  <si>
    <t>Table S4. Average (All replicates) of Cell Viability 
after 48h 5-HMF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</si>
</sst>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</font>
    <font>
      <sz val="10"/>
      <name val="Arial"/>
      <family val="2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</font>
    <font>
      <b/>
      <sz val="10"/>
      <name val="Arial"/>
      <family val="2"/>
      <charset val="162"/>
    </font>
    <font>
      <b/>
      <sz val="11"/>
      <color rgb="FFFF0000"/>
      <name val="Calibri"/>
      <family val="2"/>
      <charset val="16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/>
      <right style="dashed">
        <color auto="1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3" borderId="0" xfId="0" applyFill="1"/>
    <xf numFmtId="0" fontId="0" fillId="5" borderId="0" xfId="0" applyFill="1"/>
    <xf numFmtId="0" fontId="0" fillId="6" borderId="0" xfId="0" applyFill="1"/>
    <xf numFmtId="0" fontId="3" fillId="0" borderId="0" xfId="0" applyFont="1"/>
    <xf numFmtId="0" fontId="1" fillId="0" borderId="3" xfId="0" applyFont="1" applyBorder="1"/>
    <xf numFmtId="0" fontId="0" fillId="10" borderId="6" xfId="0" applyFill="1" applyBorder="1" applyAlignment="1">
      <alignment horizontal="center"/>
    </xf>
    <xf numFmtId="0" fontId="0" fillId="10" borderId="7" xfId="0" applyFill="1" applyBorder="1"/>
    <xf numFmtId="0" fontId="0" fillId="10" borderId="8" xfId="0" applyFill="1" applyBorder="1"/>
    <xf numFmtId="0" fontId="1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5" fillId="11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12" borderId="12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/>
    </xf>
    <xf numFmtId="0" fontId="5" fillId="9" borderId="12" xfId="0" applyFont="1" applyFill="1" applyBorder="1" applyAlignment="1">
      <alignment horizontal="center" vertical="center"/>
    </xf>
    <xf numFmtId="0" fontId="5" fillId="13" borderId="12" xfId="0" applyFont="1" applyFill="1" applyBorder="1" applyAlignment="1">
      <alignment horizontal="center" vertical="center"/>
    </xf>
    <xf numFmtId="0" fontId="5" fillId="14" borderId="12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12" borderId="12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8" borderId="12" xfId="0" applyFill="1" applyBorder="1" applyAlignment="1">
      <alignment horizontal="center" vertical="center"/>
    </xf>
    <xf numFmtId="0" fontId="0" fillId="9" borderId="12" xfId="0" applyFill="1" applyBorder="1" applyAlignment="1">
      <alignment horizontal="center" vertical="center"/>
    </xf>
    <xf numFmtId="0" fontId="0" fillId="13" borderId="12" xfId="0" applyFill="1" applyBorder="1" applyAlignment="1">
      <alignment horizontal="center" vertical="center"/>
    </xf>
    <xf numFmtId="0" fontId="0" fillId="14" borderId="12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11" borderId="15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12" borderId="15" xfId="0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10" fillId="8" borderId="15" xfId="0" applyFont="1" applyFill="1" applyBorder="1" applyAlignment="1">
      <alignment horizontal="center" vertical="center"/>
    </xf>
    <xf numFmtId="0" fontId="0" fillId="9" borderId="15" xfId="0" applyFill="1" applyBorder="1" applyAlignment="1">
      <alignment horizontal="center" vertical="center"/>
    </xf>
    <xf numFmtId="0" fontId="0" fillId="13" borderId="15" xfId="0" applyFill="1" applyBorder="1" applyAlignment="1">
      <alignment horizontal="center" vertical="center"/>
    </xf>
    <xf numFmtId="0" fontId="0" fillId="14" borderId="15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1" fillId="0" borderId="0" xfId="0" applyFont="1"/>
    <xf numFmtId="0" fontId="4" fillId="4" borderId="5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11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4" fillId="13" borderId="5" xfId="0" applyFont="1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/>
    </xf>
    <xf numFmtId="0" fontId="4" fillId="14" borderId="5" xfId="0" applyFont="1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9" fillId="0" borderId="0" xfId="0" applyFont="1"/>
    <xf numFmtId="0" fontId="1" fillId="15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" fillId="9" borderId="1" xfId="0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9" borderId="0" xfId="0" applyFont="1" applyFill="1" applyAlignment="1">
      <alignment horizontal="center" wrapText="1"/>
    </xf>
    <xf numFmtId="0" fontId="9" fillId="15" borderId="0" xfId="0" applyFont="1" applyFill="1" applyAlignment="1">
      <alignment horizontal="center" vertical="center"/>
    </xf>
    <xf numFmtId="0" fontId="9" fillId="15" borderId="17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11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12" borderId="9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/>
    </xf>
    <xf numFmtId="0" fontId="7" fillId="13" borderId="9" xfId="0" applyFont="1" applyFill="1" applyBorder="1" applyAlignment="1">
      <alignment horizontal="center" vertical="center"/>
    </xf>
    <xf numFmtId="0" fontId="7" fillId="14" borderId="9" xfId="0" applyFont="1" applyFill="1" applyBorder="1" applyAlignment="1">
      <alignment horizontal="center" vertical="center"/>
    </xf>
    <xf numFmtId="0" fontId="7" fillId="13" borderId="5" xfId="0" applyFont="1" applyFill="1" applyBorder="1" applyAlignment="1">
      <alignment horizontal="center" vertical="center"/>
    </xf>
    <xf numFmtId="0" fontId="7" fillId="14" borderId="5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1104899</xdr:colOff>
      <xdr:row>10</xdr:row>
      <xdr:rowOff>15240</xdr:rowOff>
    </xdr:from>
    <xdr:to>
      <xdr:col>9</xdr:col>
      <xdr:colOff>313522</xdr:colOff>
      <xdr:row>20</xdr:row>
      <xdr:rowOff>68580</xdr:rowOff>
    </xdr:to>
    <xdr:pic>
      <xdr:nvPicPr>
        <xdr:cNvPr id="2" name="Resim 1" descr="C:\Users\hsenturk\Desktop\5-HMF MAKALE REVİZYON\WB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54"/>
        <a:stretch/>
      </xdr:blipFill>
      <xdr:spPr bwMode="auto">
        <a:xfrm>
          <a:off x="4602479" y="1844040"/>
          <a:ext cx="3963503" cy="1882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127140</xdr:colOff>
      <xdr:row>21</xdr:row>
      <xdr:rowOff>137160</xdr:rowOff>
    </xdr:from>
    <xdr:to>
      <xdr:col>11</xdr:col>
      <xdr:colOff>517678</xdr:colOff>
      <xdr:row>41</xdr:row>
      <xdr:rowOff>77610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5140" y="4353560"/>
          <a:ext cx="4352938" cy="3750450"/>
        </a:xfrm>
        <a:prstGeom prst="rect">
          <a:avLst/>
        </a:prstGeom>
      </xdr:spPr>
    </xdr:pic>
    <xdr:clientData/>
  </xdr:twoCellAnchor>
  <xdr:twoCellAnchor editAs="oneCell">
    <xdr:from>
      <xdr:col>2</xdr:col>
      <xdr:colOff>106680</xdr:colOff>
      <xdr:row>21</xdr:row>
      <xdr:rowOff>167640</xdr:rowOff>
    </xdr:from>
    <xdr:to>
      <xdr:col>6</xdr:col>
      <xdr:colOff>338219</xdr:colOff>
      <xdr:row>38</xdr:row>
      <xdr:rowOff>148590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0280" y="4384040"/>
          <a:ext cx="4079639" cy="3219450"/>
        </a:xfrm>
        <a:prstGeom prst="rect">
          <a:avLst/>
        </a:prstGeom>
      </xdr:spPr>
    </xdr:pic>
    <xdr:clientData/>
  </xdr:twoCellAnchor>
  <xdr:oneCellAnchor>
    <xdr:from>
      <xdr:col>4</xdr:col>
      <xdr:colOff>975360</xdr:colOff>
      <xdr:row>23</xdr:row>
      <xdr:rowOff>152400</xdr:rowOff>
    </xdr:from>
    <xdr:ext cx="1284262" cy="264560"/>
    <xdr:sp macro="" textlink="">
      <xdr:nvSpPr>
        <xdr:cNvPr id="6" name="Metin kutusu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4472940" y="4358640"/>
          <a:ext cx="128426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100" b="1"/>
            <a:t>Cleaved</a:t>
          </a:r>
          <a:r>
            <a:rPr lang="tr-TR" sz="1100" b="1" baseline="0"/>
            <a:t> caspase -8</a:t>
          </a:r>
          <a:endParaRPr lang="tr-TR" sz="1100" b="1"/>
        </a:p>
      </xdr:txBody>
    </xdr:sp>
    <xdr:clientData/>
  </xdr:oneCellAnchor>
  <xdr:oneCellAnchor>
    <xdr:from>
      <xdr:col>10</xdr:col>
      <xdr:colOff>99060</xdr:colOff>
      <xdr:row>22</xdr:row>
      <xdr:rowOff>175260</xdr:rowOff>
    </xdr:from>
    <xdr:ext cx="836383" cy="264560"/>
    <xdr:sp macro="" textlink="">
      <xdr:nvSpPr>
        <xdr:cNvPr id="8" name="Metin kutusu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9227820" y="4198620"/>
          <a:ext cx="83638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100" b="1" baseline="0"/>
            <a:t> Caspase -3</a:t>
          </a:r>
          <a:endParaRPr lang="tr-TR" sz="11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U37"/>
  <sheetViews>
    <sheetView tabSelected="1" workbookViewId="0">
      <selection activeCell="P18" sqref="P18"/>
    </sheetView>
  </sheetViews>
  <sheetFormatPr baseColWidth="10" defaultColWidth="8.83203125" defaultRowHeight="15" x14ac:dyDescent="0.2"/>
  <cols>
    <col min="2" max="2" width="27" bestFit="1" customWidth="1"/>
    <col min="14" max="14" width="10.5" bestFit="1" customWidth="1"/>
    <col min="16" max="16" width="12.5" bestFit="1" customWidth="1"/>
  </cols>
  <sheetData>
    <row r="3" spans="2:21" x14ac:dyDescent="0.2"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</row>
    <row r="4" spans="2:21" x14ac:dyDescent="0.2">
      <c r="B4" s="72" t="s">
        <v>32</v>
      </c>
      <c r="C4" s="73"/>
      <c r="D4" s="73"/>
      <c r="E4" s="73"/>
    </row>
    <row r="5" spans="2:21" x14ac:dyDescent="0.2">
      <c r="B5" s="8" t="s">
        <v>5</v>
      </c>
      <c r="C5" s="74" t="s">
        <v>0</v>
      </c>
      <c r="D5" s="74"/>
      <c r="E5" s="74"/>
      <c r="F5" s="75" t="s">
        <v>1</v>
      </c>
      <c r="G5" s="75"/>
      <c r="H5" s="75"/>
      <c r="I5" s="76" t="s">
        <v>2</v>
      </c>
      <c r="J5" s="76"/>
      <c r="K5" s="76"/>
    </row>
    <row r="6" spans="2:21" x14ac:dyDescent="0.2">
      <c r="B6" s="8">
        <v>0</v>
      </c>
      <c r="C6" s="5">
        <v>104.0784</v>
      </c>
      <c r="D6" s="5">
        <v>107.76779999999999</v>
      </c>
      <c r="E6" s="5">
        <v>109.4572</v>
      </c>
      <c r="F6" s="6">
        <v>125.2323</v>
      </c>
      <c r="G6" s="6">
        <v>96.995220000000003</v>
      </c>
      <c r="H6" s="6">
        <v>111.13760000000001</v>
      </c>
      <c r="I6" s="7">
        <v>99.490319999999997</v>
      </c>
      <c r="J6" s="7">
        <v>102.5097</v>
      </c>
      <c r="K6" s="7">
        <v>100.15600000000001</v>
      </c>
    </row>
    <row r="7" spans="2:21" x14ac:dyDescent="0.2">
      <c r="B7" s="8">
        <v>31.25</v>
      </c>
      <c r="C7" s="5">
        <v>89.69032</v>
      </c>
      <c r="D7" s="5">
        <v>101.94481</v>
      </c>
      <c r="E7" s="5">
        <v>134.19929999999999</v>
      </c>
      <c r="F7" s="6">
        <v>127.1467</v>
      </c>
      <c r="G7" s="6">
        <v>126.974</v>
      </c>
      <c r="H7" s="6">
        <v>127.0705</v>
      </c>
      <c r="I7" s="7">
        <v>102.75230000000001</v>
      </c>
      <c r="J7" s="7">
        <v>117.8389</v>
      </c>
      <c r="K7" s="7">
        <v>112.46956</v>
      </c>
    </row>
    <row r="8" spans="2:21" x14ac:dyDescent="0.2">
      <c r="B8" s="8">
        <v>62.5</v>
      </c>
      <c r="C8" s="5">
        <v>92.514150000000001</v>
      </c>
      <c r="D8" s="5">
        <v>95.548175000000001</v>
      </c>
      <c r="E8" s="5">
        <v>100.5822</v>
      </c>
      <c r="F8" s="6">
        <v>123.637</v>
      </c>
      <c r="G8" s="6">
        <v>110.8745</v>
      </c>
      <c r="H8" s="6">
        <v>117.5575</v>
      </c>
      <c r="I8" s="7">
        <v>81.549440000000004</v>
      </c>
      <c r="J8" s="7">
        <v>93.985730000000004</v>
      </c>
      <c r="K8" s="7">
        <v>87.767584999999997</v>
      </c>
    </row>
    <row r="9" spans="2:21" x14ac:dyDescent="0.2">
      <c r="B9" s="8">
        <v>125</v>
      </c>
      <c r="C9" s="5">
        <v>109.86060000000001</v>
      </c>
      <c r="D9" s="5">
        <v>112.8933</v>
      </c>
      <c r="E9" s="5">
        <v>116.36</v>
      </c>
      <c r="F9" s="6">
        <v>112.6293</v>
      </c>
      <c r="G9" s="6">
        <v>111.53100000000001</v>
      </c>
      <c r="H9" s="6">
        <v>111.99119999999999</v>
      </c>
      <c r="I9" s="7">
        <v>112.34699999999999</v>
      </c>
      <c r="J9" s="7">
        <v>98.470950000000002</v>
      </c>
      <c r="K9" s="7">
        <v>105.5475</v>
      </c>
    </row>
    <row r="10" spans="2:21" x14ac:dyDescent="0.2">
      <c r="B10" s="8">
        <v>250</v>
      </c>
      <c r="C10" s="5">
        <v>114.98739999999999</v>
      </c>
      <c r="D10" s="5">
        <v>119.9937</v>
      </c>
      <c r="E10" s="5">
        <v>123.843</v>
      </c>
      <c r="F10" s="6">
        <v>92.927000000000007</v>
      </c>
      <c r="G10" s="6">
        <v>67.162809999999993</v>
      </c>
      <c r="H10" s="6">
        <v>79.603999999999999</v>
      </c>
      <c r="I10" s="7">
        <v>131.70230000000001</v>
      </c>
      <c r="J10" s="7">
        <v>138.57300000000001</v>
      </c>
      <c r="K10" s="7">
        <v>135.77980000000002</v>
      </c>
    </row>
    <row r="11" spans="2:21" x14ac:dyDescent="0.2">
      <c r="B11" s="8">
        <v>500</v>
      </c>
      <c r="C11" s="5">
        <v>106.49890000000001</v>
      </c>
      <c r="D11" s="5">
        <v>117.79419999999999</v>
      </c>
      <c r="E11" s="5">
        <v>128.98949999999999</v>
      </c>
      <c r="F11" s="6">
        <v>86.147069999999999</v>
      </c>
      <c r="G11" s="6">
        <v>75.538219999999995</v>
      </c>
      <c r="H11" s="6">
        <v>80.264499999999998</v>
      </c>
      <c r="I11" s="7">
        <v>116.208</v>
      </c>
      <c r="J11" s="7">
        <v>128.0326</v>
      </c>
      <c r="K11" s="7">
        <v>122.1203</v>
      </c>
      <c r="R11" s="79" t="s">
        <v>35</v>
      </c>
      <c r="S11" s="73"/>
      <c r="T11" s="73"/>
      <c r="U11" s="73"/>
    </row>
    <row r="12" spans="2:21" x14ac:dyDescent="0.2">
      <c r="B12" s="8">
        <v>1000</v>
      </c>
      <c r="C12" s="5">
        <v>77.705619999999996</v>
      </c>
      <c r="D12" s="5">
        <v>84.61</v>
      </c>
      <c r="E12" s="5">
        <v>99.951599999999999</v>
      </c>
      <c r="F12" s="6">
        <v>68.162999999999997</v>
      </c>
      <c r="G12" s="6">
        <v>74.182199999999995</v>
      </c>
      <c r="H12" s="6">
        <v>72.091099999999997</v>
      </c>
      <c r="I12" s="7">
        <v>101.93680000000001</v>
      </c>
      <c r="J12" s="7">
        <v>100.9174</v>
      </c>
      <c r="K12" s="7">
        <v>101.4271</v>
      </c>
      <c r="R12" s="73"/>
      <c r="S12" s="73"/>
      <c r="T12" s="73"/>
      <c r="U12" s="73"/>
    </row>
    <row r="13" spans="2:21" x14ac:dyDescent="0.2">
      <c r="B13" s="8">
        <v>2000</v>
      </c>
      <c r="C13" s="5">
        <v>39.026000000000003</v>
      </c>
      <c r="D13" s="5">
        <v>43.02984</v>
      </c>
      <c r="E13" s="5">
        <v>46.257080000000002</v>
      </c>
      <c r="F13" s="6">
        <v>51.12988</v>
      </c>
      <c r="G13" s="6">
        <v>49.614330000000002</v>
      </c>
      <c r="H13" s="6">
        <v>53.721049999999998</v>
      </c>
      <c r="I13" s="7">
        <v>93.170230000000004</v>
      </c>
      <c r="J13" s="7">
        <v>122.3242</v>
      </c>
      <c r="K13" s="7">
        <v>107.74721500000001</v>
      </c>
      <c r="R13" s="8" t="s">
        <v>5</v>
      </c>
      <c r="S13" s="20" t="s">
        <v>0</v>
      </c>
      <c r="T13" s="20" t="s">
        <v>1</v>
      </c>
      <c r="U13" s="20" t="s">
        <v>2</v>
      </c>
    </row>
    <row r="14" spans="2:21" x14ac:dyDescent="0.2">
      <c r="R14" s="21">
        <v>0</v>
      </c>
      <c r="S14" s="22">
        <v>105.3627</v>
      </c>
      <c r="T14" s="22">
        <v>104.17060000000001</v>
      </c>
      <c r="U14" s="22">
        <v>99.815494999999999</v>
      </c>
    </row>
    <row r="15" spans="2:21" ht="15" customHeight="1" x14ac:dyDescent="0.2">
      <c r="B15" s="69"/>
      <c r="C15" s="69"/>
      <c r="D15" s="69"/>
      <c r="E15" s="69"/>
      <c r="F15" s="69"/>
      <c r="G15" s="69"/>
      <c r="H15" s="69"/>
      <c r="I15" s="69"/>
      <c r="J15" s="69"/>
      <c r="R15" s="21" t="s">
        <v>3</v>
      </c>
      <c r="S15" s="22">
        <v>94.334935000000002</v>
      </c>
      <c r="T15" s="22">
        <v>93.767705000000007</v>
      </c>
      <c r="U15" s="22">
        <v>134.65735000000001</v>
      </c>
    </row>
    <row r="16" spans="2:21" x14ac:dyDescent="0.2">
      <c r="B16" s="72" t="s">
        <v>33</v>
      </c>
      <c r="C16" s="73"/>
      <c r="D16" s="73"/>
      <c r="E16" s="73"/>
      <c r="R16" s="21" t="s">
        <v>4</v>
      </c>
      <c r="S16" s="22">
        <v>94.951619999999991</v>
      </c>
      <c r="T16" s="22">
        <v>94.381515000000007</v>
      </c>
      <c r="U16" s="22">
        <v>151.10724999999999</v>
      </c>
    </row>
    <row r="17" spans="2:21" x14ac:dyDescent="0.2">
      <c r="B17" s="8" t="s">
        <v>5</v>
      </c>
      <c r="C17" s="74" t="s">
        <v>0</v>
      </c>
      <c r="D17" s="74"/>
      <c r="E17" s="74"/>
      <c r="F17" s="75" t="s">
        <v>1</v>
      </c>
      <c r="G17" s="75"/>
      <c r="H17" s="75"/>
      <c r="I17" s="76" t="s">
        <v>2</v>
      </c>
      <c r="J17" s="76"/>
      <c r="K17" s="76"/>
      <c r="R17" s="21">
        <v>125</v>
      </c>
      <c r="S17" s="22">
        <v>103.694085</v>
      </c>
      <c r="T17" s="22">
        <v>83.207430000000002</v>
      </c>
      <c r="U17" s="22">
        <v>124.85064</v>
      </c>
    </row>
    <row r="18" spans="2:21" x14ac:dyDescent="0.2">
      <c r="B18" s="8">
        <v>0</v>
      </c>
      <c r="C18" s="9">
        <v>107.2309422937192</v>
      </c>
      <c r="D18" s="9">
        <v>103.49454613125198</v>
      </c>
      <c r="E18" s="9">
        <v>104.36274421248601</v>
      </c>
      <c r="F18" s="10">
        <v>107.74315391879132</v>
      </c>
      <c r="G18" s="10">
        <v>100.59804847340259</v>
      </c>
      <c r="H18" s="10">
        <v>104.70601196097</v>
      </c>
      <c r="I18" s="11">
        <v>98.281550257135393</v>
      </c>
      <c r="J18" s="11">
        <v>105.993010893853</v>
      </c>
      <c r="K18" s="11">
        <v>93.63799424885562</v>
      </c>
      <c r="R18" s="21">
        <v>250</v>
      </c>
      <c r="S18" s="22">
        <v>84.068910000000002</v>
      </c>
      <c r="T18" s="22">
        <v>43.799180000000007</v>
      </c>
      <c r="U18" s="22">
        <v>136.3972</v>
      </c>
    </row>
    <row r="19" spans="2:21" x14ac:dyDescent="0.2">
      <c r="B19" s="8">
        <v>31.25</v>
      </c>
      <c r="C19" s="9">
        <v>93.555006825271249</v>
      </c>
      <c r="D19" s="9">
        <v>95.114861533874048</v>
      </c>
      <c r="E19" s="9">
        <v>93.493417957269997</v>
      </c>
      <c r="F19" s="10">
        <v>92.162417374881969</v>
      </c>
      <c r="G19" s="10">
        <v>95.372993389990555</v>
      </c>
      <c r="H19" s="10">
        <v>92.705382436299999</v>
      </c>
      <c r="I19" s="11">
        <v>136.657340828591</v>
      </c>
      <c r="J19" s="11">
        <v>118.10197472828639</v>
      </c>
      <c r="K19" s="11">
        <v>151.21270692889524</v>
      </c>
      <c r="R19" s="21">
        <v>500</v>
      </c>
      <c r="S19" s="22">
        <v>62.593705</v>
      </c>
      <c r="T19" s="22">
        <v>47.733710000000002</v>
      </c>
      <c r="U19" s="22">
        <v>119.10374999999999</v>
      </c>
    </row>
    <row r="20" spans="2:21" x14ac:dyDescent="0.2">
      <c r="B20" s="8">
        <v>62.5</v>
      </c>
      <c r="C20" s="9">
        <v>95.114861533874048</v>
      </c>
      <c r="D20" s="9">
        <v>94.788380315794399</v>
      </c>
      <c r="E20" s="9">
        <v>94.054428772138451</v>
      </c>
      <c r="F20" s="10">
        <v>100.84985835694052</v>
      </c>
      <c r="G20" s="10">
        <v>87.913125590179419</v>
      </c>
      <c r="H20" s="10">
        <v>93.381491973560003</v>
      </c>
      <c r="I20" s="11">
        <v>150.10725873717399</v>
      </c>
      <c r="J20" s="11">
        <v>179.15647773514158</v>
      </c>
      <c r="K20" s="11">
        <v>123.05803973920554</v>
      </c>
      <c r="R20" s="21">
        <v>1000</v>
      </c>
      <c r="S20" s="22">
        <v>37.055619999999998</v>
      </c>
      <c r="T20" s="22">
        <v>33.349069999999998</v>
      </c>
      <c r="U20" s="22">
        <v>61.054499999999997</v>
      </c>
    </row>
    <row r="21" spans="2:21" x14ac:dyDescent="0.2">
      <c r="B21" s="8">
        <v>125</v>
      </c>
      <c r="C21" s="9">
        <v>107.81135334808302</v>
      </c>
      <c r="D21" s="9">
        <v>99.576771514296055</v>
      </c>
      <c r="E21" s="9">
        <v>103.06243119</v>
      </c>
      <c r="F21" s="10">
        <v>83.600881334592387</v>
      </c>
      <c r="G21" s="10">
        <v>82.81397544853634</v>
      </c>
      <c r="H21" s="10">
        <v>82.207428391564406</v>
      </c>
      <c r="I21" s="11">
        <v>129.85065899847399</v>
      </c>
      <c r="J21" s="11">
        <v>97.117784575671209</v>
      </c>
      <c r="K21" s="11">
        <v>152.58353342127714</v>
      </c>
      <c r="R21" s="21">
        <v>2000</v>
      </c>
      <c r="S21" s="22">
        <v>15.689235</v>
      </c>
      <c r="T21" s="22">
        <v>28.84797</v>
      </c>
      <c r="U21" s="22">
        <v>46.449925</v>
      </c>
    </row>
    <row r="22" spans="2:21" x14ac:dyDescent="0.2">
      <c r="B22" s="8">
        <v>250</v>
      </c>
      <c r="C22" s="9">
        <v>72.950414395354969</v>
      </c>
      <c r="D22" s="9">
        <v>95.18741291566954</v>
      </c>
      <c r="E22" s="9">
        <v>87.068913655512304</v>
      </c>
      <c r="F22" s="10">
        <v>43.374252439408238</v>
      </c>
      <c r="G22" s="10">
        <v>44.224110796348754</v>
      </c>
      <c r="H22" s="10">
        <v>43.181617878499999</v>
      </c>
      <c r="I22" s="11">
        <v>136.93723599199899</v>
      </c>
      <c r="J22" s="11">
        <v>129.17403485906323</v>
      </c>
      <c r="K22" s="11">
        <v>143.62043712493397</v>
      </c>
      <c r="R22" s="12"/>
      <c r="S22" s="12"/>
      <c r="T22" s="12"/>
      <c r="U22" s="12"/>
    </row>
    <row r="23" spans="2:21" x14ac:dyDescent="0.2">
      <c r="B23" s="8">
        <v>500</v>
      </c>
      <c r="C23" s="9">
        <v>60.906885017305314</v>
      </c>
      <c r="D23" s="9">
        <v>64.280524270795127</v>
      </c>
      <c r="E23" s="9">
        <v>62.937046440502002</v>
      </c>
      <c r="F23" s="10">
        <v>43.374252439408238</v>
      </c>
      <c r="G23" s="10">
        <v>52.093169656909033</v>
      </c>
      <c r="H23" s="10">
        <v>47.758600000000001</v>
      </c>
      <c r="I23" s="11">
        <v>119.03732549642</v>
      </c>
      <c r="J23" s="11">
        <v>137.82078658024133</v>
      </c>
      <c r="K23" s="11">
        <v>100.3866785190434</v>
      </c>
      <c r="R23" s="18" t="s">
        <v>6</v>
      </c>
      <c r="S23" s="18">
        <v>746.56713688594903</v>
      </c>
      <c r="T23" s="18">
        <v>230.33146612701657</v>
      </c>
      <c r="U23" s="18">
        <v>1756.9203485893977</v>
      </c>
    </row>
    <row r="24" spans="2:21" x14ac:dyDescent="0.2">
      <c r="B24" s="8">
        <v>1000</v>
      </c>
      <c r="C24" s="9">
        <v>28.041109063952952</v>
      </c>
      <c r="D24" s="9">
        <v>46.070127440129689</v>
      </c>
      <c r="E24" s="9">
        <v>38.055618252041299</v>
      </c>
      <c r="F24" s="10">
        <v>31.098520616934213</v>
      </c>
      <c r="G24" s="10">
        <v>35.599622285174689</v>
      </c>
      <c r="H24" s="10">
        <v>34.490714510544002</v>
      </c>
      <c r="I24" s="11">
        <v>61.025450300685499</v>
      </c>
      <c r="J24" s="11">
        <v>45.342722440324231</v>
      </c>
      <c r="K24" s="11">
        <v>76.766283573386147</v>
      </c>
      <c r="R24" s="18"/>
      <c r="S24" s="19">
        <v>746.56713688594903</v>
      </c>
      <c r="T24" s="19">
        <v>230.33146612701699</v>
      </c>
      <c r="U24" s="19">
        <v>1756.9203485893977</v>
      </c>
    </row>
    <row r="25" spans="2:21" x14ac:dyDescent="0.2">
      <c r="B25" s="8">
        <v>2000</v>
      </c>
      <c r="C25" s="9">
        <v>14.873033268073364</v>
      </c>
      <c r="D25" s="9">
        <v>16.505439358471662</v>
      </c>
      <c r="E25" s="9">
        <v>16.068923631327198</v>
      </c>
      <c r="F25" s="10">
        <v>28.076802014479068</v>
      </c>
      <c r="G25" s="10">
        <v>29.619137551148881</v>
      </c>
      <c r="H25" s="10">
        <v>28.412099999999999</v>
      </c>
      <c r="I25" s="11">
        <v>46.4249928453401</v>
      </c>
      <c r="J25" s="11">
        <v>58.629194597256458</v>
      </c>
      <c r="K25" s="11">
        <v>34.270662309547383</v>
      </c>
    </row>
    <row r="28" spans="2:21" x14ac:dyDescent="0.2">
      <c r="B28" s="77" t="s">
        <v>34</v>
      </c>
      <c r="C28" s="78"/>
      <c r="D28" s="78"/>
      <c r="E28" s="78"/>
      <c r="F28" s="78"/>
      <c r="G28" s="78"/>
      <c r="H28" s="13"/>
    </row>
    <row r="29" spans="2:21" x14ac:dyDescent="0.2">
      <c r="B29" s="8" t="s">
        <v>5</v>
      </c>
      <c r="C29" s="74" t="s">
        <v>0</v>
      </c>
      <c r="D29" s="74"/>
      <c r="E29" s="74"/>
      <c r="F29" s="75" t="s">
        <v>1</v>
      </c>
      <c r="G29" s="75"/>
      <c r="H29" s="75"/>
      <c r="O29" s="4"/>
    </row>
    <row r="30" spans="2:21" x14ac:dyDescent="0.2">
      <c r="B30" s="4" t="s">
        <v>7</v>
      </c>
      <c r="C30">
        <v>42.070127440129703</v>
      </c>
      <c r="D30">
        <v>52.093169656908998</v>
      </c>
      <c r="E30">
        <v>47.270662309547397</v>
      </c>
      <c r="F30">
        <v>44.659930108938497</v>
      </c>
      <c r="G30">
        <v>52.505439358471698</v>
      </c>
      <c r="H30">
        <v>47.447277305634202</v>
      </c>
      <c r="N30" s="1"/>
      <c r="O30" s="3"/>
    </row>
    <row r="31" spans="2:21" x14ac:dyDescent="0.2">
      <c r="B31" s="4" t="s">
        <v>8</v>
      </c>
      <c r="C31">
        <v>36.137425243940797</v>
      </c>
      <c r="D31">
        <v>39.0950414395355</v>
      </c>
      <c r="E31">
        <v>38.018136031664298</v>
      </c>
      <c r="F31">
        <v>29.820682527119999</v>
      </c>
      <c r="G31">
        <v>32.070127440129703</v>
      </c>
      <c r="H31">
        <v>29.841109063952999</v>
      </c>
      <c r="N31" s="1"/>
      <c r="O31" s="3"/>
    </row>
    <row r="32" spans="2:21" x14ac:dyDescent="0.2">
      <c r="B32" s="4" t="s">
        <v>9</v>
      </c>
      <c r="C32">
        <v>44.2881397544853</v>
      </c>
      <c r="D32">
        <v>38.114861533873999</v>
      </c>
      <c r="E32">
        <v>41.6587976078061</v>
      </c>
      <c r="F32">
        <v>34.257151429609998</v>
      </c>
      <c r="G32">
        <v>31.187412915669501</v>
      </c>
      <c r="H32">
        <v>33.820786580240998</v>
      </c>
      <c r="N32" s="1"/>
      <c r="O32" s="3"/>
      <c r="P32" s="3"/>
      <c r="Q32" s="3"/>
    </row>
    <row r="33" spans="2:17" x14ac:dyDescent="0.2">
      <c r="B33" s="14" t="s">
        <v>10</v>
      </c>
      <c r="C33" s="15">
        <v>28.593742524393999</v>
      </c>
      <c r="D33" s="15">
        <v>34.0768020144791</v>
      </c>
      <c r="E33" s="15">
        <v>31.270662309547401</v>
      </c>
      <c r="F33" s="15">
        <v>29.985242707950999</v>
      </c>
      <c r="G33" s="15">
        <v>31.018136031664302</v>
      </c>
      <c r="H33" s="16">
        <v>30.494546131252001</v>
      </c>
      <c r="N33" s="1"/>
      <c r="O33" s="3"/>
      <c r="P33" s="3"/>
      <c r="Q33" s="3"/>
    </row>
    <row r="34" spans="2:17" x14ac:dyDescent="0.2">
      <c r="B34" s="4" t="s">
        <v>11</v>
      </c>
      <c r="C34">
        <v>32.474315391879102</v>
      </c>
      <c r="D34">
        <v>30.027066230954699</v>
      </c>
      <c r="E34">
        <v>31.041109063953002</v>
      </c>
      <c r="F34">
        <v>32.037730563419998</v>
      </c>
      <c r="G34">
        <v>31.0993010893853</v>
      </c>
      <c r="H34">
        <v>32.193228199125898</v>
      </c>
      <c r="N34" s="1"/>
      <c r="O34" s="3"/>
      <c r="P34" s="3"/>
      <c r="Q34" s="3"/>
    </row>
    <row r="35" spans="2:17" x14ac:dyDescent="0.2">
      <c r="C35" s="4"/>
      <c r="N35" s="2"/>
      <c r="O35" s="3"/>
      <c r="P35" s="3"/>
      <c r="Q35" s="3"/>
    </row>
    <row r="36" spans="2:17" x14ac:dyDescent="0.2">
      <c r="N36" s="1"/>
      <c r="O36" s="3"/>
      <c r="P36" s="3"/>
      <c r="Q36" s="3"/>
    </row>
    <row r="37" spans="2:17" x14ac:dyDescent="0.2">
      <c r="N37" s="1"/>
      <c r="O37" s="3"/>
      <c r="P37" s="3"/>
      <c r="Q37" s="3"/>
    </row>
  </sheetData>
  <mergeCells count="13">
    <mergeCell ref="B28:G28"/>
    <mergeCell ref="C29:E29"/>
    <mergeCell ref="F29:H29"/>
    <mergeCell ref="R11:U12"/>
    <mergeCell ref="C5:E5"/>
    <mergeCell ref="F5:H5"/>
    <mergeCell ref="I5:K5"/>
    <mergeCell ref="B3:P3"/>
    <mergeCell ref="B4:E4"/>
    <mergeCell ref="C17:E17"/>
    <mergeCell ref="F17:H17"/>
    <mergeCell ref="I17:K17"/>
    <mergeCell ref="B16:E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U10"/>
  <sheetViews>
    <sheetView workbookViewId="0">
      <selection activeCell="A3" sqref="A3:C3"/>
    </sheetView>
  </sheetViews>
  <sheetFormatPr baseColWidth="10" defaultColWidth="8.83203125" defaultRowHeight="15" x14ac:dyDescent="0.2"/>
  <cols>
    <col min="1" max="2" width="8.83203125" style="1"/>
    <col min="3" max="3" width="50.1640625" style="1" customWidth="1"/>
    <col min="4" max="4" width="16.6640625" style="1" customWidth="1"/>
    <col min="5" max="5" width="15.1640625" style="1" customWidth="1"/>
    <col min="6" max="6" width="12.1640625" style="1" customWidth="1"/>
    <col min="7" max="7" width="17.1640625" style="1" customWidth="1"/>
    <col min="8" max="8" width="12" style="1" bestFit="1" customWidth="1"/>
    <col min="9" max="9" width="8.83203125" style="1"/>
    <col min="10" max="10" width="12" style="1" bestFit="1" customWidth="1"/>
    <col min="11" max="11" width="8.83203125" style="1"/>
    <col min="12" max="12" width="12" style="1" bestFit="1" customWidth="1"/>
    <col min="13" max="13" width="8.83203125" style="1"/>
    <col min="14" max="14" width="13.1640625" style="1" customWidth="1"/>
    <col min="15" max="15" width="8.83203125" style="1"/>
    <col min="16" max="16" width="11" style="1" customWidth="1"/>
    <col min="17" max="17" width="12" style="1" bestFit="1" customWidth="1"/>
    <col min="18" max="18" width="12.83203125" style="1" customWidth="1"/>
    <col min="19" max="19" width="8.83203125" style="1"/>
    <col min="20" max="20" width="11.1640625" style="1" customWidth="1"/>
    <col min="21" max="21" width="11" style="1" customWidth="1"/>
    <col min="22" max="16384" width="8.83203125" style="1"/>
  </cols>
  <sheetData>
    <row r="3" spans="1:21" x14ac:dyDescent="0.2">
      <c r="A3" s="80" t="s">
        <v>31</v>
      </c>
      <c r="B3" s="80"/>
      <c r="C3" s="81"/>
      <c r="D3" s="84" t="s">
        <v>12</v>
      </c>
      <c r="E3" s="84"/>
      <c r="F3" s="85" t="s">
        <v>13</v>
      </c>
      <c r="G3" s="85"/>
      <c r="H3" s="86" t="s">
        <v>14</v>
      </c>
      <c r="I3" s="86"/>
      <c r="J3" s="87" t="s">
        <v>15</v>
      </c>
      <c r="K3" s="87"/>
      <c r="L3" s="88" t="s">
        <v>16</v>
      </c>
      <c r="M3" s="88"/>
      <c r="N3" s="89" t="s">
        <v>17</v>
      </c>
      <c r="O3" s="89"/>
      <c r="P3" s="90" t="s">
        <v>18</v>
      </c>
      <c r="Q3" s="90"/>
      <c r="R3" s="91" t="s">
        <v>19</v>
      </c>
      <c r="S3" s="91"/>
      <c r="T3" s="82" t="s">
        <v>20</v>
      </c>
      <c r="U3" s="83"/>
    </row>
    <row r="4" spans="1:21" x14ac:dyDescent="0.2">
      <c r="C4" s="24" t="s">
        <v>22</v>
      </c>
      <c r="D4" s="25">
        <v>7.98</v>
      </c>
      <c r="E4" s="25">
        <v>9</v>
      </c>
      <c r="F4" s="26">
        <v>11.24</v>
      </c>
      <c r="G4" s="26">
        <v>9</v>
      </c>
      <c r="H4" s="27">
        <v>9.67</v>
      </c>
      <c r="I4" s="27">
        <v>8</v>
      </c>
      <c r="J4" s="28">
        <v>16.440000000000001</v>
      </c>
      <c r="K4" s="28">
        <v>15.8</v>
      </c>
      <c r="L4" s="29">
        <v>12.46</v>
      </c>
      <c r="M4" s="29">
        <v>14.2</v>
      </c>
      <c r="N4" s="30">
        <v>11.23</v>
      </c>
      <c r="O4" s="30">
        <v>12</v>
      </c>
      <c r="P4" s="31">
        <v>15.49</v>
      </c>
      <c r="Q4" s="31">
        <v>16</v>
      </c>
      <c r="R4" s="32">
        <v>13.21</v>
      </c>
      <c r="S4" s="32">
        <v>12</v>
      </c>
      <c r="T4" s="33">
        <v>9.0399999999999991</v>
      </c>
      <c r="U4" s="34">
        <v>10</v>
      </c>
    </row>
    <row r="5" spans="1:21" x14ac:dyDescent="0.2">
      <c r="C5" s="24" t="s">
        <v>23</v>
      </c>
      <c r="D5" s="25">
        <v>1.71</v>
      </c>
      <c r="E5" s="25">
        <v>1.6</v>
      </c>
      <c r="F5" s="26">
        <v>0.92</v>
      </c>
      <c r="G5" s="26">
        <v>0.8</v>
      </c>
      <c r="H5" s="27">
        <v>1.37</v>
      </c>
      <c r="I5" s="27">
        <v>1.45</v>
      </c>
      <c r="J5" s="28">
        <v>0.5</v>
      </c>
      <c r="K5" s="28">
        <v>0.42</v>
      </c>
      <c r="L5" s="29">
        <v>0.77</v>
      </c>
      <c r="M5" s="29">
        <v>0.6</v>
      </c>
      <c r="N5" s="30">
        <v>0.92</v>
      </c>
      <c r="O5" s="30">
        <v>1</v>
      </c>
      <c r="P5" s="31">
        <v>0.8</v>
      </c>
      <c r="Q5" s="31">
        <v>1</v>
      </c>
      <c r="R5" s="32">
        <v>0.96</v>
      </c>
      <c r="S5" s="32">
        <v>1.2</v>
      </c>
      <c r="T5" s="33">
        <v>1.1100000000000001</v>
      </c>
      <c r="U5" s="34">
        <v>1.3</v>
      </c>
    </row>
    <row r="6" spans="1:21" x14ac:dyDescent="0.2">
      <c r="C6" s="24" t="s">
        <v>21</v>
      </c>
      <c r="D6" s="35">
        <f>D4/D5</f>
        <v>4.666666666666667</v>
      </c>
      <c r="E6" s="35">
        <f t="shared" ref="E6:U6" si="0">E4/E5</f>
        <v>5.625</v>
      </c>
      <c r="F6" s="36">
        <f t="shared" si="0"/>
        <v>12.217391304347826</v>
      </c>
      <c r="G6" s="36">
        <f t="shared" si="0"/>
        <v>11.25</v>
      </c>
      <c r="H6" s="37">
        <f t="shared" si="0"/>
        <v>7.0583941605839406</v>
      </c>
      <c r="I6" s="37">
        <f t="shared" si="0"/>
        <v>5.5172413793103452</v>
      </c>
      <c r="J6" s="38">
        <f t="shared" si="0"/>
        <v>32.880000000000003</v>
      </c>
      <c r="K6" s="38">
        <f t="shared" si="0"/>
        <v>37.61904761904762</v>
      </c>
      <c r="L6" s="39">
        <f t="shared" si="0"/>
        <v>16.181818181818183</v>
      </c>
      <c r="M6" s="39">
        <f t="shared" si="0"/>
        <v>23.666666666666668</v>
      </c>
      <c r="N6" s="40">
        <f t="shared" si="0"/>
        <v>12.206521739130435</v>
      </c>
      <c r="O6" s="40">
        <f t="shared" si="0"/>
        <v>12</v>
      </c>
      <c r="P6" s="41">
        <f t="shared" si="0"/>
        <v>19.362500000000001</v>
      </c>
      <c r="Q6" s="41">
        <f t="shared" si="0"/>
        <v>16</v>
      </c>
      <c r="R6" s="42">
        <f t="shared" si="0"/>
        <v>13.760416666666668</v>
      </c>
      <c r="S6" s="42">
        <f t="shared" si="0"/>
        <v>10</v>
      </c>
      <c r="T6" s="43">
        <f t="shared" si="0"/>
        <v>8.1441441441441427</v>
      </c>
      <c r="U6" s="44">
        <f t="shared" si="0"/>
        <v>7.6923076923076916</v>
      </c>
    </row>
    <row r="7" spans="1:21" x14ac:dyDescent="0.2">
      <c r="C7" s="24" t="s">
        <v>24</v>
      </c>
      <c r="D7" s="35">
        <f>100*D6</f>
        <v>466.66666666666669</v>
      </c>
      <c r="E7" s="35">
        <f t="shared" ref="E7:U7" si="1">100*E6</f>
        <v>562.5</v>
      </c>
      <c r="F7" s="36">
        <f t="shared" si="1"/>
        <v>1221.7391304347825</v>
      </c>
      <c r="G7" s="36">
        <f t="shared" si="1"/>
        <v>1125</v>
      </c>
      <c r="H7" s="37">
        <f t="shared" si="1"/>
        <v>705.83941605839402</v>
      </c>
      <c r="I7" s="37">
        <f t="shared" si="1"/>
        <v>551.72413793103453</v>
      </c>
      <c r="J7" s="38">
        <f t="shared" si="1"/>
        <v>3288.0000000000005</v>
      </c>
      <c r="K7" s="38">
        <f t="shared" si="1"/>
        <v>3761.9047619047619</v>
      </c>
      <c r="L7" s="39">
        <f t="shared" si="1"/>
        <v>1618.1818181818182</v>
      </c>
      <c r="M7" s="39">
        <f t="shared" si="1"/>
        <v>2366.666666666667</v>
      </c>
      <c r="N7" s="40">
        <f t="shared" si="1"/>
        <v>1220.6521739130435</v>
      </c>
      <c r="O7" s="40">
        <f t="shared" si="1"/>
        <v>1200</v>
      </c>
      <c r="P7" s="41">
        <f t="shared" si="1"/>
        <v>1936.25</v>
      </c>
      <c r="Q7" s="41">
        <f t="shared" si="1"/>
        <v>1600</v>
      </c>
      <c r="R7" s="42">
        <f t="shared" si="1"/>
        <v>1376.0416666666667</v>
      </c>
      <c r="S7" s="42">
        <f t="shared" si="1"/>
        <v>1000</v>
      </c>
      <c r="T7" s="43">
        <f t="shared" si="1"/>
        <v>814.4144144144143</v>
      </c>
      <c r="U7" s="44">
        <f t="shared" si="1"/>
        <v>769.23076923076917</v>
      </c>
    </row>
    <row r="8" spans="1:21" x14ac:dyDescent="0.2">
      <c r="C8" s="24" t="s">
        <v>25</v>
      </c>
      <c r="D8" s="25">
        <v>153.74</v>
      </c>
      <c r="E8" s="25">
        <v>148</v>
      </c>
      <c r="F8" s="26">
        <v>96.35</v>
      </c>
      <c r="G8" s="26">
        <v>100</v>
      </c>
      <c r="H8" s="27">
        <v>129.46</v>
      </c>
      <c r="I8" s="27">
        <v>125</v>
      </c>
      <c r="J8" s="28">
        <v>65.72</v>
      </c>
      <c r="K8" s="28">
        <v>70</v>
      </c>
      <c r="L8" s="29">
        <v>85.48</v>
      </c>
      <c r="M8" s="29">
        <v>82</v>
      </c>
      <c r="N8" s="30">
        <v>96.35</v>
      </c>
      <c r="O8" s="30">
        <v>90</v>
      </c>
      <c r="P8" s="31">
        <v>87.53</v>
      </c>
      <c r="Q8" s="31">
        <v>92</v>
      </c>
      <c r="R8" s="32">
        <v>99.12</v>
      </c>
      <c r="S8" s="32">
        <v>88</v>
      </c>
      <c r="T8" s="33">
        <v>100</v>
      </c>
      <c r="U8" s="34">
        <v>106</v>
      </c>
    </row>
    <row r="9" spans="1:21" x14ac:dyDescent="0.2">
      <c r="C9" s="45" t="s">
        <v>26</v>
      </c>
      <c r="D9" s="25">
        <v>9.8699999999999992</v>
      </c>
      <c r="E9" s="25">
        <v>12</v>
      </c>
      <c r="F9" s="26">
        <v>5.32</v>
      </c>
      <c r="G9" s="26">
        <v>4.5</v>
      </c>
      <c r="H9" s="27">
        <v>7.94</v>
      </c>
      <c r="I9" s="27">
        <v>6.5</v>
      </c>
      <c r="J9" s="28">
        <v>2.89</v>
      </c>
      <c r="K9" s="28">
        <v>3.2</v>
      </c>
      <c r="L9" s="29">
        <v>4.46</v>
      </c>
      <c r="M9" s="29">
        <v>5</v>
      </c>
      <c r="N9" s="30">
        <v>5.32</v>
      </c>
      <c r="O9" s="30">
        <v>6</v>
      </c>
      <c r="P9" s="31">
        <v>4.62</v>
      </c>
      <c r="Q9" s="31">
        <v>5</v>
      </c>
      <c r="R9" s="32">
        <v>5.54</v>
      </c>
      <c r="S9" s="32">
        <v>6.5</v>
      </c>
      <c r="T9" s="33">
        <v>6.44</v>
      </c>
      <c r="U9" s="34">
        <v>7.2</v>
      </c>
    </row>
    <row r="10" spans="1:21" x14ac:dyDescent="0.2">
      <c r="C10" s="46" t="s">
        <v>27</v>
      </c>
      <c r="D10" s="47">
        <v>245</v>
      </c>
      <c r="E10" s="47">
        <v>252.17</v>
      </c>
      <c r="F10" s="48">
        <v>360</v>
      </c>
      <c r="G10" s="48">
        <v>355.19</v>
      </c>
      <c r="H10" s="49">
        <v>305.58</v>
      </c>
      <c r="I10" s="49">
        <v>320</v>
      </c>
      <c r="J10" s="50">
        <v>519.52</v>
      </c>
      <c r="K10" s="50">
        <v>542</v>
      </c>
      <c r="L10" s="51">
        <v>393.75</v>
      </c>
      <c r="M10" s="51">
        <v>412</v>
      </c>
      <c r="N10" s="52">
        <v>354.88</v>
      </c>
      <c r="O10" s="52">
        <v>360</v>
      </c>
      <c r="P10" s="53">
        <v>489.5</v>
      </c>
      <c r="Q10" s="53">
        <v>520</v>
      </c>
      <c r="R10" s="54">
        <v>417.45</v>
      </c>
      <c r="S10" s="54">
        <v>430</v>
      </c>
      <c r="T10" s="55">
        <v>285.67</v>
      </c>
      <c r="U10" s="56">
        <v>279</v>
      </c>
    </row>
  </sheetData>
  <mergeCells count="10">
    <mergeCell ref="A3:C3"/>
    <mergeCell ref="T3:U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T12"/>
  <sheetViews>
    <sheetView topLeftCell="A2" workbookViewId="0">
      <selection activeCell="B3" sqref="B3"/>
    </sheetView>
  </sheetViews>
  <sheetFormatPr baseColWidth="10" defaultColWidth="8.83203125" defaultRowHeight="15" x14ac:dyDescent="0.2"/>
  <cols>
    <col min="2" max="2" width="19.1640625" style="57" bestFit="1" customWidth="1"/>
    <col min="3" max="3" width="16.33203125" customWidth="1"/>
    <col min="4" max="4" width="6.5" customWidth="1"/>
    <col min="5" max="5" width="19.83203125" customWidth="1"/>
    <col min="6" max="6" width="7.83203125" customWidth="1"/>
    <col min="7" max="7" width="11.5" customWidth="1"/>
    <col min="8" max="8" width="18.83203125" bestFit="1" customWidth="1"/>
    <col min="9" max="9" width="11.5" customWidth="1"/>
    <col min="10" max="10" width="12.83203125" customWidth="1"/>
    <col min="12" max="12" width="13" customWidth="1"/>
    <col min="13" max="13" width="14" customWidth="1"/>
    <col min="14" max="14" width="14.5" customWidth="1"/>
    <col min="15" max="15" width="14.33203125" bestFit="1" customWidth="1"/>
    <col min="16" max="16" width="10.83203125" customWidth="1"/>
    <col min="17" max="17" width="18.83203125" bestFit="1" customWidth="1"/>
    <col min="20" max="20" width="11.33203125" customWidth="1"/>
  </cols>
  <sheetData>
    <row r="3" spans="2:20" s="57" customFormat="1" ht="48" x14ac:dyDescent="0.2">
      <c r="B3" s="70" t="s">
        <v>30</v>
      </c>
      <c r="C3" s="95" t="s">
        <v>12</v>
      </c>
      <c r="D3" s="95"/>
      <c r="E3" s="94" t="s">
        <v>13</v>
      </c>
      <c r="F3" s="94"/>
      <c r="G3" s="96" t="s">
        <v>14</v>
      </c>
      <c r="H3" s="96"/>
      <c r="I3" s="97" t="s">
        <v>18</v>
      </c>
      <c r="J3" s="97"/>
      <c r="K3" s="98" t="s">
        <v>19</v>
      </c>
      <c r="L3" s="98"/>
      <c r="M3" s="99" t="s">
        <v>20</v>
      </c>
      <c r="N3" s="99"/>
      <c r="O3" s="92" t="s">
        <v>15</v>
      </c>
      <c r="P3" s="92"/>
      <c r="Q3" s="93" t="s">
        <v>16</v>
      </c>
      <c r="R3" s="93"/>
      <c r="S3" s="94" t="s">
        <v>17</v>
      </c>
      <c r="T3" s="94"/>
    </row>
    <row r="4" spans="2:20" x14ac:dyDescent="0.2">
      <c r="B4" s="17" t="s">
        <v>28</v>
      </c>
      <c r="C4" s="58">
        <v>1.77</v>
      </c>
      <c r="D4" s="58">
        <v>2.0699999999999998</v>
      </c>
      <c r="E4" s="60">
        <v>2.68</v>
      </c>
      <c r="F4" s="60">
        <v>2.71</v>
      </c>
      <c r="G4" s="61">
        <v>2.89</v>
      </c>
      <c r="H4" s="61">
        <v>3.23</v>
      </c>
      <c r="I4" s="62">
        <v>1.1399999999999999</v>
      </c>
      <c r="J4" s="62">
        <v>1.2</v>
      </c>
      <c r="K4" s="59">
        <v>1.26</v>
      </c>
      <c r="L4" s="59">
        <v>1.3</v>
      </c>
      <c r="M4" s="63">
        <v>1.47</v>
      </c>
      <c r="N4" s="63">
        <v>1.07</v>
      </c>
      <c r="O4" s="65"/>
      <c r="P4" s="65"/>
      <c r="Q4" s="66"/>
      <c r="R4" s="66"/>
      <c r="S4" s="68"/>
      <c r="T4" s="68"/>
    </row>
    <row r="5" spans="2:20" x14ac:dyDescent="0.2">
      <c r="B5" s="17" t="s">
        <v>29</v>
      </c>
      <c r="C5" s="58">
        <v>2.0299999999999998</v>
      </c>
      <c r="D5" s="58">
        <v>1.8</v>
      </c>
      <c r="E5" s="60">
        <v>1.1000000000000001</v>
      </c>
      <c r="F5" s="60">
        <v>1.7</v>
      </c>
      <c r="G5" s="61">
        <v>1.4</v>
      </c>
      <c r="H5" s="61">
        <v>1.8</v>
      </c>
      <c r="I5" s="62">
        <v>1.079</v>
      </c>
      <c r="J5" s="62">
        <v>1.3</v>
      </c>
      <c r="K5" s="59">
        <v>0.78</v>
      </c>
      <c r="L5" s="59">
        <v>0.6</v>
      </c>
      <c r="M5" s="63">
        <v>1.99</v>
      </c>
      <c r="N5" s="63">
        <v>1.4</v>
      </c>
      <c r="O5" s="64">
        <v>1.17</v>
      </c>
      <c r="P5" s="64">
        <v>1.87</v>
      </c>
      <c r="Q5" s="67">
        <v>1.08</v>
      </c>
      <c r="R5" s="67">
        <v>1.43</v>
      </c>
      <c r="S5" s="60">
        <v>1.29</v>
      </c>
      <c r="T5" s="60">
        <v>1.7</v>
      </c>
    </row>
    <row r="12" spans="2:20" x14ac:dyDescent="0.2">
      <c r="F12" s="23"/>
      <c r="G12" s="23"/>
    </row>
  </sheetData>
  <mergeCells count="9">
    <mergeCell ref="O3:P3"/>
    <mergeCell ref="Q3:R3"/>
    <mergeCell ref="S3:T3"/>
    <mergeCell ref="C3:D3"/>
    <mergeCell ref="E3:F3"/>
    <mergeCell ref="G3:H3"/>
    <mergeCell ref="I3:J3"/>
    <mergeCell ref="K3:L3"/>
    <mergeCell ref="M3:N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CELL CULTURE</vt:lpstr>
      <vt:lpstr> STRESS PARAMETRES</vt:lpstr>
      <vt:lpstr>WESTERN BLOT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Nikon</dc:creator>
  <cp:lastModifiedBy>Gökay Vardar</cp:lastModifiedBy>
  <dcterms:created xsi:type="dcterms:W3CDTF">2024-08-03T12:43:43Z</dcterms:created>
  <dcterms:modified xsi:type="dcterms:W3CDTF">2026-04-16T20:38:06Z</dcterms:modified>
</cp:coreProperties>
</file>