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gentbe-my.sharepoint.com/personal/kgrdvos_devos_ugent_be/Documents/OPSLAAN/DOCTORAAT/ONDERZOEK/Publicaties/Journal papers/Gebouwniveau/RC&amp;R - Ingekort/"/>
    </mc:Choice>
  </mc:AlternateContent>
  <xr:revisionPtr revIDLastSave="1278" documentId="8_{6707E848-50AC-4579-BA99-E9BE10F844D4}" xr6:coauthVersionLast="47" xr6:coauthVersionMax="47" xr10:uidLastSave="{9338F895-658E-4658-A0B9-7CF104AC4D45}"/>
  <bookViews>
    <workbookView xWindow="-110" yWindow="-110" windowWidth="19420" windowHeight="11500" activeTab="1" xr2:uid="{B95E2D36-CCA5-4FCC-AF06-74A6852D284D}"/>
  </bookViews>
  <sheets>
    <sheet name="Description" sheetId="6" r:id="rId1"/>
    <sheet name="Canteclaer" sheetId="4" r:id="rId2"/>
    <sheet name="lbSN" sheetId="3" r:id="rId3"/>
    <sheet name="General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H17" i="4"/>
  <c r="D6" i="4"/>
  <c r="N15" i="3" l="1"/>
  <c r="M15" i="3"/>
  <c r="L15" i="3"/>
  <c r="K15" i="3"/>
  <c r="J15" i="3"/>
  <c r="I15" i="3"/>
  <c r="H15" i="3"/>
  <c r="F15" i="3"/>
  <c r="E15" i="3"/>
  <c r="D15" i="3"/>
  <c r="D5" i="3"/>
</calcChain>
</file>

<file path=xl/sharedStrings.xml><?xml version="1.0" encoding="utf-8"?>
<sst xmlns="http://schemas.openxmlformats.org/spreadsheetml/2006/main" count="214" uniqueCount="150">
  <si>
    <t>Material</t>
  </si>
  <si>
    <t>Deconstruction</t>
  </si>
  <si>
    <t>Construction</t>
  </si>
  <si>
    <t>ML</t>
  </si>
  <si>
    <t>[%]</t>
  </si>
  <si>
    <t>Water</t>
  </si>
  <si>
    <t>Time</t>
  </si>
  <si>
    <t>Flooring - Concrete</t>
  </si>
  <si>
    <t xml:space="preserve">Structure - HCS </t>
  </si>
  <si>
    <t>Structure timber - Roof</t>
  </si>
  <si>
    <t xml:space="preserve">Board - Plywood </t>
  </si>
  <si>
    <t xml:space="preserve">Board - OSB </t>
  </si>
  <si>
    <t xml:space="preserve">Board - MDF </t>
  </si>
  <si>
    <t xml:space="preserve">Structure timber - Glulam </t>
  </si>
  <si>
    <t xml:space="preserve">Structure - Hollow clay brick </t>
  </si>
  <si>
    <t>Wall - Faience tiles (from mortar)</t>
  </si>
  <si>
    <t>Flooring - Ceramic tiles</t>
  </si>
  <si>
    <t>Flooring - Cement tiles</t>
  </si>
  <si>
    <t xml:space="preserve">Flooring - Concrete tiles </t>
  </si>
  <si>
    <t>Roof - Concrete rooftiles</t>
  </si>
  <si>
    <t xml:space="preserve">Insulation - Resol </t>
  </si>
  <si>
    <t>Insulation - Glasswool</t>
  </si>
  <si>
    <t xml:space="preserve">Insulation - PIR/PUR </t>
  </si>
  <si>
    <t xml:space="preserve">Insulation - Cellulose </t>
  </si>
  <si>
    <t>Window – PVC - Double</t>
  </si>
  <si>
    <t>Window - Timber - Double</t>
  </si>
  <si>
    <t xml:space="preserve">Door - Interior door </t>
  </si>
  <si>
    <t>Lintel - Concrete - Reinforced</t>
  </si>
  <si>
    <t>Window sill - Blue limestone</t>
  </si>
  <si>
    <t>Cleaning</t>
  </si>
  <si>
    <t>[l/FU]</t>
  </si>
  <si>
    <t>[min/FU]</t>
  </si>
  <si>
    <t>Structure timber -Timber frame</t>
  </si>
  <si>
    <t>Diesel</t>
  </si>
  <si>
    <t>[kWh/FU]</t>
  </si>
  <si>
    <t>Saw. blade</t>
  </si>
  <si>
    <t>Energy</t>
  </si>
  <si>
    <t>[p/FU]</t>
  </si>
  <si>
    <t>Wall - Faience tiles (from adhesive)</t>
  </si>
  <si>
    <t>Extra time</t>
  </si>
  <si>
    <t>-</t>
  </si>
  <si>
    <t xml:space="preserve"> [%]</t>
  </si>
  <si>
    <t>Wall - Full clay brick (from cement mortar)</t>
  </si>
  <si>
    <t>Wall - Perforated clay brick (from cement mortar)</t>
  </si>
  <si>
    <t>12,5%</t>
  </si>
  <si>
    <t xml:space="preserve">Structure - CIP concrete  </t>
  </si>
  <si>
    <t>*Sodium hydr.: 0.07</t>
  </si>
  <si>
    <t>*Resources instead of energy</t>
  </si>
  <si>
    <t>Structure - Concrete block</t>
  </si>
  <si>
    <t>Structure - Hollow clay brick</t>
  </si>
  <si>
    <r>
      <t xml:space="preserve">Supplementary material </t>
    </r>
    <r>
      <rPr>
        <b/>
        <i/>
        <sz val="11"/>
        <color theme="1"/>
        <rFont val="Aptos Narrow"/>
        <family val="2"/>
        <scheme val="minor"/>
      </rPr>
      <t xml:space="preserve">Data </t>
    </r>
  </si>
  <si>
    <t xml:space="preserve">This part of the supplementary material provides the data applied for (i) the lbSN House and (ii) the Canteclaer dwelling. </t>
  </si>
  <si>
    <t>Addditonal general data that is applied to include pakcaging, storage etc. is also added.</t>
  </si>
  <si>
    <t>Wall - Faience tiles (bathroom)</t>
  </si>
  <si>
    <t>Wall - Faience tiles (kitchen)</t>
  </si>
  <si>
    <t>Infrastructure</t>
  </si>
  <si>
    <t>Scaling</t>
  </si>
  <si>
    <t>Ceramic factory</t>
  </si>
  <si>
    <t>Clay pit infrastructure</t>
  </si>
  <si>
    <t>Metal working factory</t>
  </si>
  <si>
    <t>Planing mill</t>
  </si>
  <si>
    <t>Stone wool factory</t>
  </si>
  <si>
    <t>Chemical factory</t>
  </si>
  <si>
    <t>Concrete mixing factory</t>
  </si>
  <si>
    <t>Share</t>
  </si>
  <si>
    <t>Clay bricks – Clay pit infrastructure</t>
  </si>
  <si>
    <t>Ceramic tiles – Ceramic factory</t>
  </si>
  <si>
    <t>Cement tiles – Clay pit infrastructure</t>
  </si>
  <si>
    <t>Ceramic roof tiles – Clay pit infrastructure</t>
  </si>
  <si>
    <t>Concrete roof tiles – Clay pit infrastructure</t>
  </si>
  <si>
    <t>Timber components – Planing mill</t>
  </si>
  <si>
    <t>PUR insulation – Chemical factory</t>
  </si>
  <si>
    <t>Mineral wool insulation – Stone wool factory</t>
  </si>
  <si>
    <t>Blue limestone – Clay pit infrastructure</t>
  </si>
  <si>
    <t>Aluminum window – Metal working factory</t>
  </si>
  <si>
    <t>PVC window – Metal working factory</t>
  </si>
  <si>
    <t>Timber window – Metal working factory</t>
  </si>
  <si>
    <t>Concrete – Concrete mixing factory</t>
  </si>
  <si>
    <t>Reuse scaling factor</t>
  </si>
  <si>
    <t>Sheet rolling, chromium steel (kg)</t>
  </si>
  <si>
    <t>Sheet rolling, steel (kg)</t>
  </si>
  <si>
    <t>Screws (kg)</t>
  </si>
  <si>
    <t>Clay bricks (kg)</t>
  </si>
  <si>
    <t>Tiles (m²)</t>
  </si>
  <si>
    <t>Roof tiles (kg)</t>
  </si>
  <si>
    <t>Timber flooring &amp; sheet (m³)</t>
  </si>
  <si>
    <t>Timber structure (m³)</t>
  </si>
  <si>
    <t>Insulation (kg)</t>
  </si>
  <si>
    <t>Blue limestone (p)</t>
  </si>
  <si>
    <t>Windows (m²)</t>
  </si>
  <si>
    <t>Concrete (m²)</t>
  </si>
  <si>
    <t>Packaging material</t>
  </si>
  <si>
    <t>Unit</t>
  </si>
  <si>
    <t>Cost (€)</t>
  </si>
  <si>
    <t>Gas</t>
  </si>
  <si>
    <t>kWh</t>
  </si>
  <si>
    <t>MJ</t>
  </si>
  <si>
    <t>Electricity</t>
  </si>
  <si>
    <t>Acetic acid</t>
  </si>
  <si>
    <t>kg</t>
  </si>
  <si>
    <t>Nitric acid (salpeterzuur)</t>
  </si>
  <si>
    <t>Sodium hydroxide</t>
  </si>
  <si>
    <t>Soda Ash</t>
  </si>
  <si>
    <t>Tap water</t>
  </si>
  <si>
    <t>l</t>
  </si>
  <si>
    <t>Rain water</t>
  </si>
  <si>
    <t>Deionised water</t>
  </si>
  <si>
    <t>Sodium hypochloride (javel)</t>
  </si>
  <si>
    <t>Sand</t>
  </si>
  <si>
    <t>Sawing blade (replacement): medium size</t>
  </si>
  <si>
    <t>m</t>
  </si>
  <si>
    <t>Sawing blade (replacement): large size</t>
  </si>
  <si>
    <t>Costs of resources and energy</t>
  </si>
  <si>
    <t>Cost (€/t)</t>
  </si>
  <si>
    <t>Gypsum board</t>
  </si>
  <si>
    <t>Hard plastics</t>
  </si>
  <si>
    <t>Roofing</t>
  </si>
  <si>
    <t>Glass waste</t>
  </si>
  <si>
    <t>Mixed residual waste</t>
  </si>
  <si>
    <t>Wood (B quality)</t>
  </si>
  <si>
    <t>Soil and stones</t>
  </si>
  <si>
    <t>Mixed rubble</t>
  </si>
  <si>
    <t>Waste processing cost</t>
  </si>
  <si>
    <t>Storage approach</t>
  </si>
  <si>
    <t>Insulation (EPS / glass wool)</t>
  </si>
  <si>
    <t>Loose or pallets</t>
  </si>
  <si>
    <t>Wood (spruce, planks/beams)</t>
  </si>
  <si>
    <t>Racks or stacked</t>
  </si>
  <si>
    <t>Wood sheets</t>
  </si>
  <si>
    <t>Stacked</t>
  </si>
  <si>
    <t>Timber flooring</t>
  </si>
  <si>
    <t>Stacked on pallet</t>
  </si>
  <si>
    <t>Bricks</t>
  </si>
  <si>
    <t>Concrete products (prefabricated elements)</t>
  </si>
  <si>
    <t>Windows</t>
  </si>
  <si>
    <t>On racks vertically</t>
  </si>
  <si>
    <t>Tiles</t>
  </si>
  <si>
    <t>Roof tiles</t>
  </si>
  <si>
    <t>Cages</t>
  </si>
  <si>
    <t>Blue limestone sill &amp; threshold</t>
  </si>
  <si>
    <t>[-]</t>
  </si>
  <si>
    <t>PP, granulate (kg)</t>
  </si>
  <si>
    <t>Electricity (kWh)</t>
  </si>
  <si>
    <t>PE, low density (kg)</t>
  </si>
  <si>
    <t>EURO pallet (p)</t>
  </si>
  <si>
    <t>PP crate (p)</t>
  </si>
  <si>
    <t>Metal cave (p)</t>
  </si>
  <si>
    <t>Big bag (p)</t>
  </si>
  <si>
    <t>Timber slat (kg)</t>
  </si>
  <si>
    <t>Storage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</si>
</sst>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E+00"/>
  </numFmts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9" fontId="0" fillId="0" borderId="0" xfId="0" applyNumberFormat="1"/>
    <xf numFmtId="2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2" fontId="4" fillId="0" borderId="0" xfId="0" quotePrefix="1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1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9" fontId="4" fillId="0" borderId="1" xfId="0" quotePrefix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4" fillId="0" borderId="1" xfId="0" quotePrefix="1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1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927E-8B30-4662-B002-BA50CC078175}">
  <dimension ref="A1:A4"/>
  <sheetViews>
    <sheetView workbookViewId="0">
      <selection activeCell="D32" sqref="D32"/>
    </sheetView>
  </sheetViews>
  <sheetFormatPr defaultRowHeight="14.5" x14ac:dyDescent="0.35"/>
  <sheetData>
    <row r="1" spans="1:1" x14ac:dyDescent="0.35">
      <c r="A1" s="7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EF8F-B9DA-4E0A-BE74-461A9579226A}">
  <dimension ref="B2:N25"/>
  <sheetViews>
    <sheetView tabSelected="1" zoomScale="98" zoomScaleNormal="70" workbookViewId="0">
      <selection activeCell="H14" sqref="H14"/>
    </sheetView>
  </sheetViews>
  <sheetFormatPr defaultRowHeight="14.5" x14ac:dyDescent="0.35"/>
  <cols>
    <col min="2" max="2" width="41" customWidth="1"/>
    <col min="3" max="3" width="4.36328125" style="1" bestFit="1" customWidth="1"/>
    <col min="4" max="4" width="8.54296875" bestFit="1" customWidth="1"/>
    <col min="5" max="5" width="5.54296875" bestFit="1" customWidth="1"/>
    <col min="6" max="6" width="8.54296875" bestFit="1" customWidth="1"/>
    <col min="7" max="7" width="8.90625" bestFit="1" customWidth="1"/>
    <col min="8" max="8" width="7.81640625" bestFit="1" customWidth="1"/>
    <col min="9" max="9" width="6.90625" style="1" bestFit="1" customWidth="1"/>
    <col min="10" max="10" width="8.453125" style="1" bestFit="1" customWidth="1"/>
    <col min="12" max="12" width="16.08984375" customWidth="1"/>
  </cols>
  <sheetData>
    <row r="2" spans="2:14" x14ac:dyDescent="0.35">
      <c r="B2" s="16" t="s">
        <v>0</v>
      </c>
      <c r="C2" s="40" t="s">
        <v>1</v>
      </c>
      <c r="D2" s="40"/>
      <c r="E2" s="40"/>
      <c r="F2" s="40"/>
      <c r="G2" s="40"/>
      <c r="H2" s="40"/>
      <c r="I2" s="40" t="s">
        <v>2</v>
      </c>
      <c r="J2" s="40"/>
      <c r="K2" s="40" t="s">
        <v>29</v>
      </c>
      <c r="L2" s="40"/>
      <c r="M2" s="40"/>
      <c r="N2" s="40"/>
    </row>
    <row r="3" spans="2:14" ht="14" customHeight="1" x14ac:dyDescent="0.35">
      <c r="B3" s="39"/>
      <c r="C3" s="17" t="s">
        <v>3</v>
      </c>
      <c r="D3" s="18" t="s">
        <v>36</v>
      </c>
      <c r="E3" s="18" t="s">
        <v>5</v>
      </c>
      <c r="F3" s="18" t="s">
        <v>33</v>
      </c>
      <c r="G3" s="18" t="s">
        <v>35</v>
      </c>
      <c r="H3" s="18" t="s">
        <v>6</v>
      </c>
      <c r="I3" s="17" t="s">
        <v>3</v>
      </c>
      <c r="J3" s="17" t="s">
        <v>39</v>
      </c>
      <c r="K3" s="19" t="s">
        <v>3</v>
      </c>
      <c r="L3" s="20" t="s">
        <v>36</v>
      </c>
      <c r="M3" s="20" t="s">
        <v>5</v>
      </c>
      <c r="N3" s="20" t="s">
        <v>6</v>
      </c>
    </row>
    <row r="4" spans="2:14" x14ac:dyDescent="0.35">
      <c r="B4" s="39"/>
      <c r="C4" s="17" t="s">
        <v>4</v>
      </c>
      <c r="D4" s="18" t="s">
        <v>34</v>
      </c>
      <c r="E4" s="18" t="s">
        <v>30</v>
      </c>
      <c r="F4" s="18" t="s">
        <v>34</v>
      </c>
      <c r="G4" s="18" t="s">
        <v>37</v>
      </c>
      <c r="H4" s="18" t="s">
        <v>31</v>
      </c>
      <c r="I4" s="17" t="s">
        <v>4</v>
      </c>
      <c r="J4" s="17" t="s">
        <v>4</v>
      </c>
      <c r="K4" s="19" t="s">
        <v>41</v>
      </c>
      <c r="L4" s="21" t="s">
        <v>34</v>
      </c>
      <c r="M4" s="20" t="s">
        <v>30</v>
      </c>
      <c r="N4" s="20" t="s">
        <v>31</v>
      </c>
    </row>
    <row r="5" spans="2:14" x14ac:dyDescent="0.35">
      <c r="B5" s="22" t="s">
        <v>45</v>
      </c>
      <c r="C5" s="23">
        <v>0.1</v>
      </c>
      <c r="D5" s="24">
        <f>0.19+0.56</f>
        <v>0.75</v>
      </c>
      <c r="E5" s="24">
        <v>1.54</v>
      </c>
      <c r="F5" s="24">
        <v>1.38</v>
      </c>
      <c r="G5" s="25">
        <v>4.0000000000000001E-3</v>
      </c>
      <c r="H5" s="24">
        <v>47.354285714285716</v>
      </c>
      <c r="I5" s="26"/>
      <c r="J5" s="26"/>
      <c r="K5" s="19">
        <v>0</v>
      </c>
      <c r="L5" s="25">
        <v>0.25955357142857144</v>
      </c>
      <c r="M5" s="24">
        <v>0</v>
      </c>
      <c r="N5" s="24">
        <v>6.5571428571428569</v>
      </c>
    </row>
    <row r="6" spans="2:14" x14ac:dyDescent="0.35">
      <c r="B6" s="27" t="s">
        <v>8</v>
      </c>
      <c r="C6" s="23">
        <v>0.1</v>
      </c>
      <c r="D6" s="24">
        <f>0.19+0.56</f>
        <v>0.75</v>
      </c>
      <c r="E6" s="24">
        <v>1.54</v>
      </c>
      <c r="F6" s="24">
        <v>1.38</v>
      </c>
      <c r="G6" s="25">
        <v>4.0000000000000001E-3</v>
      </c>
      <c r="H6" s="24">
        <v>47.354285714285716</v>
      </c>
      <c r="I6" s="23">
        <v>0.05</v>
      </c>
      <c r="J6" s="23">
        <v>0.5</v>
      </c>
      <c r="K6" s="19">
        <v>0</v>
      </c>
      <c r="L6" s="25">
        <v>0.25955357142857144</v>
      </c>
      <c r="M6" s="24">
        <v>0</v>
      </c>
      <c r="N6" s="24">
        <v>6.5571428571428569</v>
      </c>
    </row>
    <row r="7" spans="2:14" x14ac:dyDescent="0.35">
      <c r="B7" s="27" t="s">
        <v>9</v>
      </c>
      <c r="C7" s="23">
        <v>0.1</v>
      </c>
      <c r="D7" s="24">
        <v>0.01</v>
      </c>
      <c r="E7" s="24">
        <v>0</v>
      </c>
      <c r="F7" s="24">
        <v>0</v>
      </c>
      <c r="G7" s="25">
        <v>0</v>
      </c>
      <c r="H7" s="24">
        <v>4.13</v>
      </c>
      <c r="I7" s="23">
        <v>0.05</v>
      </c>
      <c r="J7" s="23">
        <v>0.15</v>
      </c>
      <c r="K7" s="19">
        <v>0</v>
      </c>
      <c r="L7" s="25">
        <v>0.25743757440476189</v>
      </c>
      <c r="M7" s="24">
        <v>0</v>
      </c>
      <c r="N7" s="24">
        <v>1.7439600840336131</v>
      </c>
    </row>
    <row r="8" spans="2:14" x14ac:dyDescent="0.35">
      <c r="B8" s="27" t="s">
        <v>12</v>
      </c>
      <c r="C8" s="23">
        <v>0.15</v>
      </c>
      <c r="D8" s="24">
        <v>0.13</v>
      </c>
      <c r="E8" s="24">
        <v>0</v>
      </c>
      <c r="F8" s="24">
        <v>0</v>
      </c>
      <c r="G8" s="25">
        <v>0</v>
      </c>
      <c r="H8" s="24">
        <v>7.5555555555555598</v>
      </c>
      <c r="I8" s="23">
        <v>0.05</v>
      </c>
      <c r="J8" s="23">
        <v>0.15</v>
      </c>
      <c r="K8" s="19">
        <v>0</v>
      </c>
      <c r="L8" s="28" t="s">
        <v>40</v>
      </c>
      <c r="M8" s="24">
        <v>0</v>
      </c>
      <c r="N8" s="24">
        <v>3.82</v>
      </c>
    </row>
    <row r="9" spans="2:14" x14ac:dyDescent="0.35">
      <c r="B9" s="27" t="s">
        <v>43</v>
      </c>
      <c r="C9" s="23">
        <v>0.35</v>
      </c>
      <c r="D9" s="24">
        <v>0.79</v>
      </c>
      <c r="E9" s="24">
        <v>0</v>
      </c>
      <c r="F9" s="24">
        <v>0</v>
      </c>
      <c r="G9" s="25">
        <v>0</v>
      </c>
      <c r="H9" s="24">
        <v>31.62</v>
      </c>
      <c r="I9" s="23">
        <v>0.05</v>
      </c>
      <c r="J9" s="23">
        <v>0.1</v>
      </c>
      <c r="K9" s="19">
        <v>0.15</v>
      </c>
      <c r="L9" s="28">
        <v>0</v>
      </c>
      <c r="M9" s="24">
        <v>0</v>
      </c>
      <c r="N9" s="24">
        <v>53.94</v>
      </c>
    </row>
    <row r="10" spans="2:14" x14ac:dyDescent="0.35">
      <c r="B10" s="27" t="s">
        <v>48</v>
      </c>
      <c r="C10" s="23">
        <v>0.6</v>
      </c>
      <c r="D10" s="24">
        <v>1.59</v>
      </c>
      <c r="E10" s="24">
        <v>40</v>
      </c>
      <c r="F10" s="24">
        <v>0</v>
      </c>
      <c r="G10" s="25">
        <v>8.0000000000000002E-3</v>
      </c>
      <c r="H10" s="24">
        <v>31.73</v>
      </c>
      <c r="I10" s="23">
        <v>0.05</v>
      </c>
      <c r="J10" s="23">
        <v>0.1</v>
      </c>
      <c r="K10" s="19">
        <v>0.18</v>
      </c>
      <c r="L10" s="24">
        <v>0</v>
      </c>
      <c r="M10" s="24">
        <v>0</v>
      </c>
      <c r="N10" s="24">
        <v>41.500000000000007</v>
      </c>
    </row>
    <row r="11" spans="2:14" x14ac:dyDescent="0.35">
      <c r="B11" s="27" t="s">
        <v>49</v>
      </c>
      <c r="C11" s="23">
        <v>0.52</v>
      </c>
      <c r="D11" s="24">
        <v>1.59</v>
      </c>
      <c r="E11" s="24">
        <v>40</v>
      </c>
      <c r="F11" s="24">
        <v>0</v>
      </c>
      <c r="G11" s="25">
        <v>8.0000000000000002E-3</v>
      </c>
      <c r="H11" s="24">
        <v>31.73</v>
      </c>
      <c r="I11" s="23">
        <v>0.05</v>
      </c>
      <c r="J11" s="23">
        <v>0.1</v>
      </c>
      <c r="K11" s="19">
        <v>0.18</v>
      </c>
      <c r="L11" s="24">
        <v>0</v>
      </c>
      <c r="M11" s="24">
        <v>0</v>
      </c>
      <c r="N11" s="24">
        <v>41.500000000000007</v>
      </c>
    </row>
    <row r="12" spans="2:14" x14ac:dyDescent="0.35">
      <c r="B12" s="27" t="s">
        <v>15</v>
      </c>
      <c r="C12" s="23">
        <v>7.0000000000000007E-2</v>
      </c>
      <c r="D12" s="24">
        <v>0</v>
      </c>
      <c r="E12" s="24">
        <v>0</v>
      </c>
      <c r="F12" s="24">
        <v>0</v>
      </c>
      <c r="G12" s="25">
        <v>0</v>
      </c>
      <c r="H12" s="24">
        <v>20</v>
      </c>
      <c r="I12" s="23">
        <v>0.05</v>
      </c>
      <c r="J12" s="23">
        <v>0.1</v>
      </c>
      <c r="K12" s="19">
        <v>0.05</v>
      </c>
      <c r="L12" s="24">
        <v>0.36</v>
      </c>
      <c r="M12" s="24">
        <v>0.75</v>
      </c>
      <c r="N12" s="24">
        <v>12</v>
      </c>
    </row>
    <row r="13" spans="2:14" x14ac:dyDescent="0.35">
      <c r="B13" s="27" t="s">
        <v>38</v>
      </c>
      <c r="C13" s="23">
        <v>0.73</v>
      </c>
      <c r="D13" s="24">
        <v>0</v>
      </c>
      <c r="E13" s="24">
        <v>0</v>
      </c>
      <c r="F13" s="24">
        <v>0</v>
      </c>
      <c r="G13" s="25">
        <v>0</v>
      </c>
      <c r="H13" s="24">
        <v>30</v>
      </c>
      <c r="I13" s="23">
        <v>0.05</v>
      </c>
      <c r="J13" s="23">
        <v>0.1</v>
      </c>
      <c r="K13" s="19">
        <v>0.1</v>
      </c>
      <c r="L13" s="24">
        <v>0.36</v>
      </c>
      <c r="M13" s="24">
        <v>0.75</v>
      </c>
      <c r="N13" s="24">
        <v>18</v>
      </c>
    </row>
    <row r="14" spans="2:14" x14ac:dyDescent="0.35">
      <c r="B14" s="27" t="s">
        <v>16</v>
      </c>
      <c r="C14" s="23">
        <v>0.33</v>
      </c>
      <c r="D14" s="24">
        <v>0</v>
      </c>
      <c r="E14" s="24">
        <v>0</v>
      </c>
      <c r="F14" s="24">
        <v>0</v>
      </c>
      <c r="G14" s="25">
        <v>0</v>
      </c>
      <c r="H14" s="24">
        <v>13.33</v>
      </c>
      <c r="I14" s="23">
        <v>0.05</v>
      </c>
      <c r="J14" s="23">
        <v>0.1</v>
      </c>
      <c r="K14" s="19">
        <v>2.5000000000000001E-2</v>
      </c>
      <c r="L14" s="24">
        <v>0.36</v>
      </c>
      <c r="M14" s="24">
        <v>0.75</v>
      </c>
      <c r="N14" s="24">
        <v>12</v>
      </c>
    </row>
    <row r="15" spans="2:14" x14ac:dyDescent="0.35">
      <c r="B15" s="27" t="s">
        <v>17</v>
      </c>
      <c r="C15" s="23">
        <v>0.17</v>
      </c>
      <c r="D15" s="24">
        <v>0</v>
      </c>
      <c r="E15" s="24">
        <v>0</v>
      </c>
      <c r="F15" s="24">
        <v>0</v>
      </c>
      <c r="G15" s="25">
        <v>0</v>
      </c>
      <c r="H15" s="24">
        <v>13.33</v>
      </c>
      <c r="I15" s="23">
        <v>0.05</v>
      </c>
      <c r="J15" s="23">
        <v>0.1</v>
      </c>
      <c r="K15" s="19">
        <v>2.5000000000000001E-2</v>
      </c>
      <c r="L15" s="24">
        <v>0.36</v>
      </c>
      <c r="M15" s="24">
        <v>0.75</v>
      </c>
      <c r="N15" s="24">
        <v>12</v>
      </c>
    </row>
    <row r="16" spans="2:14" x14ac:dyDescent="0.35">
      <c r="B16" s="27" t="s">
        <v>18</v>
      </c>
      <c r="C16" s="23">
        <v>0.34</v>
      </c>
      <c r="D16" s="24">
        <v>0</v>
      </c>
      <c r="E16" s="24">
        <v>0</v>
      </c>
      <c r="F16" s="24">
        <v>0</v>
      </c>
      <c r="G16" s="25">
        <v>0</v>
      </c>
      <c r="H16" s="24">
        <v>13.33</v>
      </c>
      <c r="I16" s="23">
        <v>0.05</v>
      </c>
      <c r="J16" s="23">
        <v>0.1</v>
      </c>
      <c r="K16" s="19">
        <v>2.5000000000000001E-2</v>
      </c>
      <c r="L16" s="24">
        <v>0.36</v>
      </c>
      <c r="M16" s="24">
        <v>0.75</v>
      </c>
      <c r="N16" s="24">
        <v>12</v>
      </c>
    </row>
    <row r="17" spans="2:14" x14ac:dyDescent="0.35">
      <c r="B17" s="27" t="s">
        <v>19</v>
      </c>
      <c r="C17" s="23">
        <v>0.45</v>
      </c>
      <c r="D17" s="24">
        <v>0</v>
      </c>
      <c r="E17" s="24">
        <v>0</v>
      </c>
      <c r="F17" s="24">
        <v>0</v>
      </c>
      <c r="G17" s="25">
        <v>0</v>
      </c>
      <c r="H17" s="24">
        <f>16.31</f>
        <v>16.309999999999999</v>
      </c>
      <c r="I17" s="23">
        <v>0.05</v>
      </c>
      <c r="J17" s="23">
        <v>0.05</v>
      </c>
      <c r="K17" s="19">
        <v>0</v>
      </c>
      <c r="L17" s="24">
        <v>0</v>
      </c>
      <c r="M17" s="24">
        <v>0.75</v>
      </c>
      <c r="N17" s="24">
        <v>6</v>
      </c>
    </row>
    <row r="18" spans="2:14" x14ac:dyDescent="0.35">
      <c r="B18" s="27" t="s">
        <v>25</v>
      </c>
      <c r="C18" s="23">
        <v>0.15</v>
      </c>
      <c r="D18" s="24">
        <v>1.44</v>
      </c>
      <c r="E18" s="24">
        <v>0</v>
      </c>
      <c r="F18" s="24">
        <v>0</v>
      </c>
      <c r="G18" s="25">
        <v>0</v>
      </c>
      <c r="H18" s="24">
        <v>62.61</v>
      </c>
      <c r="I18" s="23">
        <v>0.05</v>
      </c>
      <c r="J18" s="23">
        <v>0.25</v>
      </c>
      <c r="K18" s="19">
        <v>0</v>
      </c>
      <c r="L18" s="24">
        <v>0.188</v>
      </c>
      <c r="M18" s="24">
        <v>10</v>
      </c>
      <c r="N18" s="24">
        <v>2.46</v>
      </c>
    </row>
    <row r="19" spans="2:14" x14ac:dyDescent="0.35">
      <c r="B19" s="27" t="s">
        <v>26</v>
      </c>
      <c r="C19" s="23">
        <v>0</v>
      </c>
      <c r="D19" s="24">
        <v>0.72</v>
      </c>
      <c r="E19" s="24">
        <v>0</v>
      </c>
      <c r="F19" s="24">
        <v>0</v>
      </c>
      <c r="G19" s="25">
        <v>0</v>
      </c>
      <c r="H19" s="24">
        <v>20</v>
      </c>
      <c r="I19" s="23">
        <v>0.05</v>
      </c>
      <c r="J19" s="23">
        <v>0.25</v>
      </c>
      <c r="K19" s="19">
        <v>0</v>
      </c>
      <c r="L19" s="24">
        <v>0</v>
      </c>
      <c r="M19" s="24">
        <v>0</v>
      </c>
      <c r="N19" s="24">
        <v>0</v>
      </c>
    </row>
    <row r="20" spans="2:14" x14ac:dyDescent="0.35">
      <c r="B20" s="27" t="s">
        <v>27</v>
      </c>
      <c r="C20" s="23">
        <v>0.1</v>
      </c>
      <c r="D20" s="24">
        <v>0.22</v>
      </c>
      <c r="E20" s="24">
        <v>0.6</v>
      </c>
      <c r="F20" s="24">
        <v>0</v>
      </c>
      <c r="G20" s="25">
        <v>1.6000000000000001E-3</v>
      </c>
      <c r="H20" s="24">
        <v>22.5</v>
      </c>
      <c r="I20" s="23">
        <v>0.05</v>
      </c>
      <c r="J20" s="23">
        <v>0.1</v>
      </c>
      <c r="K20" s="19">
        <v>0</v>
      </c>
      <c r="L20" s="24">
        <v>0</v>
      </c>
      <c r="M20" s="24">
        <v>0</v>
      </c>
      <c r="N20" s="24">
        <v>5.7666666666666666</v>
      </c>
    </row>
    <row r="21" spans="2:14" x14ac:dyDescent="0.35">
      <c r="B21" s="27" t="s">
        <v>28</v>
      </c>
      <c r="C21" s="23">
        <v>0.1</v>
      </c>
      <c r="D21" s="24">
        <v>0</v>
      </c>
      <c r="E21" s="24">
        <v>0</v>
      </c>
      <c r="F21" s="24">
        <v>0</v>
      </c>
      <c r="G21" s="25">
        <v>0</v>
      </c>
      <c r="H21" s="24">
        <v>10</v>
      </c>
      <c r="I21" s="23">
        <v>0.05</v>
      </c>
      <c r="J21" s="23">
        <v>0.1</v>
      </c>
      <c r="K21" s="19">
        <v>0</v>
      </c>
      <c r="L21" s="19" t="s">
        <v>46</v>
      </c>
      <c r="M21" s="24">
        <v>1.2948499999999998</v>
      </c>
      <c r="N21" s="24">
        <v>5</v>
      </c>
    </row>
    <row r="22" spans="2:14" x14ac:dyDescent="0.35">
      <c r="L22" s="6" t="s">
        <v>47</v>
      </c>
    </row>
    <row r="23" spans="2:14" x14ac:dyDescent="0.35">
      <c r="B23" s="4"/>
      <c r="D23" s="4"/>
      <c r="E23" s="5"/>
      <c r="F23" s="2"/>
      <c r="G23" s="3"/>
    </row>
    <row r="24" spans="2:14" x14ac:dyDescent="0.35">
      <c r="B24" s="4"/>
      <c r="D24" s="4"/>
      <c r="E24" s="5"/>
      <c r="F24" s="2"/>
      <c r="G24" s="3"/>
    </row>
    <row r="25" spans="2:14" x14ac:dyDescent="0.35">
      <c r="B25" s="4"/>
      <c r="D25" s="4"/>
      <c r="E25" s="5"/>
    </row>
  </sheetData>
  <mergeCells count="4">
    <mergeCell ref="C2:H2"/>
    <mergeCell ref="I2:J2"/>
    <mergeCell ref="B3:B4"/>
    <mergeCell ref="K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602C-1422-4818-9CE6-B2C126299201}">
  <dimension ref="B2:N26"/>
  <sheetViews>
    <sheetView topLeftCell="A2" workbookViewId="0">
      <selection activeCell="K5" sqref="K5:K22"/>
    </sheetView>
  </sheetViews>
  <sheetFormatPr defaultRowHeight="14.5" x14ac:dyDescent="0.35"/>
  <cols>
    <col min="2" max="2" width="41" customWidth="1"/>
    <col min="3" max="3" width="5.08984375" style="1" bestFit="1" customWidth="1"/>
    <col min="4" max="4" width="8.54296875" bestFit="1" customWidth="1"/>
    <col min="5" max="5" width="5.54296875" bestFit="1" customWidth="1"/>
    <col min="6" max="6" width="8.54296875" bestFit="1" customWidth="1"/>
    <col min="7" max="7" width="8.90625" bestFit="1" customWidth="1"/>
    <col min="8" max="8" width="7.81640625" bestFit="1" customWidth="1"/>
    <col min="9" max="9" width="6.90625" style="1" bestFit="1" customWidth="1"/>
    <col min="10" max="10" width="8.453125" style="1" bestFit="1" customWidth="1"/>
    <col min="12" max="12" width="8.26953125" bestFit="1" customWidth="1"/>
    <col min="13" max="13" width="6.54296875" customWidth="1"/>
  </cols>
  <sheetData>
    <row r="2" spans="2:14" x14ac:dyDescent="0.35">
      <c r="B2" s="16" t="s">
        <v>0</v>
      </c>
      <c r="C2" s="40" t="s">
        <v>1</v>
      </c>
      <c r="D2" s="40"/>
      <c r="E2" s="40"/>
      <c r="F2" s="40"/>
      <c r="G2" s="40"/>
      <c r="H2" s="40"/>
      <c r="I2" s="40" t="s">
        <v>2</v>
      </c>
      <c r="J2" s="40"/>
      <c r="K2" s="40" t="s">
        <v>29</v>
      </c>
      <c r="L2" s="40"/>
      <c r="M2" s="40"/>
      <c r="N2" s="40"/>
    </row>
    <row r="3" spans="2:14" ht="14" customHeight="1" x14ac:dyDescent="0.35">
      <c r="B3" s="39"/>
      <c r="C3" s="17" t="s">
        <v>3</v>
      </c>
      <c r="D3" s="18" t="s">
        <v>36</v>
      </c>
      <c r="E3" s="18" t="s">
        <v>5</v>
      </c>
      <c r="F3" s="18" t="s">
        <v>33</v>
      </c>
      <c r="G3" s="18" t="s">
        <v>35</v>
      </c>
      <c r="H3" s="18" t="s">
        <v>6</v>
      </c>
      <c r="I3" s="17" t="s">
        <v>3</v>
      </c>
      <c r="J3" s="17" t="s">
        <v>39</v>
      </c>
      <c r="K3" s="19" t="s">
        <v>3</v>
      </c>
      <c r="L3" s="20" t="s">
        <v>36</v>
      </c>
      <c r="M3" s="20" t="s">
        <v>5</v>
      </c>
      <c r="N3" s="20" t="s">
        <v>6</v>
      </c>
    </row>
    <row r="4" spans="2:14" x14ac:dyDescent="0.35">
      <c r="B4" s="39"/>
      <c r="C4" s="17" t="s">
        <v>4</v>
      </c>
      <c r="D4" s="18" t="s">
        <v>34</v>
      </c>
      <c r="E4" s="18" t="s">
        <v>30</v>
      </c>
      <c r="F4" s="18" t="s">
        <v>34</v>
      </c>
      <c r="G4" s="18" t="s">
        <v>37</v>
      </c>
      <c r="H4" s="18" t="s">
        <v>31</v>
      </c>
      <c r="I4" s="17" t="s">
        <v>4</v>
      </c>
      <c r="J4" s="17" t="s">
        <v>4</v>
      </c>
      <c r="K4" s="19" t="s">
        <v>41</v>
      </c>
      <c r="L4" s="21" t="s">
        <v>34</v>
      </c>
      <c r="M4" s="20" t="s">
        <v>30</v>
      </c>
      <c r="N4" s="20" t="s">
        <v>31</v>
      </c>
    </row>
    <row r="5" spans="2:14" x14ac:dyDescent="0.35">
      <c r="B5" s="27" t="s">
        <v>7</v>
      </c>
      <c r="C5" s="23">
        <v>0.7</v>
      </c>
      <c r="D5" s="24">
        <f>0.19+0.56</f>
        <v>0.75</v>
      </c>
      <c r="E5" s="24">
        <v>1.54</v>
      </c>
      <c r="F5" s="24">
        <v>1.38</v>
      </c>
      <c r="G5" s="25">
        <v>0</v>
      </c>
      <c r="H5" s="24">
        <v>38.26</v>
      </c>
      <c r="I5" s="26" t="s">
        <v>40</v>
      </c>
      <c r="J5" s="26" t="s">
        <v>40</v>
      </c>
      <c r="K5" s="19">
        <v>0</v>
      </c>
      <c r="L5" s="25">
        <v>0.25955357142857144</v>
      </c>
      <c r="M5" s="24">
        <v>0</v>
      </c>
      <c r="N5" s="24">
        <v>6.5571428571428569</v>
      </c>
    </row>
    <row r="6" spans="2:14" x14ac:dyDescent="0.35">
      <c r="B6" s="27" t="s">
        <v>9</v>
      </c>
      <c r="C6" s="23">
        <v>7.0000000000000007E-2</v>
      </c>
      <c r="D6" s="24">
        <v>0.01</v>
      </c>
      <c r="E6" s="24">
        <v>0</v>
      </c>
      <c r="F6" s="24">
        <v>0</v>
      </c>
      <c r="G6" s="25">
        <v>0</v>
      </c>
      <c r="H6" s="24">
        <v>4.13</v>
      </c>
      <c r="I6" s="23">
        <v>0.05</v>
      </c>
      <c r="J6" s="23">
        <v>0.15</v>
      </c>
      <c r="K6" s="19">
        <v>0</v>
      </c>
      <c r="L6" s="25">
        <v>0.25743757440476189</v>
      </c>
      <c r="M6" s="24">
        <v>0</v>
      </c>
      <c r="N6" s="24">
        <v>1.7439600840336131</v>
      </c>
    </row>
    <row r="7" spans="2:14" x14ac:dyDescent="0.35">
      <c r="B7" s="27" t="s">
        <v>32</v>
      </c>
      <c r="C7" s="23">
        <v>7.0000000000000007E-2</v>
      </c>
      <c r="D7" s="24">
        <v>0.01</v>
      </c>
      <c r="E7" s="24">
        <v>0</v>
      </c>
      <c r="F7" s="24">
        <v>0</v>
      </c>
      <c r="G7" s="25">
        <v>0</v>
      </c>
      <c r="H7" s="24">
        <v>2.4500000000000002</v>
      </c>
      <c r="I7" s="23">
        <v>0.05</v>
      </c>
      <c r="J7" s="23">
        <v>0.15</v>
      </c>
      <c r="K7" s="19">
        <v>0</v>
      </c>
      <c r="L7" s="25">
        <v>0.25743757440476189</v>
      </c>
      <c r="M7" s="24">
        <v>0</v>
      </c>
      <c r="N7" s="24">
        <v>1.7439600840336131</v>
      </c>
    </row>
    <row r="8" spans="2:14" x14ac:dyDescent="0.35">
      <c r="B8" s="27" t="s">
        <v>10</v>
      </c>
      <c r="C8" s="23">
        <v>7.0000000000000007E-2</v>
      </c>
      <c r="D8" s="24">
        <v>0.13</v>
      </c>
      <c r="E8" s="24">
        <v>0</v>
      </c>
      <c r="F8" s="24">
        <v>0</v>
      </c>
      <c r="G8" s="25">
        <v>0</v>
      </c>
      <c r="H8" s="24">
        <v>7.5555555555555554</v>
      </c>
      <c r="I8" s="23">
        <v>0.05</v>
      </c>
      <c r="J8" s="23">
        <v>0.15</v>
      </c>
      <c r="K8" s="19">
        <v>0</v>
      </c>
      <c r="L8" s="28" t="s">
        <v>40</v>
      </c>
      <c r="M8" s="24">
        <v>0</v>
      </c>
      <c r="N8" s="24">
        <v>3.82</v>
      </c>
    </row>
    <row r="9" spans="2:14" x14ac:dyDescent="0.35">
      <c r="B9" s="27" t="s">
        <v>11</v>
      </c>
      <c r="C9" s="23">
        <v>7.0000000000000007E-2</v>
      </c>
      <c r="D9" s="24">
        <v>0.13</v>
      </c>
      <c r="E9" s="24">
        <v>0</v>
      </c>
      <c r="F9" s="24">
        <v>0</v>
      </c>
      <c r="G9" s="25">
        <v>0</v>
      </c>
      <c r="H9" s="24">
        <v>7.5555555555555554</v>
      </c>
      <c r="I9" s="23">
        <v>0.05</v>
      </c>
      <c r="J9" s="23">
        <v>0.15</v>
      </c>
      <c r="K9" s="19">
        <v>0</v>
      </c>
      <c r="L9" s="28" t="s">
        <v>40</v>
      </c>
      <c r="M9" s="24">
        <v>0</v>
      </c>
      <c r="N9" s="24">
        <v>3.82</v>
      </c>
    </row>
    <row r="10" spans="2:14" x14ac:dyDescent="0.35">
      <c r="B10" s="27" t="s">
        <v>13</v>
      </c>
      <c r="C10" s="23">
        <v>0.05</v>
      </c>
      <c r="D10" s="24">
        <v>1.4999999999999999E-2</v>
      </c>
      <c r="E10" s="24">
        <v>0</v>
      </c>
      <c r="F10" s="24">
        <v>1.39</v>
      </c>
      <c r="G10" s="25">
        <v>0</v>
      </c>
      <c r="H10" s="24">
        <v>5.0199999999999996</v>
      </c>
      <c r="I10" s="23">
        <v>0.05</v>
      </c>
      <c r="J10" s="23">
        <v>0.1</v>
      </c>
      <c r="K10" s="19">
        <v>0</v>
      </c>
      <c r="L10" s="29">
        <v>1.1458333333333333E-4</v>
      </c>
      <c r="M10" s="24">
        <v>0</v>
      </c>
      <c r="N10" s="24"/>
    </row>
    <row r="11" spans="2:14" x14ac:dyDescent="0.35">
      <c r="B11" s="27" t="s">
        <v>42</v>
      </c>
      <c r="C11" s="23">
        <v>0.11</v>
      </c>
      <c r="D11" s="24">
        <v>0.48</v>
      </c>
      <c r="E11" s="24">
        <v>0</v>
      </c>
      <c r="F11" s="24">
        <v>0</v>
      </c>
      <c r="G11" s="25">
        <v>0</v>
      </c>
      <c r="H11" s="24">
        <v>19.190000000000001</v>
      </c>
      <c r="I11" s="23">
        <v>0.05</v>
      </c>
      <c r="J11" s="23">
        <v>0.1</v>
      </c>
      <c r="K11" s="19">
        <v>0.1</v>
      </c>
      <c r="L11" s="28">
        <v>0</v>
      </c>
      <c r="M11" s="24">
        <v>0</v>
      </c>
      <c r="N11" s="24">
        <v>35.96</v>
      </c>
    </row>
    <row r="12" spans="2:14" x14ac:dyDescent="0.35">
      <c r="B12" s="27" t="s">
        <v>14</v>
      </c>
      <c r="C12" s="23">
        <v>0.3</v>
      </c>
      <c r="D12" s="24">
        <v>1.59</v>
      </c>
      <c r="E12" s="24">
        <v>40</v>
      </c>
      <c r="F12" s="24">
        <v>0</v>
      </c>
      <c r="G12" s="25">
        <v>8.0000000000000002E-3</v>
      </c>
      <c r="H12" s="24">
        <v>31.73</v>
      </c>
      <c r="I12" s="23">
        <v>0.05</v>
      </c>
      <c r="J12" s="23">
        <v>0.1</v>
      </c>
      <c r="K12" s="19">
        <v>0.18</v>
      </c>
      <c r="L12" s="24">
        <v>0</v>
      </c>
      <c r="M12" s="24">
        <v>0</v>
      </c>
      <c r="N12" s="24">
        <v>41.500000000000007</v>
      </c>
    </row>
    <row r="13" spans="2:14" x14ac:dyDescent="0.35">
      <c r="B13" s="27" t="s">
        <v>54</v>
      </c>
      <c r="C13" s="23">
        <v>0.26</v>
      </c>
      <c r="D13" s="24">
        <v>0</v>
      </c>
      <c r="E13" s="24">
        <v>0</v>
      </c>
      <c r="F13" s="24">
        <v>0</v>
      </c>
      <c r="G13" s="25">
        <v>0</v>
      </c>
      <c r="H13" s="24">
        <v>20</v>
      </c>
      <c r="I13" s="23">
        <v>0.05</v>
      </c>
      <c r="J13" s="23">
        <v>0.1</v>
      </c>
      <c r="K13" s="19">
        <v>0.05</v>
      </c>
      <c r="L13" s="24">
        <v>0.36</v>
      </c>
      <c r="M13" s="24">
        <v>0.75</v>
      </c>
      <c r="N13" s="24">
        <v>12</v>
      </c>
    </row>
    <row r="14" spans="2:14" x14ac:dyDescent="0.35">
      <c r="B14" s="27" t="s">
        <v>53</v>
      </c>
      <c r="C14" s="23">
        <v>1</v>
      </c>
      <c r="D14" s="24">
        <v>0</v>
      </c>
      <c r="E14" s="24">
        <v>0</v>
      </c>
      <c r="F14" s="24">
        <v>0</v>
      </c>
      <c r="G14" s="25">
        <v>0</v>
      </c>
      <c r="H14" s="24">
        <v>30</v>
      </c>
      <c r="I14" s="23">
        <v>0.05</v>
      </c>
      <c r="J14" s="23">
        <v>0.1</v>
      </c>
      <c r="K14" s="19">
        <v>0.1</v>
      </c>
      <c r="L14" s="24">
        <v>0.36</v>
      </c>
      <c r="M14" s="24">
        <v>0.75</v>
      </c>
      <c r="N14" s="24">
        <v>18</v>
      </c>
    </row>
    <row r="15" spans="2:14" x14ac:dyDescent="0.35">
      <c r="B15" s="27" t="s">
        <v>20</v>
      </c>
      <c r="C15" s="23">
        <v>0.7</v>
      </c>
      <c r="D15" s="24">
        <f t="shared" ref="D15:I15" si="0">D17</f>
        <v>0.03</v>
      </c>
      <c r="E15" s="24">
        <f t="shared" si="0"/>
        <v>0</v>
      </c>
      <c r="F15" s="24">
        <f t="shared" si="0"/>
        <v>0</v>
      </c>
      <c r="G15" s="25">
        <v>0</v>
      </c>
      <c r="H15" s="24">
        <f t="shared" si="0"/>
        <v>2.98</v>
      </c>
      <c r="I15" s="23" t="str">
        <f t="shared" si="0"/>
        <v>12,5%</v>
      </c>
      <c r="J15" s="23">
        <f>J17</f>
        <v>0.1</v>
      </c>
      <c r="K15" s="19">
        <f>K17</f>
        <v>0</v>
      </c>
      <c r="L15" s="24">
        <f t="shared" ref="L15:N15" si="1">L17</f>
        <v>0</v>
      </c>
      <c r="M15" s="24">
        <f t="shared" si="1"/>
        <v>0</v>
      </c>
      <c r="N15" s="23">
        <f t="shared" si="1"/>
        <v>0</v>
      </c>
    </row>
    <row r="16" spans="2:14" x14ac:dyDescent="0.35">
      <c r="B16" s="27" t="s">
        <v>21</v>
      </c>
      <c r="C16" s="23">
        <v>0.1</v>
      </c>
      <c r="D16" s="24">
        <v>0</v>
      </c>
      <c r="E16" s="24">
        <v>0</v>
      </c>
      <c r="F16" s="24">
        <v>0</v>
      </c>
      <c r="G16" s="25">
        <v>0</v>
      </c>
      <c r="H16" s="24">
        <v>3.59</v>
      </c>
      <c r="I16" s="23">
        <v>0.05</v>
      </c>
      <c r="J16" s="23">
        <v>0.15</v>
      </c>
      <c r="K16" s="19">
        <v>0</v>
      </c>
      <c r="L16" s="24">
        <v>0</v>
      </c>
      <c r="M16" s="24">
        <v>0</v>
      </c>
      <c r="N16" s="24">
        <v>0</v>
      </c>
    </row>
    <row r="17" spans="2:14" x14ac:dyDescent="0.35">
      <c r="B17" s="27" t="s">
        <v>22</v>
      </c>
      <c r="C17" s="23">
        <v>0.1</v>
      </c>
      <c r="D17" s="24">
        <v>0.03</v>
      </c>
      <c r="E17" s="24">
        <v>0</v>
      </c>
      <c r="F17" s="24">
        <v>0</v>
      </c>
      <c r="G17" s="25">
        <v>0</v>
      </c>
      <c r="H17" s="24">
        <v>2.98</v>
      </c>
      <c r="I17" s="23" t="s">
        <v>44</v>
      </c>
      <c r="J17" s="23">
        <v>0.1</v>
      </c>
      <c r="K17" s="19">
        <v>0</v>
      </c>
      <c r="L17" s="24">
        <v>0</v>
      </c>
      <c r="M17" s="24">
        <v>0</v>
      </c>
      <c r="N17" s="24">
        <v>0</v>
      </c>
    </row>
    <row r="18" spans="2:14" x14ac:dyDescent="0.35">
      <c r="B18" s="27" t="s">
        <v>23</v>
      </c>
      <c r="C18" s="23">
        <v>0.05</v>
      </c>
      <c r="D18" s="24">
        <v>1.4490000000000001</v>
      </c>
      <c r="E18" s="24">
        <v>0</v>
      </c>
      <c r="F18" s="24">
        <v>0</v>
      </c>
      <c r="G18" s="25">
        <v>0</v>
      </c>
      <c r="H18" s="24">
        <v>6.52</v>
      </c>
      <c r="I18" s="23">
        <v>0.05</v>
      </c>
      <c r="J18" s="23">
        <v>0.05</v>
      </c>
      <c r="K18" s="19">
        <v>0</v>
      </c>
      <c r="L18" s="24">
        <v>0</v>
      </c>
      <c r="M18" s="24">
        <v>0</v>
      </c>
      <c r="N18" s="24">
        <v>0</v>
      </c>
    </row>
    <row r="19" spans="2:14" x14ac:dyDescent="0.35">
      <c r="B19" s="27" t="s">
        <v>24</v>
      </c>
      <c r="C19" s="23">
        <v>0</v>
      </c>
      <c r="D19" s="24">
        <v>1.44</v>
      </c>
      <c r="E19" s="24">
        <v>0</v>
      </c>
      <c r="F19" s="24">
        <v>0</v>
      </c>
      <c r="G19" s="25">
        <v>0</v>
      </c>
      <c r="H19" s="24">
        <v>62.61</v>
      </c>
      <c r="I19" s="23">
        <v>0.05</v>
      </c>
      <c r="J19" s="23">
        <v>0.25</v>
      </c>
      <c r="K19" s="19">
        <v>0</v>
      </c>
      <c r="L19" s="24">
        <v>0.188</v>
      </c>
      <c r="M19" s="24">
        <v>10</v>
      </c>
      <c r="N19" s="24">
        <v>2.46</v>
      </c>
    </row>
    <row r="20" spans="2:14" x14ac:dyDescent="0.35">
      <c r="B20" s="27" t="s">
        <v>25</v>
      </c>
      <c r="C20" s="23">
        <v>0</v>
      </c>
      <c r="D20" s="24">
        <v>1.44</v>
      </c>
      <c r="E20" s="24">
        <v>0</v>
      </c>
      <c r="F20" s="24">
        <v>0</v>
      </c>
      <c r="G20" s="25">
        <v>0</v>
      </c>
      <c r="H20" s="24">
        <v>62.61</v>
      </c>
      <c r="I20" s="23">
        <v>0.05</v>
      </c>
      <c r="J20" s="23">
        <v>0.25</v>
      </c>
      <c r="K20" s="19">
        <v>0</v>
      </c>
      <c r="L20" s="24">
        <v>0.188</v>
      </c>
      <c r="M20" s="24">
        <v>10</v>
      </c>
      <c r="N20" s="24">
        <v>2.46</v>
      </c>
    </row>
    <row r="21" spans="2:14" x14ac:dyDescent="0.35">
      <c r="B21" s="27" t="s">
        <v>26</v>
      </c>
      <c r="C21" s="23">
        <v>0</v>
      </c>
      <c r="D21" s="24">
        <v>0.72</v>
      </c>
      <c r="E21" s="24">
        <v>0</v>
      </c>
      <c r="F21" s="24">
        <v>0</v>
      </c>
      <c r="G21" s="25">
        <v>0</v>
      </c>
      <c r="H21" s="24">
        <v>20</v>
      </c>
      <c r="I21" s="23">
        <v>0.05</v>
      </c>
      <c r="J21" s="23">
        <v>0.25</v>
      </c>
      <c r="K21" s="19">
        <v>0</v>
      </c>
      <c r="L21" s="24">
        <v>0</v>
      </c>
      <c r="M21" s="24">
        <v>0</v>
      </c>
      <c r="N21" s="24">
        <v>0</v>
      </c>
    </row>
    <row r="22" spans="2:14" x14ac:dyDescent="0.35">
      <c r="B22" s="27" t="s">
        <v>27</v>
      </c>
      <c r="C22" s="23">
        <v>0.05</v>
      </c>
      <c r="D22" s="24">
        <v>0.22</v>
      </c>
      <c r="E22" s="24">
        <v>0.6</v>
      </c>
      <c r="F22" s="24">
        <v>0</v>
      </c>
      <c r="G22" s="25">
        <v>1.6000000000000001E-3</v>
      </c>
      <c r="H22" s="24">
        <v>22.5</v>
      </c>
      <c r="I22" s="23">
        <v>0.05</v>
      </c>
      <c r="J22" s="23">
        <v>0.1</v>
      </c>
      <c r="K22" s="19">
        <v>0</v>
      </c>
      <c r="L22" s="24">
        <v>0</v>
      </c>
      <c r="M22" s="24">
        <v>0</v>
      </c>
      <c r="N22" s="24">
        <v>5.7666666666666666</v>
      </c>
    </row>
    <row r="24" spans="2:14" x14ac:dyDescent="0.35">
      <c r="B24" s="4"/>
      <c r="D24" s="4"/>
      <c r="E24" s="5"/>
      <c r="F24" s="2"/>
      <c r="G24" s="3"/>
    </row>
    <row r="25" spans="2:14" x14ac:dyDescent="0.35">
      <c r="B25" s="4"/>
      <c r="D25" s="4"/>
      <c r="E25" s="5"/>
      <c r="F25" s="2"/>
      <c r="G25" s="3"/>
    </row>
    <row r="26" spans="2:14" x14ac:dyDescent="0.35">
      <c r="B26" s="4"/>
      <c r="D26" s="4"/>
      <c r="E26" s="5"/>
    </row>
  </sheetData>
  <mergeCells count="4">
    <mergeCell ref="B3:B4"/>
    <mergeCell ref="C2:H2"/>
    <mergeCell ref="I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DB6B-ADDC-4B79-B6BA-A159225D56F7}">
  <dimension ref="B2:K80"/>
  <sheetViews>
    <sheetView zoomScale="70" zoomScaleNormal="70" workbookViewId="0">
      <selection activeCell="G60" sqref="G60"/>
    </sheetView>
  </sheetViews>
  <sheetFormatPr defaultRowHeight="14" x14ac:dyDescent="0.3"/>
  <cols>
    <col min="1" max="1" width="8.7265625" style="8"/>
    <col min="2" max="2" width="38.7265625" style="9" bestFit="1" customWidth="1"/>
    <col min="3" max="3" width="24.6328125" style="10" customWidth="1"/>
    <col min="4" max="4" width="10.08984375" style="10" customWidth="1"/>
    <col min="5" max="5" width="12.1796875" style="10" customWidth="1"/>
    <col min="6" max="7" width="27" style="10" customWidth="1"/>
    <col min="8" max="9" width="17.54296875" style="10" customWidth="1"/>
    <col min="10" max="10" width="16.54296875" style="10" customWidth="1"/>
    <col min="11" max="11" width="12.1796875" style="10" customWidth="1"/>
    <col min="12" max="16384" width="8.7265625" style="8"/>
  </cols>
  <sheetData>
    <row r="2" spans="2:3" x14ac:dyDescent="0.3">
      <c r="B2" s="37" t="s">
        <v>55</v>
      </c>
      <c r="C2" s="37"/>
    </row>
    <row r="3" spans="2:3" x14ac:dyDescent="0.3">
      <c r="B3" s="11" t="s">
        <v>78</v>
      </c>
      <c r="C3" s="12" t="s">
        <v>140</v>
      </c>
    </row>
    <row r="4" spans="2:3" x14ac:dyDescent="0.3">
      <c r="B4" s="13" t="s">
        <v>57</v>
      </c>
      <c r="C4" s="14">
        <v>0.1</v>
      </c>
    </row>
    <row r="5" spans="2:3" x14ac:dyDescent="0.3">
      <c r="B5" s="13" t="s">
        <v>58</v>
      </c>
      <c r="C5" s="14">
        <v>0.11</v>
      </c>
    </row>
    <row r="6" spans="2:3" x14ac:dyDescent="0.3">
      <c r="B6" s="13" t="s">
        <v>59</v>
      </c>
      <c r="C6" s="14">
        <v>0.01</v>
      </c>
    </row>
    <row r="7" spans="2:3" x14ac:dyDescent="0.3">
      <c r="B7" s="13" t="s">
        <v>60</v>
      </c>
      <c r="C7" s="14">
        <v>0.18</v>
      </c>
    </row>
    <row r="8" spans="2:3" x14ac:dyDescent="0.3">
      <c r="B8" s="13" t="s">
        <v>61</v>
      </c>
      <c r="C8" s="14">
        <v>0.25</v>
      </c>
    </row>
    <row r="9" spans="2:3" x14ac:dyDescent="0.3">
      <c r="B9" s="13" t="s">
        <v>62</v>
      </c>
      <c r="C9" s="14">
        <v>0.2</v>
      </c>
    </row>
    <row r="10" spans="2:3" x14ac:dyDescent="0.3">
      <c r="B10" s="13" t="s">
        <v>63</v>
      </c>
      <c r="C10" s="14">
        <v>0.15</v>
      </c>
    </row>
    <row r="11" spans="2:3" x14ac:dyDescent="0.3">
      <c r="B11" s="11" t="s">
        <v>64</v>
      </c>
      <c r="C11" s="12" t="s">
        <v>140</v>
      </c>
    </row>
    <row r="12" spans="2:3" x14ac:dyDescent="0.3">
      <c r="B12" s="13" t="s">
        <v>65</v>
      </c>
      <c r="C12" s="15">
        <v>1E-10</v>
      </c>
    </row>
    <row r="13" spans="2:3" x14ac:dyDescent="0.3">
      <c r="B13" s="13" t="s">
        <v>66</v>
      </c>
      <c r="C13" s="15">
        <v>4.0000000000000002E-9</v>
      </c>
    </row>
    <row r="14" spans="2:3" x14ac:dyDescent="0.3">
      <c r="B14" s="13" t="s">
        <v>67</v>
      </c>
      <c r="C14" s="15">
        <v>1.6699999999999999E-10</v>
      </c>
    </row>
    <row r="15" spans="2:3" x14ac:dyDescent="0.3">
      <c r="B15" s="13" t="s">
        <v>68</v>
      </c>
      <c r="C15" s="15">
        <v>2.0000000000000001E-10</v>
      </c>
    </row>
    <row r="16" spans="2:3" x14ac:dyDescent="0.3">
      <c r="B16" s="13" t="s">
        <v>69</v>
      </c>
      <c r="C16" s="15">
        <v>1.6699999999999999E-10</v>
      </c>
    </row>
    <row r="17" spans="2:11" x14ac:dyDescent="0.3">
      <c r="B17" s="13" t="s">
        <v>70</v>
      </c>
      <c r="C17" s="15">
        <v>1.0399999999999999E-9</v>
      </c>
    </row>
    <row r="18" spans="2:11" x14ac:dyDescent="0.3">
      <c r="B18" s="13" t="s">
        <v>71</v>
      </c>
      <c r="C18" s="15">
        <v>4.0000000000000001E-10</v>
      </c>
    </row>
    <row r="19" spans="2:11" x14ac:dyDescent="0.3">
      <c r="B19" s="13" t="s">
        <v>72</v>
      </c>
      <c r="C19" s="15">
        <v>4.4300000000000002E-10</v>
      </c>
    </row>
    <row r="20" spans="2:11" x14ac:dyDescent="0.3">
      <c r="B20" s="13" t="s">
        <v>73</v>
      </c>
      <c r="C20" s="15">
        <v>1.8399999999999998E-12</v>
      </c>
    </row>
    <row r="21" spans="2:11" x14ac:dyDescent="0.3">
      <c r="B21" s="13" t="s">
        <v>74</v>
      </c>
      <c r="C21" s="15">
        <v>4.5800000000000002E-10</v>
      </c>
    </row>
    <row r="22" spans="2:11" x14ac:dyDescent="0.3">
      <c r="B22" s="13" t="s">
        <v>75</v>
      </c>
      <c r="C22" s="15">
        <v>7.6600000000000004E-10</v>
      </c>
    </row>
    <row r="23" spans="2:11" x14ac:dyDescent="0.3">
      <c r="B23" s="13" t="s">
        <v>76</v>
      </c>
      <c r="C23" s="15">
        <v>4.5700000000000002E-10</v>
      </c>
    </row>
    <row r="24" spans="2:11" x14ac:dyDescent="0.3">
      <c r="B24" s="13" t="s">
        <v>77</v>
      </c>
      <c r="C24" s="15">
        <v>1.9300000000000001E-10</v>
      </c>
    </row>
    <row r="26" spans="2:11" x14ac:dyDescent="0.3">
      <c r="B26" s="37" t="s">
        <v>91</v>
      </c>
      <c r="C26" s="37"/>
      <c r="D26" s="37"/>
      <c r="E26" s="37"/>
      <c r="F26" s="37"/>
      <c r="G26" s="37"/>
      <c r="H26" s="37"/>
      <c r="I26" s="37"/>
      <c r="J26" s="37"/>
      <c r="K26" s="37"/>
    </row>
    <row r="27" spans="2:11" ht="13" customHeight="1" x14ac:dyDescent="0.3">
      <c r="B27" s="30"/>
      <c r="C27" s="12" t="s">
        <v>82</v>
      </c>
      <c r="D27" s="12" t="s">
        <v>83</v>
      </c>
      <c r="E27" s="12" t="s">
        <v>84</v>
      </c>
      <c r="F27" s="12" t="s">
        <v>85</v>
      </c>
      <c r="G27" s="12" t="s">
        <v>86</v>
      </c>
      <c r="H27" s="12" t="s">
        <v>87</v>
      </c>
      <c r="I27" s="12" t="s">
        <v>88</v>
      </c>
      <c r="J27" s="12" t="s">
        <v>89</v>
      </c>
      <c r="K27" s="12" t="s">
        <v>90</v>
      </c>
    </row>
    <row r="28" spans="2:11" x14ac:dyDescent="0.3">
      <c r="B28" s="33" t="s">
        <v>141</v>
      </c>
      <c r="C28" s="31"/>
      <c r="D28" s="32">
        <v>0.02</v>
      </c>
      <c r="E28" s="31"/>
      <c r="F28" s="32">
        <v>7.0000000000000007E-2</v>
      </c>
      <c r="G28" s="32">
        <v>7.0000000000000007E-2</v>
      </c>
      <c r="H28" s="31"/>
      <c r="I28" s="32">
        <v>0.01</v>
      </c>
      <c r="J28" s="32">
        <v>2.0000000000000002E-5</v>
      </c>
      <c r="K28" s="31"/>
    </row>
    <row r="29" spans="2:11" x14ac:dyDescent="0.3">
      <c r="B29" s="33" t="s">
        <v>142</v>
      </c>
      <c r="C29" s="31"/>
      <c r="D29" s="32">
        <v>0.02</v>
      </c>
      <c r="E29" s="31"/>
      <c r="F29" s="32">
        <v>0.02</v>
      </c>
      <c r="G29" s="32">
        <v>0.02</v>
      </c>
      <c r="H29" s="31"/>
      <c r="I29" s="32">
        <v>0.01</v>
      </c>
      <c r="J29" s="32">
        <v>0.02</v>
      </c>
      <c r="K29" s="31"/>
    </row>
    <row r="30" spans="2:11" x14ac:dyDescent="0.3">
      <c r="B30" s="33" t="s">
        <v>143</v>
      </c>
      <c r="C30" s="32">
        <v>5.0000000000000001E-4</v>
      </c>
      <c r="D30" s="32">
        <v>5.9999999999999995E-4</v>
      </c>
      <c r="E30" s="31"/>
      <c r="F30" s="31"/>
      <c r="G30" s="31"/>
      <c r="H30" s="32">
        <v>7.0000000000000001E-3</v>
      </c>
      <c r="I30" s="31"/>
      <c r="J30" s="31"/>
      <c r="K30" s="32">
        <v>0.2</v>
      </c>
    </row>
    <row r="31" spans="2:11" x14ac:dyDescent="0.3">
      <c r="B31" s="33" t="s">
        <v>79</v>
      </c>
      <c r="C31" s="32">
        <v>2.0000000000000002E-5</v>
      </c>
      <c r="D31" s="31"/>
      <c r="E31" s="31"/>
      <c r="F31" s="31"/>
      <c r="G31" s="31"/>
      <c r="H31" s="31"/>
      <c r="I31" s="31"/>
      <c r="J31" s="31"/>
      <c r="K31" s="31"/>
    </row>
    <row r="32" spans="2:11" x14ac:dyDescent="0.3">
      <c r="B32" s="33" t="s">
        <v>80</v>
      </c>
      <c r="C32" s="32">
        <v>2.0000000000000002E-5</v>
      </c>
      <c r="D32" s="31"/>
      <c r="E32" s="31"/>
      <c r="F32" s="31"/>
      <c r="G32" s="31"/>
      <c r="H32" s="31"/>
      <c r="I32" s="31"/>
      <c r="J32" s="31"/>
      <c r="K32" s="31"/>
    </row>
    <row r="33" spans="2:11" x14ac:dyDescent="0.3">
      <c r="B33" s="33" t="s">
        <v>144</v>
      </c>
      <c r="C33" s="32">
        <v>2.0000000000000002E-5</v>
      </c>
      <c r="D33" s="32">
        <v>1E-3</v>
      </c>
      <c r="E33" s="32">
        <v>2.0000000000000002E-5</v>
      </c>
      <c r="F33" s="32">
        <v>0.5</v>
      </c>
      <c r="G33" s="31"/>
      <c r="H33" s="32">
        <v>5.0000000000000002E-5</v>
      </c>
      <c r="I33" s="32">
        <v>5.0000000000000001E-4</v>
      </c>
      <c r="J33" s="32">
        <v>2E-3</v>
      </c>
      <c r="K33" s="31"/>
    </row>
    <row r="34" spans="2:11" x14ac:dyDescent="0.3">
      <c r="B34" s="33" t="s">
        <v>145</v>
      </c>
      <c r="C34" s="31"/>
      <c r="D34" s="32">
        <v>4.0000000000000001E-3</v>
      </c>
      <c r="E34" s="31"/>
      <c r="F34" s="31"/>
      <c r="G34" s="31"/>
      <c r="H34" s="31"/>
      <c r="I34" s="31"/>
      <c r="J34" s="31"/>
      <c r="K34" s="31"/>
    </row>
    <row r="35" spans="2:11" x14ac:dyDescent="0.3">
      <c r="B35" s="33" t="s">
        <v>146</v>
      </c>
      <c r="C35" s="31"/>
      <c r="D35" s="31"/>
      <c r="E35" s="32">
        <v>6.9999999999999999E-6</v>
      </c>
      <c r="F35" s="31"/>
      <c r="G35" s="31"/>
      <c r="H35" s="31"/>
      <c r="I35" s="31"/>
      <c r="J35" s="31"/>
      <c r="K35" s="31"/>
    </row>
    <row r="36" spans="2:11" x14ac:dyDescent="0.3">
      <c r="B36" s="33" t="s">
        <v>147</v>
      </c>
      <c r="C36" s="32">
        <v>6.9999999999999999E-4</v>
      </c>
      <c r="D36" s="32">
        <v>6.9999999999999999E-4</v>
      </c>
      <c r="E36" s="31"/>
      <c r="F36" s="31"/>
      <c r="G36" s="31"/>
      <c r="H36" s="31"/>
      <c r="I36" s="31"/>
      <c r="J36" s="31"/>
      <c r="K36" s="31"/>
    </row>
    <row r="37" spans="2:11" x14ac:dyDescent="0.3">
      <c r="B37" s="33" t="s">
        <v>148</v>
      </c>
      <c r="C37" s="31"/>
      <c r="D37" s="31"/>
      <c r="E37" s="31"/>
      <c r="F37" s="32">
        <v>0.2</v>
      </c>
      <c r="G37" s="32">
        <v>0.2</v>
      </c>
      <c r="H37" s="31"/>
      <c r="I37" s="31"/>
      <c r="J37" s="32">
        <v>5.9999999999999995E-4</v>
      </c>
      <c r="K37" s="32">
        <v>0.2</v>
      </c>
    </row>
    <row r="38" spans="2:11" x14ac:dyDescent="0.3">
      <c r="B38" s="33" t="s">
        <v>81</v>
      </c>
      <c r="C38" s="31"/>
      <c r="D38" s="31"/>
      <c r="E38" s="31"/>
      <c r="F38" s="31"/>
      <c r="G38" s="31"/>
      <c r="H38" s="31"/>
      <c r="I38" s="31"/>
      <c r="J38" s="32">
        <v>3.0000000000000001E-3</v>
      </c>
      <c r="K38" s="31"/>
    </row>
    <row r="40" spans="2:11" x14ac:dyDescent="0.3">
      <c r="B40" s="38" t="s">
        <v>112</v>
      </c>
      <c r="C40" s="38"/>
      <c r="D40" s="38"/>
    </row>
    <row r="41" spans="2:11" x14ac:dyDescent="0.3">
      <c r="B41" s="30"/>
      <c r="C41" s="34" t="s">
        <v>92</v>
      </c>
      <c r="D41" s="34" t="s">
        <v>93</v>
      </c>
    </row>
    <row r="42" spans="2:11" x14ac:dyDescent="0.3">
      <c r="B42" s="35" t="s">
        <v>94</v>
      </c>
      <c r="C42" s="36" t="s">
        <v>95</v>
      </c>
      <c r="D42" s="36">
        <v>0.15</v>
      </c>
    </row>
    <row r="43" spans="2:11" x14ac:dyDescent="0.3">
      <c r="B43" s="35" t="s">
        <v>33</v>
      </c>
      <c r="C43" s="36" t="s">
        <v>96</v>
      </c>
      <c r="D43" s="36">
        <v>0.04</v>
      </c>
    </row>
    <row r="44" spans="2:11" x14ac:dyDescent="0.3">
      <c r="B44" s="35" t="s">
        <v>97</v>
      </c>
      <c r="C44" s="36" t="s">
        <v>95</v>
      </c>
      <c r="D44" s="36">
        <v>0.36</v>
      </c>
    </row>
    <row r="45" spans="2:11" x14ac:dyDescent="0.3">
      <c r="B45" s="35" t="s">
        <v>97</v>
      </c>
      <c r="C45" s="36" t="s">
        <v>96</v>
      </c>
      <c r="D45" s="36">
        <v>1.29</v>
      </c>
    </row>
    <row r="46" spans="2:11" x14ac:dyDescent="0.3">
      <c r="B46" s="35" t="s">
        <v>98</v>
      </c>
      <c r="C46" s="36" t="s">
        <v>99</v>
      </c>
      <c r="D46" s="36">
        <v>0.6</v>
      </c>
    </row>
    <row r="47" spans="2:11" x14ac:dyDescent="0.3">
      <c r="B47" s="35" t="s">
        <v>100</v>
      </c>
      <c r="C47" s="36" t="s">
        <v>99</v>
      </c>
      <c r="D47" s="36">
        <v>0.4</v>
      </c>
    </row>
    <row r="48" spans="2:11" x14ac:dyDescent="0.3">
      <c r="B48" s="35" t="s">
        <v>101</v>
      </c>
      <c r="C48" s="36" t="s">
        <v>99</v>
      </c>
      <c r="D48" s="36">
        <v>0.5</v>
      </c>
    </row>
    <row r="49" spans="2:4" x14ac:dyDescent="0.3">
      <c r="B49" s="35" t="s">
        <v>102</v>
      </c>
      <c r="C49" s="36" t="s">
        <v>99</v>
      </c>
      <c r="D49" s="36">
        <v>0.25</v>
      </c>
    </row>
    <row r="50" spans="2:4" x14ac:dyDescent="0.3">
      <c r="B50" s="35" t="s">
        <v>103</v>
      </c>
      <c r="C50" s="36" t="s">
        <v>104</v>
      </c>
      <c r="D50" s="36">
        <v>6.0000000000000001E-3</v>
      </c>
    </row>
    <row r="51" spans="2:4" x14ac:dyDescent="0.3">
      <c r="B51" s="35" t="s">
        <v>105</v>
      </c>
      <c r="C51" s="36" t="s">
        <v>104</v>
      </c>
      <c r="D51" s="36">
        <v>0</v>
      </c>
    </row>
    <row r="52" spans="2:4" x14ac:dyDescent="0.3">
      <c r="B52" s="35" t="s">
        <v>106</v>
      </c>
      <c r="C52" s="36" t="s">
        <v>104</v>
      </c>
      <c r="D52" s="36">
        <v>5</v>
      </c>
    </row>
    <row r="53" spans="2:4" x14ac:dyDescent="0.3">
      <c r="B53" s="35" t="s">
        <v>107</v>
      </c>
      <c r="C53" s="36" t="s">
        <v>99</v>
      </c>
      <c r="D53" s="36">
        <v>3.2</v>
      </c>
    </row>
    <row r="54" spans="2:4" x14ac:dyDescent="0.3">
      <c r="B54" s="35" t="s">
        <v>108</v>
      </c>
      <c r="C54" s="36" t="s">
        <v>99</v>
      </c>
      <c r="D54" s="36">
        <v>0.48</v>
      </c>
    </row>
    <row r="55" spans="2:4" x14ac:dyDescent="0.3">
      <c r="B55" s="35" t="s">
        <v>109</v>
      </c>
      <c r="C55" s="36" t="s">
        <v>110</v>
      </c>
      <c r="D55" s="36">
        <v>0.83</v>
      </c>
    </row>
    <row r="56" spans="2:4" x14ac:dyDescent="0.3">
      <c r="B56" s="35" t="s">
        <v>111</v>
      </c>
      <c r="C56" s="36" t="s">
        <v>110</v>
      </c>
      <c r="D56" s="36">
        <v>1.2</v>
      </c>
    </row>
    <row r="58" spans="2:4" x14ac:dyDescent="0.3">
      <c r="B58" s="38" t="s">
        <v>122</v>
      </c>
      <c r="C58" s="38"/>
    </row>
    <row r="59" spans="2:4" x14ac:dyDescent="0.3">
      <c r="B59" s="30"/>
      <c r="C59" s="34" t="s">
        <v>113</v>
      </c>
    </row>
    <row r="60" spans="2:4" x14ac:dyDescent="0.3">
      <c r="B60" s="35" t="s">
        <v>114</v>
      </c>
      <c r="C60" s="36">
        <v>45</v>
      </c>
    </row>
    <row r="61" spans="2:4" x14ac:dyDescent="0.3">
      <c r="B61" s="35" t="s">
        <v>115</v>
      </c>
      <c r="C61" s="36">
        <v>125</v>
      </c>
    </row>
    <row r="62" spans="2:4" x14ac:dyDescent="0.3">
      <c r="B62" s="35" t="s">
        <v>116</v>
      </c>
      <c r="C62" s="36">
        <v>200</v>
      </c>
    </row>
    <row r="63" spans="2:4" x14ac:dyDescent="0.3">
      <c r="B63" s="35" t="s">
        <v>117</v>
      </c>
      <c r="C63" s="36">
        <v>0</v>
      </c>
    </row>
    <row r="64" spans="2:4" x14ac:dyDescent="0.3">
      <c r="B64" s="35" t="s">
        <v>118</v>
      </c>
      <c r="C64" s="36">
        <v>215</v>
      </c>
    </row>
    <row r="65" spans="2:4" x14ac:dyDescent="0.3">
      <c r="B65" s="35" t="s">
        <v>119</v>
      </c>
      <c r="C65" s="36">
        <v>80</v>
      </c>
    </row>
    <row r="66" spans="2:4" x14ac:dyDescent="0.3">
      <c r="B66" s="35" t="s">
        <v>120</v>
      </c>
      <c r="C66" s="36">
        <v>15</v>
      </c>
    </row>
    <row r="67" spans="2:4" x14ac:dyDescent="0.3">
      <c r="B67" s="35" t="s">
        <v>121</v>
      </c>
      <c r="C67" s="36">
        <v>8</v>
      </c>
    </row>
    <row r="69" spans="2:4" x14ac:dyDescent="0.3">
      <c r="B69" s="38" t="s">
        <v>149</v>
      </c>
      <c r="C69" s="38"/>
      <c r="D69" s="38"/>
    </row>
    <row r="70" spans="2:4" x14ac:dyDescent="0.3">
      <c r="B70" s="30"/>
      <c r="C70" s="34" t="s">
        <v>123</v>
      </c>
      <c r="D70" s="34" t="s">
        <v>56</v>
      </c>
    </row>
    <row r="71" spans="2:4" x14ac:dyDescent="0.3">
      <c r="B71" s="35" t="s">
        <v>124</v>
      </c>
      <c r="C71" s="36" t="s">
        <v>125</v>
      </c>
      <c r="D71" s="36">
        <v>5</v>
      </c>
    </row>
    <row r="72" spans="2:4" x14ac:dyDescent="0.3">
      <c r="B72" s="35" t="s">
        <v>126</v>
      </c>
      <c r="C72" s="36" t="s">
        <v>127</v>
      </c>
      <c r="D72" s="36">
        <v>9</v>
      </c>
    </row>
    <row r="73" spans="2:4" x14ac:dyDescent="0.3">
      <c r="B73" s="35" t="s">
        <v>128</v>
      </c>
      <c r="C73" s="36" t="s">
        <v>129</v>
      </c>
      <c r="D73" s="36">
        <v>20</v>
      </c>
    </row>
    <row r="74" spans="2:4" x14ac:dyDescent="0.3">
      <c r="B74" s="35" t="s">
        <v>130</v>
      </c>
      <c r="C74" s="36" t="s">
        <v>131</v>
      </c>
      <c r="D74" s="36">
        <v>20</v>
      </c>
    </row>
    <row r="75" spans="2:4" x14ac:dyDescent="0.3">
      <c r="B75" s="35" t="s">
        <v>132</v>
      </c>
      <c r="C75" s="36" t="s">
        <v>131</v>
      </c>
      <c r="D75" s="36">
        <v>4.84</v>
      </c>
    </row>
    <row r="76" spans="2:4" x14ac:dyDescent="0.3">
      <c r="B76" s="35" t="s">
        <v>133</v>
      </c>
      <c r="C76" s="36" t="s">
        <v>129</v>
      </c>
      <c r="D76" s="36">
        <v>2</v>
      </c>
    </row>
    <row r="77" spans="2:4" x14ac:dyDescent="0.3">
      <c r="B77" s="35" t="s">
        <v>134</v>
      </c>
      <c r="C77" s="36" t="s">
        <v>135</v>
      </c>
      <c r="D77" s="36">
        <v>4</v>
      </c>
    </row>
    <row r="78" spans="2:4" x14ac:dyDescent="0.3">
      <c r="B78" s="35" t="s">
        <v>136</v>
      </c>
      <c r="C78" s="36" t="s">
        <v>131</v>
      </c>
      <c r="D78" s="36">
        <v>11.25</v>
      </c>
    </row>
    <row r="79" spans="2:4" x14ac:dyDescent="0.3">
      <c r="B79" s="35" t="s">
        <v>137</v>
      </c>
      <c r="C79" s="36" t="s">
        <v>138</v>
      </c>
      <c r="D79" s="36">
        <v>6.81</v>
      </c>
    </row>
    <row r="80" spans="2:4" x14ac:dyDescent="0.3">
      <c r="B80" s="35" t="s">
        <v>139</v>
      </c>
      <c r="C80" s="36" t="s">
        <v>131</v>
      </c>
      <c r="D80" s="36">
        <v>12</v>
      </c>
    </row>
  </sheetData>
  <mergeCells count="5">
    <mergeCell ref="B2:C2"/>
    <mergeCell ref="B26:K26"/>
    <mergeCell ref="B40:D40"/>
    <mergeCell ref="B58:C58"/>
    <mergeCell ref="B69:D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Canteclaer</vt:lpstr>
      <vt:lpstr>lbSN</vt:lpstr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Katrien Devos</dc:creator>
  <cp:lastModifiedBy>Katrien Devos</cp:lastModifiedBy>
  <dcterms:created xsi:type="dcterms:W3CDTF">2025-11-26T07:51:20Z</dcterms:created>
  <dcterms:modified xsi:type="dcterms:W3CDTF">2026-05-05T08:42:48Z</dcterms:modified>
</cp:coreProperties>
</file>