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Paper 1\Paper NS - Microbial Ecology\"/>
    </mc:Choice>
  </mc:AlternateContent>
  <xr:revisionPtr revIDLastSave="0" documentId="13_ncr:1_{166C30DB-E058-434C-9C19-FB3907DD63BB}" xr6:coauthVersionLast="47" xr6:coauthVersionMax="47" xr10:uidLastSave="{00000000-0000-0000-0000-000000000000}"/>
  <bookViews>
    <workbookView xWindow="38280" yWindow="2730" windowWidth="29040" windowHeight="15720" xr2:uid="{00000000-000D-0000-FFFF-FFFF00000000}"/>
  </bookViews>
  <sheets>
    <sheet name="Information" sheetId="4" r:id="rId1"/>
    <sheet name="Table S1" sheetId="2" r:id="rId2"/>
    <sheet name="Table S2" sheetId="1" r:id="rId3"/>
    <sheet name="Table S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3" l="1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6" i="3"/>
  <c r="H5" i="3"/>
  <c r="H4" i="3"/>
</calcChain>
</file>

<file path=xl/sharedStrings.xml><?xml version="1.0" encoding="utf-8"?>
<sst xmlns="http://schemas.openxmlformats.org/spreadsheetml/2006/main" count="481" uniqueCount="153">
  <si>
    <t>Parameter</t>
  </si>
  <si>
    <t>Value</t>
  </si>
  <si>
    <t>pH</t>
  </si>
  <si>
    <t>7±0.28</t>
  </si>
  <si>
    <r>
      <t>pH</t>
    </r>
    <r>
      <rPr>
        <vertAlign val="subscript"/>
        <sz val="11"/>
        <color theme="1"/>
        <rFont val="Times New Roman"/>
        <family val="1"/>
      </rPr>
      <t>FOX</t>
    </r>
  </si>
  <si>
    <t>4.25±0.07</t>
  </si>
  <si>
    <t>Conductivity</t>
  </si>
  <si>
    <t>9.59±1.77</t>
  </si>
  <si>
    <r>
      <t>Conductivity</t>
    </r>
    <r>
      <rPr>
        <vertAlign val="subscript"/>
        <sz val="11"/>
        <color theme="1"/>
        <rFont val="Times New Roman"/>
        <family val="1"/>
      </rPr>
      <t>FOX</t>
    </r>
  </si>
  <si>
    <t>4.35±0.21</t>
  </si>
  <si>
    <r>
      <t>TPA</t>
    </r>
    <r>
      <rPr>
        <vertAlign val="subscript"/>
        <sz val="11"/>
        <color theme="1"/>
        <rFont val="Times New Roman"/>
        <family val="1"/>
      </rPr>
      <t>FOXpH5,5</t>
    </r>
    <r>
      <rPr>
        <sz val="11"/>
        <color theme="1"/>
        <rFont val="Times New Roman"/>
        <family val="1"/>
      </rPr>
      <t xml:space="preserve"> (mmol kg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</si>
  <si>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0.92±1.3</t>
  </si>
  <si>
    <r>
      <t>TPA</t>
    </r>
    <r>
      <rPr>
        <vertAlign val="subscript"/>
        <sz val="11"/>
        <color theme="1"/>
        <rFont val="Times New Roman"/>
        <family val="1"/>
      </rPr>
      <t xml:space="preserve">FOXpH6,5 </t>
    </r>
    <r>
      <rPr>
        <sz val="11"/>
        <color theme="1"/>
        <rFont val="Times New Roman"/>
        <family val="1"/>
      </rPr>
      <t>(mmol kg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</si>
  <si>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5.93±1.98</t>
  </si>
  <si>
    <r>
      <t xml:space="preserve">Al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</si>
  <si>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0.27±0.24</t>
  </si>
  <si>
    <r>
      <t>Al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</si>
  <si>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35.03±0.79</t>
  </si>
  <si>
    <r>
      <t xml:space="preserve">Ba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</si>
  <si>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0.04±0.01</t>
  </si>
  <si>
    <r>
      <t>Ba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</si>
  <si>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0.52±0</t>
  </si>
  <si>
    <r>
      <t xml:space="preserve">Ca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</si>
  <si>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44.8±15.94</t>
  </si>
  <si>
    <r>
      <t>Ca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</si>
  <si>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89.85±0.62</t>
  </si>
  <si>
    <r>
      <t xml:space="preserve">Cd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</si>
  <si>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UD</t>
  </si>
  <si>
    <r>
      <t>Cd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</si>
  <si>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 xml:space="preserve">Co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</si>
  <si>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>Co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</si>
  <si>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0.41±0.06</t>
  </si>
  <si>
    <r>
      <t xml:space="preserve">Cr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</si>
  <si>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>Cr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</si>
  <si>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 xml:space="preserve">Cu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</si>
  <si>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>Cu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</si>
  <si>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 xml:space="preserve">Fe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</si>
  <si>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0.59±0.72</t>
  </si>
  <si>
    <r>
      <t>Fe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</si>
  <si>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110.14±2.36</t>
  </si>
  <si>
    <r>
      <t xml:space="preserve">K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</si>
  <si>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7.7±0.46</t>
  </si>
  <si>
    <r>
      <t>K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</si>
  <si>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23.95±0.46</t>
  </si>
  <si>
    <r>
      <t xml:space="preserve">Mg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</si>
  <si>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10.53±2.72</t>
  </si>
  <si>
    <r>
      <t>Mg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</si>
  <si>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26.01±0.35</t>
  </si>
  <si>
    <r>
      <t xml:space="preserve">Mn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</si>
  <si>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0.01±0.01</t>
  </si>
  <si>
    <r>
      <t>Mn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</si>
  <si>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29.9±0.81</t>
  </si>
  <si>
    <r>
      <t xml:space="preserve">Na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</si>
  <si>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4.32±0.72</t>
  </si>
  <si>
    <r>
      <t>Na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</si>
  <si>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16.54±0.19</t>
  </si>
  <si>
    <r>
      <t xml:space="preserve">Ni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</si>
  <si>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>Ni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</si>
  <si>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1.72±0.01</t>
  </si>
  <si>
    <r>
      <t xml:space="preserve">P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</si>
  <si>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0±0</t>
  </si>
  <si>
    <r>
      <t>P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</si>
  <si>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167.66±1.26</t>
  </si>
  <si>
    <r>
      <t xml:space="preserve">Pb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</si>
  <si>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>Pb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</si>
  <si>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 xml:space="preserve">S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</si>
  <si>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24.26±1.02</t>
  </si>
  <si>
    <r>
      <t>S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</si>
  <si>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26.68±1.86</t>
  </si>
  <si>
    <t>S (%)</t>
  </si>
  <si>
    <t>0.0024±0.0001</t>
  </si>
  <si>
    <r>
      <t>S</t>
    </r>
    <r>
      <rPr>
        <vertAlign val="subscript"/>
        <sz val="11"/>
        <color theme="1"/>
        <rFont val="Times New Roman"/>
        <family val="1"/>
      </rPr>
      <t>FOX</t>
    </r>
    <r>
      <rPr>
        <sz val="11"/>
        <color theme="1"/>
        <rFont val="Times New Roman"/>
        <family val="1"/>
      </rPr>
      <t xml:space="preserve"> (%)</t>
    </r>
  </si>
  <si>
    <t>0.0027±0.0002</t>
  </si>
  <si>
    <r>
      <t xml:space="preserve">Sr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</si>
  <si>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0.15±0.05</t>
  </si>
  <si>
    <r>
      <t>Sr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</si>
  <si>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t>0.37±0</t>
  </si>
  <si>
    <r>
      <t xml:space="preserve">Zn 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</si>
  <si>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>Zn</t>
    </r>
    <r>
      <rPr>
        <vertAlign val="subscript"/>
        <sz val="11"/>
        <color theme="1"/>
        <rFont val="Times New Roman"/>
        <family val="1"/>
      </rPr>
      <t xml:space="preserve">FOX </t>
    </r>
    <r>
      <rPr>
        <sz val="11"/>
        <color theme="1"/>
        <rFont val="Times New Roman"/>
        <family val="1"/>
      </rPr>
      <t xml:space="preserve">(mg kg </t>
    </r>
    <r>
      <rPr>
        <vertAlign val="superscript"/>
        <sz val="11"/>
        <color theme="1"/>
        <rFont val="Times New Roman"/>
        <family val="1"/>
      </rPr>
      <t>-1</t>
    </r>
    <r>
      <rPr>
        <sz val="11"/>
        <color theme="1"/>
        <rFont val="Times New Roman"/>
        <family val="1"/>
      </rPr>
      <t>)</t>
    </r>
  </si>
  <si>
    <r>
      <t>Table S2.</t>
    </r>
    <r>
      <rPr>
        <sz val="11"/>
        <color theme="1"/>
        <rFont val="Times New Roman"/>
        <family val="1"/>
      </rPr>
      <t xml:space="preserve"> Geochemical characteristics of the sediment (mean ± SD).</t>
    </r>
  </si>
  <si>
    <r>
      <t>UD - Under the detection limit of the ICP-OES; FOX - 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extraction</t>
    </r>
  </si>
  <si>
    <t>Co-inoculation</t>
  </si>
  <si>
    <t>Cyanobacteria</t>
  </si>
  <si>
    <t>Fungi</t>
  </si>
  <si>
    <t>C1F1</t>
  </si>
  <si>
    <r>
      <t xml:space="preserve">Nostoc </t>
    </r>
    <r>
      <rPr>
        <sz val="11"/>
        <color theme="1"/>
        <rFont val="Times New Roman"/>
        <family val="1"/>
      </rPr>
      <t>sp.</t>
    </r>
  </si>
  <si>
    <t>Penicillium oxalicum</t>
  </si>
  <si>
    <t>C1F2</t>
  </si>
  <si>
    <t>Purpureocillium lilacinum</t>
  </si>
  <si>
    <t>C1F3</t>
  </si>
  <si>
    <t>Aspergillus clavatus</t>
  </si>
  <si>
    <t>C1F4</t>
  </si>
  <si>
    <t>Penicillium brasilianum</t>
  </si>
  <si>
    <t>C1F5</t>
  </si>
  <si>
    <t>Penicillium concavorugulosum</t>
  </si>
  <si>
    <t>C2F1</t>
  </si>
  <si>
    <r>
      <t xml:space="preserve">Trichormus </t>
    </r>
    <r>
      <rPr>
        <sz val="11"/>
        <color theme="1"/>
        <rFont val="Times New Roman"/>
        <family val="1"/>
      </rPr>
      <t>sp.</t>
    </r>
  </si>
  <si>
    <t>C2F2</t>
  </si>
  <si>
    <t>C2F3</t>
  </si>
  <si>
    <t>C2F4</t>
  </si>
  <si>
    <t>C2F5</t>
  </si>
  <si>
    <t>C3F1</t>
  </si>
  <si>
    <r>
      <t xml:space="preserve">Chroococcidiopsis </t>
    </r>
    <r>
      <rPr>
        <sz val="11"/>
        <color theme="1"/>
        <rFont val="Times New Roman"/>
        <family val="1"/>
      </rPr>
      <t>sp. (1)</t>
    </r>
  </si>
  <si>
    <t>C3F2</t>
  </si>
  <si>
    <t>C3F3</t>
  </si>
  <si>
    <t>C3F4</t>
  </si>
  <si>
    <t>C3F5</t>
  </si>
  <si>
    <t>C4F1</t>
  </si>
  <si>
    <r>
      <t xml:space="preserve">Tolypothrix </t>
    </r>
    <r>
      <rPr>
        <sz val="11"/>
        <color theme="1"/>
        <rFont val="Times New Roman"/>
        <family val="1"/>
      </rPr>
      <t>sp.</t>
    </r>
  </si>
  <si>
    <t>C4F2</t>
  </si>
  <si>
    <t>C4F3</t>
  </si>
  <si>
    <t>C4F4</t>
  </si>
  <si>
    <t>C4F5</t>
  </si>
  <si>
    <t>C5F1</t>
  </si>
  <si>
    <r>
      <t xml:space="preserve">Chroococcidiopsis </t>
    </r>
    <r>
      <rPr>
        <sz val="11"/>
        <color theme="1"/>
        <rFont val="Times New Roman"/>
        <family val="1"/>
      </rPr>
      <t>sp. (2)</t>
    </r>
  </si>
  <si>
    <t xml:space="preserve">C5F2 </t>
  </si>
  <si>
    <t>C5F3</t>
  </si>
  <si>
    <t>C5F4</t>
  </si>
  <si>
    <t>C5F5</t>
  </si>
  <si>
    <r>
      <t>Table S1.</t>
    </r>
    <r>
      <rPr>
        <sz val="11"/>
        <color theme="1"/>
        <rFont val="Times New Roman"/>
        <family val="1"/>
      </rPr>
      <t xml:space="preserve"> List of CF sample codes and their corresponding strains.</t>
    </r>
  </si>
  <si>
    <t>Sample</t>
  </si>
  <si>
    <t>Treatment</t>
  </si>
  <si>
    <t>Replicate</t>
  </si>
  <si>
    <r>
      <t>Chlorophyll-</t>
    </r>
    <r>
      <rPr>
        <i/>
        <sz val="11"/>
        <rFont val="Times New Roman"/>
        <family val="1"/>
      </rPr>
      <t>a</t>
    </r>
    <r>
      <rPr>
        <sz val="11"/>
        <rFont val="Times New Roman"/>
        <family val="1"/>
      </rPr>
      <t xml:space="preserve"> (µg/g)</t>
    </r>
  </si>
  <si>
    <t>Fungal Abundance (CFU/g)</t>
  </si>
  <si>
    <t>LB-EPS (mg/g)</t>
  </si>
  <si>
    <t>TB-EPS (mg/g)</t>
  </si>
  <si>
    <t>Total EPS (mg/g)</t>
  </si>
  <si>
    <t>WDPT (s)</t>
  </si>
  <si>
    <t>Biocrust Thickness (mm)</t>
  </si>
  <si>
    <t>Mechanical resistance (kg/cm2)</t>
  </si>
  <si>
    <t>Control</t>
  </si>
  <si>
    <t>F1</t>
  </si>
  <si>
    <t>F</t>
  </si>
  <si>
    <t>NA</t>
  </si>
  <si>
    <t>F2</t>
  </si>
  <si>
    <t>F3</t>
  </si>
  <si>
    <t>F4</t>
  </si>
  <si>
    <t>F5</t>
  </si>
  <si>
    <t>C1</t>
  </si>
  <si>
    <t>C</t>
  </si>
  <si>
    <t>C2</t>
  </si>
  <si>
    <t>C3</t>
  </si>
  <si>
    <t>C4</t>
  </si>
  <si>
    <t>C5</t>
  </si>
  <si>
    <t>CF</t>
  </si>
  <si>
    <t>C5F2</t>
  </si>
  <si>
    <r>
      <t xml:space="preserve">Table S3. </t>
    </r>
    <r>
      <rPr>
        <sz val="11"/>
        <color theme="1"/>
        <rFont val="Calibri"/>
        <family val="2"/>
        <scheme val="minor"/>
      </rPr>
      <t>Reasearch data</t>
    </r>
  </si>
  <si>
    <t>Article Title: Co-inoculation of Cyanobacteria and Fungi Promotes Biocrust Formation and Stabilization of Quartz Sand Mine Tailings</t>
  </si>
  <si>
    <t>Journal name: Microbial Ecology</t>
  </si>
  <si>
    <t>Authors: Ivan Dudaš a,b,*, Tamara Dulić b, Eleonora Čapelja a, Miriam Nystrand c, Tamara Palanački Malešević a, Peter Österholm c, Zorica Svirčev a,b, Jussi Meriluoto a,b</t>
  </si>
  <si>
    <t xml:space="preserve">Affiliations: a University of Novi Sad, Faculty of Sciences, Department of Biology and Ecology, Trg Dositeja Obradovića 2, 21000 Novi Sad, Serbia. 
b Åbo Akademi University, Faculty of Science and Engineering, Biochemistry and Cell Biology, Tykistökatu 6A, 20520 Turku, Finland
c Åbo Akademi University, Faculty of Science and Engineering, Geology and Mineralogy, Akatemiankatu 1, 20500 Turku, Finland </t>
  </si>
  <si>
    <t>Corresponding Author email adress: ivan.dudas@abo.fi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</si>
</sst>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wrapText="1" readingOrder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wrapText="1" readingOrder="1"/>
    </xf>
    <xf numFmtId="0" fontId="7" fillId="0" borderId="3" xfId="0" applyFont="1" applyBorder="1"/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 readingOrder="1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9DB1-3A75-4AEF-8645-CE9BDE5157E3}">
  <dimension ref="B2:B6"/>
  <sheetViews>
    <sheetView tabSelected="1" workbookViewId="0">
      <selection activeCell="B12" sqref="B12"/>
    </sheetView>
  </sheetViews>
  <sheetFormatPr defaultRowHeight="14.4" x14ac:dyDescent="0.3"/>
  <cols>
    <col min="2" max="2" width="163.21875" customWidth="1"/>
  </cols>
  <sheetData>
    <row r="2" spans="2:2" x14ac:dyDescent="0.3">
      <c r="B2" t="s">
        <v>148</v>
      </c>
    </row>
    <row r="3" spans="2:2" x14ac:dyDescent="0.3">
      <c r="B3" t="s">
        <v>149</v>
      </c>
    </row>
    <row r="4" spans="2:2" x14ac:dyDescent="0.3">
      <c r="B4" t="s">
        <v>150</v>
      </c>
    </row>
    <row r="5" spans="2:2" ht="43.2" x14ac:dyDescent="0.3">
      <c r="B5" s="23" t="s">
        <v>151</v>
      </c>
    </row>
    <row r="6" spans="2:2" x14ac:dyDescent="0.3">
      <c r="B6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EACE0-0B6E-40EF-9FA9-107F1E2BB434}">
  <dimension ref="A1:C28"/>
  <sheetViews>
    <sheetView workbookViewId="0">
      <selection activeCell="I12" sqref="I12"/>
    </sheetView>
  </sheetViews>
  <sheetFormatPr defaultColWidth="32.44140625" defaultRowHeight="14.4" x14ac:dyDescent="0.3"/>
  <cols>
    <col min="1" max="1" width="12.6640625" bestFit="1" customWidth="1"/>
    <col min="2" max="2" width="23.109375" bestFit="1" customWidth="1"/>
    <col min="3" max="3" width="27.44140625" bestFit="1" customWidth="1"/>
  </cols>
  <sheetData>
    <row r="1" spans="1:3" ht="15" thickBot="1" x14ac:dyDescent="0.35"/>
    <row r="2" spans="1:3" ht="15" thickBot="1" x14ac:dyDescent="0.35">
      <c r="A2" s="16" t="s">
        <v>119</v>
      </c>
      <c r="B2" s="17"/>
      <c r="C2" s="18"/>
    </row>
    <row r="3" spans="1:3" x14ac:dyDescent="0.3">
      <c r="A3" s="13" t="s">
        <v>81</v>
      </c>
      <c r="B3" s="13" t="s">
        <v>82</v>
      </c>
      <c r="C3" s="13" t="s">
        <v>83</v>
      </c>
    </row>
    <row r="4" spans="1:3" x14ac:dyDescent="0.3">
      <c r="A4" s="3" t="s">
        <v>84</v>
      </c>
      <c r="B4" s="4" t="s">
        <v>85</v>
      </c>
      <c r="C4" s="4" t="s">
        <v>86</v>
      </c>
    </row>
    <row r="5" spans="1:3" x14ac:dyDescent="0.3">
      <c r="A5" s="3" t="s">
        <v>87</v>
      </c>
      <c r="B5" s="4" t="s">
        <v>85</v>
      </c>
      <c r="C5" s="4" t="s">
        <v>88</v>
      </c>
    </row>
    <row r="6" spans="1:3" x14ac:dyDescent="0.3">
      <c r="A6" s="3" t="s">
        <v>89</v>
      </c>
      <c r="B6" s="4" t="s">
        <v>85</v>
      </c>
      <c r="C6" s="4" t="s">
        <v>90</v>
      </c>
    </row>
    <row r="7" spans="1:3" x14ac:dyDescent="0.3">
      <c r="A7" s="3" t="s">
        <v>91</v>
      </c>
      <c r="B7" s="4" t="s">
        <v>85</v>
      </c>
      <c r="C7" s="4" t="s">
        <v>92</v>
      </c>
    </row>
    <row r="8" spans="1:3" x14ac:dyDescent="0.3">
      <c r="A8" s="3" t="s">
        <v>93</v>
      </c>
      <c r="B8" s="4" t="s">
        <v>85</v>
      </c>
      <c r="C8" s="4" t="s">
        <v>94</v>
      </c>
    </row>
    <row r="9" spans="1:3" x14ac:dyDescent="0.3">
      <c r="A9" s="3" t="s">
        <v>95</v>
      </c>
      <c r="B9" s="4" t="s">
        <v>96</v>
      </c>
      <c r="C9" s="4" t="s">
        <v>86</v>
      </c>
    </row>
    <row r="10" spans="1:3" x14ac:dyDescent="0.3">
      <c r="A10" s="3" t="s">
        <v>97</v>
      </c>
      <c r="B10" s="4" t="s">
        <v>96</v>
      </c>
      <c r="C10" s="4" t="s">
        <v>88</v>
      </c>
    </row>
    <row r="11" spans="1:3" x14ac:dyDescent="0.3">
      <c r="A11" s="3" t="s">
        <v>98</v>
      </c>
      <c r="B11" s="4" t="s">
        <v>96</v>
      </c>
      <c r="C11" s="4" t="s">
        <v>90</v>
      </c>
    </row>
    <row r="12" spans="1:3" x14ac:dyDescent="0.3">
      <c r="A12" s="3" t="s">
        <v>99</v>
      </c>
      <c r="B12" s="4" t="s">
        <v>96</v>
      </c>
      <c r="C12" s="4" t="s">
        <v>92</v>
      </c>
    </row>
    <row r="13" spans="1:3" x14ac:dyDescent="0.3">
      <c r="A13" s="3" t="s">
        <v>100</v>
      </c>
      <c r="B13" s="4" t="s">
        <v>96</v>
      </c>
      <c r="C13" s="4" t="s">
        <v>94</v>
      </c>
    </row>
    <row r="14" spans="1:3" x14ac:dyDescent="0.3">
      <c r="A14" s="3" t="s">
        <v>101</v>
      </c>
      <c r="B14" s="4" t="s">
        <v>102</v>
      </c>
      <c r="C14" s="4" t="s">
        <v>86</v>
      </c>
    </row>
    <row r="15" spans="1:3" x14ac:dyDescent="0.3">
      <c r="A15" s="3" t="s">
        <v>103</v>
      </c>
      <c r="B15" s="4" t="s">
        <v>102</v>
      </c>
      <c r="C15" s="4" t="s">
        <v>88</v>
      </c>
    </row>
    <row r="16" spans="1:3" x14ac:dyDescent="0.3">
      <c r="A16" s="3" t="s">
        <v>104</v>
      </c>
      <c r="B16" s="4" t="s">
        <v>102</v>
      </c>
      <c r="C16" s="4" t="s">
        <v>90</v>
      </c>
    </row>
    <row r="17" spans="1:3" x14ac:dyDescent="0.3">
      <c r="A17" s="3" t="s">
        <v>105</v>
      </c>
      <c r="B17" s="4" t="s">
        <v>102</v>
      </c>
      <c r="C17" s="4" t="s">
        <v>92</v>
      </c>
    </row>
    <row r="18" spans="1:3" x14ac:dyDescent="0.3">
      <c r="A18" s="3" t="s">
        <v>106</v>
      </c>
      <c r="B18" s="4" t="s">
        <v>102</v>
      </c>
      <c r="C18" s="4" t="s">
        <v>94</v>
      </c>
    </row>
    <row r="19" spans="1:3" x14ac:dyDescent="0.3">
      <c r="A19" s="3" t="s">
        <v>107</v>
      </c>
      <c r="B19" s="4" t="s">
        <v>108</v>
      </c>
      <c r="C19" s="4" t="s">
        <v>86</v>
      </c>
    </row>
    <row r="20" spans="1:3" x14ac:dyDescent="0.3">
      <c r="A20" s="3" t="s">
        <v>109</v>
      </c>
      <c r="B20" s="4" t="s">
        <v>108</v>
      </c>
      <c r="C20" s="4" t="s">
        <v>88</v>
      </c>
    </row>
    <row r="21" spans="1:3" x14ac:dyDescent="0.3">
      <c r="A21" s="3" t="s">
        <v>110</v>
      </c>
      <c r="B21" s="4" t="s">
        <v>108</v>
      </c>
      <c r="C21" s="4" t="s">
        <v>90</v>
      </c>
    </row>
    <row r="22" spans="1:3" x14ac:dyDescent="0.3">
      <c r="A22" s="3" t="s">
        <v>111</v>
      </c>
      <c r="B22" s="4" t="s">
        <v>108</v>
      </c>
      <c r="C22" s="4" t="s">
        <v>92</v>
      </c>
    </row>
    <row r="23" spans="1:3" x14ac:dyDescent="0.3">
      <c r="A23" s="3" t="s">
        <v>112</v>
      </c>
      <c r="B23" s="4" t="s">
        <v>108</v>
      </c>
      <c r="C23" s="4" t="s">
        <v>94</v>
      </c>
    </row>
    <row r="24" spans="1:3" x14ac:dyDescent="0.3">
      <c r="A24" s="3" t="s">
        <v>113</v>
      </c>
      <c r="B24" s="4" t="s">
        <v>114</v>
      </c>
      <c r="C24" s="4" t="s">
        <v>86</v>
      </c>
    </row>
    <row r="25" spans="1:3" x14ac:dyDescent="0.3">
      <c r="A25" s="3" t="s">
        <v>115</v>
      </c>
      <c r="B25" s="4" t="s">
        <v>114</v>
      </c>
      <c r="C25" s="4" t="s">
        <v>88</v>
      </c>
    </row>
    <row r="26" spans="1:3" x14ac:dyDescent="0.3">
      <c r="A26" s="3" t="s">
        <v>116</v>
      </c>
      <c r="B26" s="4" t="s">
        <v>114</v>
      </c>
      <c r="C26" s="4" t="s">
        <v>90</v>
      </c>
    </row>
    <row r="27" spans="1:3" x14ac:dyDescent="0.3">
      <c r="A27" s="3" t="s">
        <v>117</v>
      </c>
      <c r="B27" s="4" t="s">
        <v>114</v>
      </c>
      <c r="C27" s="4" t="s">
        <v>92</v>
      </c>
    </row>
    <row r="28" spans="1:3" x14ac:dyDescent="0.3">
      <c r="A28" s="3" t="s">
        <v>118</v>
      </c>
      <c r="B28" s="4" t="s">
        <v>114</v>
      </c>
      <c r="C28" s="4" t="s">
        <v>94</v>
      </c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workbookViewId="0">
      <selection activeCell="F20" sqref="F20"/>
    </sheetView>
  </sheetViews>
  <sheetFormatPr defaultRowHeight="14.4" x14ac:dyDescent="0.3"/>
  <cols>
    <col min="1" max="2" width="21.44140625" bestFit="1" customWidth="1"/>
    <col min="3" max="3" width="13.33203125" bestFit="1" customWidth="1"/>
  </cols>
  <sheetData>
    <row r="1" spans="1:5" ht="15" thickBot="1" x14ac:dyDescent="0.35"/>
    <row r="2" spans="1:5" ht="15" thickBot="1" x14ac:dyDescent="0.35">
      <c r="A2" s="16" t="s">
        <v>79</v>
      </c>
      <c r="B2" s="17"/>
      <c r="C2" s="17"/>
      <c r="D2" s="17"/>
      <c r="E2" s="18"/>
    </row>
    <row r="3" spans="1:5" ht="15" thickBot="1" x14ac:dyDescent="0.35">
      <c r="B3" s="1" t="s">
        <v>0</v>
      </c>
      <c r="C3" s="2" t="s">
        <v>1</v>
      </c>
    </row>
    <row r="4" spans="1:5" ht="15" thickBot="1" x14ac:dyDescent="0.35">
      <c r="B4" s="1" t="s">
        <v>2</v>
      </c>
      <c r="C4" s="2" t="s">
        <v>3</v>
      </c>
    </row>
    <row r="5" spans="1:5" ht="16.8" thickBot="1" x14ac:dyDescent="0.35">
      <c r="B5" s="1" t="s">
        <v>4</v>
      </c>
      <c r="C5" s="2" t="s">
        <v>5</v>
      </c>
    </row>
    <row r="6" spans="1:5" ht="15" thickBot="1" x14ac:dyDescent="0.35">
      <c r="B6" s="1" t="s">
        <v>6</v>
      </c>
      <c r="C6" s="2" t="s">
        <v>7</v>
      </c>
    </row>
    <row r="7" spans="1:5" ht="16.8" thickBot="1" x14ac:dyDescent="0.35">
      <c r="B7" s="1" t="s">
        <v>8</v>
      </c>
      <c r="C7" s="2" t="s">
        <v>9</v>
      </c>
    </row>
    <row r="8" spans="1:5" ht="18.600000000000001" thickBot="1" x14ac:dyDescent="0.35">
      <c r="B8" s="1" t="s">
        <v>10</v>
      </c>
      <c r="C8" s="2" t="s">
        <v>11</v>
      </c>
    </row>
    <row r="9" spans="1:5" ht="18.600000000000001" thickBot="1" x14ac:dyDescent="0.35">
      <c r="B9" s="1" t="s">
        <v>12</v>
      </c>
      <c r="C9" s="2" t="s">
        <v>13</v>
      </c>
    </row>
    <row r="10" spans="1:5" ht="17.399999999999999" thickBot="1" x14ac:dyDescent="0.35">
      <c r="B10" s="1" t="s">
        <v>14</v>
      </c>
      <c r="C10" s="2" t="s">
        <v>15</v>
      </c>
    </row>
    <row r="11" spans="1:5" ht="18.600000000000001" thickBot="1" x14ac:dyDescent="0.35">
      <c r="B11" s="1" t="s">
        <v>16</v>
      </c>
      <c r="C11" s="2" t="s">
        <v>17</v>
      </c>
    </row>
    <row r="12" spans="1:5" ht="17.399999999999999" thickBot="1" x14ac:dyDescent="0.35">
      <c r="B12" s="1" t="s">
        <v>18</v>
      </c>
      <c r="C12" s="2" t="s">
        <v>19</v>
      </c>
    </row>
    <row r="13" spans="1:5" ht="18.600000000000001" thickBot="1" x14ac:dyDescent="0.35">
      <c r="B13" s="1" t="s">
        <v>20</v>
      </c>
      <c r="C13" s="2" t="s">
        <v>21</v>
      </c>
    </row>
    <row r="14" spans="1:5" ht="17.399999999999999" thickBot="1" x14ac:dyDescent="0.35">
      <c r="B14" s="1" t="s">
        <v>22</v>
      </c>
      <c r="C14" s="2" t="s">
        <v>23</v>
      </c>
    </row>
    <row r="15" spans="1:5" ht="18.600000000000001" thickBot="1" x14ac:dyDescent="0.35">
      <c r="B15" s="1" t="s">
        <v>24</v>
      </c>
      <c r="C15" s="2" t="s">
        <v>25</v>
      </c>
    </row>
    <row r="16" spans="1:5" ht="17.399999999999999" thickBot="1" x14ac:dyDescent="0.35">
      <c r="B16" s="1" t="s">
        <v>26</v>
      </c>
      <c r="C16" s="2" t="s">
        <v>27</v>
      </c>
    </row>
    <row r="17" spans="2:3" ht="18.600000000000001" thickBot="1" x14ac:dyDescent="0.35">
      <c r="B17" s="1" t="s">
        <v>28</v>
      </c>
      <c r="C17" s="2" t="s">
        <v>27</v>
      </c>
    </row>
    <row r="18" spans="2:3" ht="17.399999999999999" thickBot="1" x14ac:dyDescent="0.35">
      <c r="B18" s="1" t="s">
        <v>29</v>
      </c>
      <c r="C18" s="2" t="s">
        <v>27</v>
      </c>
    </row>
    <row r="19" spans="2:3" ht="18.600000000000001" thickBot="1" x14ac:dyDescent="0.35">
      <c r="B19" s="1" t="s">
        <v>30</v>
      </c>
      <c r="C19" s="2" t="s">
        <v>31</v>
      </c>
    </row>
    <row r="20" spans="2:3" ht="17.399999999999999" thickBot="1" x14ac:dyDescent="0.35">
      <c r="B20" s="1" t="s">
        <v>32</v>
      </c>
      <c r="C20" s="2" t="s">
        <v>27</v>
      </c>
    </row>
    <row r="21" spans="2:3" ht="18.600000000000001" thickBot="1" x14ac:dyDescent="0.35">
      <c r="B21" s="1" t="s">
        <v>33</v>
      </c>
      <c r="C21" s="2" t="s">
        <v>27</v>
      </c>
    </row>
    <row r="22" spans="2:3" ht="17.399999999999999" thickBot="1" x14ac:dyDescent="0.35">
      <c r="B22" s="1" t="s">
        <v>34</v>
      </c>
      <c r="C22" s="2" t="s">
        <v>27</v>
      </c>
    </row>
    <row r="23" spans="2:3" ht="18.600000000000001" thickBot="1" x14ac:dyDescent="0.35">
      <c r="B23" s="1" t="s">
        <v>35</v>
      </c>
      <c r="C23" s="2" t="s">
        <v>27</v>
      </c>
    </row>
    <row r="24" spans="2:3" ht="17.399999999999999" thickBot="1" x14ac:dyDescent="0.35">
      <c r="B24" s="1" t="s">
        <v>36</v>
      </c>
      <c r="C24" s="2" t="s">
        <v>37</v>
      </c>
    </row>
    <row r="25" spans="2:3" ht="18.600000000000001" thickBot="1" x14ac:dyDescent="0.35">
      <c r="B25" s="1" t="s">
        <v>38</v>
      </c>
      <c r="C25" s="2" t="s">
        <v>39</v>
      </c>
    </row>
    <row r="26" spans="2:3" ht="17.399999999999999" thickBot="1" x14ac:dyDescent="0.35">
      <c r="B26" s="1" t="s">
        <v>40</v>
      </c>
      <c r="C26" s="2" t="s">
        <v>41</v>
      </c>
    </row>
    <row r="27" spans="2:3" ht="18.600000000000001" thickBot="1" x14ac:dyDescent="0.35">
      <c r="B27" s="1" t="s">
        <v>42</v>
      </c>
      <c r="C27" s="2" t="s">
        <v>43</v>
      </c>
    </row>
    <row r="28" spans="2:3" ht="17.399999999999999" thickBot="1" x14ac:dyDescent="0.35">
      <c r="B28" s="1" t="s">
        <v>44</v>
      </c>
      <c r="C28" s="2" t="s">
        <v>45</v>
      </c>
    </row>
    <row r="29" spans="2:3" ht="18.600000000000001" thickBot="1" x14ac:dyDescent="0.35">
      <c r="B29" s="1" t="s">
        <v>46</v>
      </c>
      <c r="C29" s="2" t="s">
        <v>47</v>
      </c>
    </row>
    <row r="30" spans="2:3" ht="17.399999999999999" thickBot="1" x14ac:dyDescent="0.35">
      <c r="B30" s="1" t="s">
        <v>48</v>
      </c>
      <c r="C30" s="2" t="s">
        <v>49</v>
      </c>
    </row>
    <row r="31" spans="2:3" ht="18.600000000000001" thickBot="1" x14ac:dyDescent="0.35">
      <c r="B31" s="1" t="s">
        <v>50</v>
      </c>
      <c r="C31" s="2" t="s">
        <v>51</v>
      </c>
    </row>
    <row r="32" spans="2:3" ht="17.399999999999999" thickBot="1" x14ac:dyDescent="0.35">
      <c r="B32" s="1" t="s">
        <v>52</v>
      </c>
      <c r="C32" s="2" t="s">
        <v>53</v>
      </c>
    </row>
    <row r="33" spans="1:5" ht="18.600000000000001" thickBot="1" x14ac:dyDescent="0.35">
      <c r="B33" s="1" t="s">
        <v>54</v>
      </c>
      <c r="C33" s="2" t="s">
        <v>55</v>
      </c>
    </row>
    <row r="34" spans="1:5" ht="17.399999999999999" thickBot="1" x14ac:dyDescent="0.35">
      <c r="B34" s="1" t="s">
        <v>56</v>
      </c>
      <c r="C34" s="2" t="s">
        <v>27</v>
      </c>
    </row>
    <row r="35" spans="1:5" ht="18.600000000000001" thickBot="1" x14ac:dyDescent="0.35">
      <c r="B35" s="1" t="s">
        <v>57</v>
      </c>
      <c r="C35" s="2" t="s">
        <v>58</v>
      </c>
    </row>
    <row r="36" spans="1:5" ht="17.399999999999999" thickBot="1" x14ac:dyDescent="0.35">
      <c r="B36" s="1" t="s">
        <v>59</v>
      </c>
      <c r="C36" s="2" t="s">
        <v>60</v>
      </c>
    </row>
    <row r="37" spans="1:5" ht="18.600000000000001" thickBot="1" x14ac:dyDescent="0.35">
      <c r="B37" s="1" t="s">
        <v>61</v>
      </c>
      <c r="C37" s="2" t="s">
        <v>62</v>
      </c>
    </row>
    <row r="38" spans="1:5" ht="17.399999999999999" thickBot="1" x14ac:dyDescent="0.35">
      <c r="B38" s="1" t="s">
        <v>63</v>
      </c>
      <c r="C38" s="2" t="s">
        <v>27</v>
      </c>
    </row>
    <row r="39" spans="1:5" ht="18.600000000000001" thickBot="1" x14ac:dyDescent="0.35">
      <c r="B39" s="1" t="s">
        <v>64</v>
      </c>
      <c r="C39" s="2" t="s">
        <v>27</v>
      </c>
    </row>
    <row r="40" spans="1:5" ht="17.399999999999999" thickBot="1" x14ac:dyDescent="0.35">
      <c r="B40" s="1" t="s">
        <v>65</v>
      </c>
      <c r="C40" s="2" t="s">
        <v>66</v>
      </c>
    </row>
    <row r="41" spans="1:5" ht="18.600000000000001" thickBot="1" x14ac:dyDescent="0.35">
      <c r="B41" s="1" t="s">
        <v>67</v>
      </c>
      <c r="C41" s="2" t="s">
        <v>68</v>
      </c>
    </row>
    <row r="42" spans="1:5" ht="15" thickBot="1" x14ac:dyDescent="0.35">
      <c r="B42" s="1" t="s">
        <v>69</v>
      </c>
      <c r="C42" s="2" t="s">
        <v>70</v>
      </c>
    </row>
    <row r="43" spans="1:5" ht="16.8" thickBot="1" x14ac:dyDescent="0.35">
      <c r="B43" s="1" t="s">
        <v>71</v>
      </c>
      <c r="C43" s="2" t="s">
        <v>72</v>
      </c>
    </row>
    <row r="44" spans="1:5" ht="17.399999999999999" thickBot="1" x14ac:dyDescent="0.35">
      <c r="B44" s="1" t="s">
        <v>73</v>
      </c>
      <c r="C44" s="2" t="s">
        <v>74</v>
      </c>
    </row>
    <row r="45" spans="1:5" ht="18.600000000000001" thickBot="1" x14ac:dyDescent="0.35">
      <c r="B45" s="1" t="s">
        <v>75</v>
      </c>
      <c r="C45" s="2" t="s">
        <v>76</v>
      </c>
    </row>
    <row r="46" spans="1:5" ht="17.399999999999999" thickBot="1" x14ac:dyDescent="0.35">
      <c r="B46" s="1" t="s">
        <v>77</v>
      </c>
      <c r="C46" s="2" t="s">
        <v>27</v>
      </c>
    </row>
    <row r="47" spans="1:5" ht="18.600000000000001" thickBot="1" x14ac:dyDescent="0.35">
      <c r="B47" s="1" t="s">
        <v>78</v>
      </c>
      <c r="C47" s="2" t="s">
        <v>27</v>
      </c>
    </row>
    <row r="48" spans="1:5" ht="16.2" x14ac:dyDescent="0.35">
      <c r="A48" s="19" t="s">
        <v>80</v>
      </c>
      <c r="B48" s="19"/>
      <c r="C48" s="19"/>
      <c r="D48" s="19"/>
      <c r="E48" s="19"/>
    </row>
  </sheetData>
  <mergeCells count="2">
    <mergeCell ref="A2:E2"/>
    <mergeCell ref="A48:E4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E445-6B2F-4B3B-8846-B2FFEE239DD6}">
  <dimension ref="A1:K111"/>
  <sheetViews>
    <sheetView topLeftCell="A99" workbookViewId="0">
      <selection activeCell="D7" sqref="D7"/>
    </sheetView>
  </sheetViews>
  <sheetFormatPr defaultRowHeight="14.4" x14ac:dyDescent="0.3"/>
  <cols>
    <col min="1" max="1" width="7" bestFit="1" customWidth="1"/>
    <col min="2" max="2" width="9.33203125" bestFit="1" customWidth="1"/>
    <col min="3" max="3" width="8.33203125" bestFit="1" customWidth="1"/>
    <col min="4" max="4" width="17.88671875" bestFit="1" customWidth="1"/>
    <col min="5" max="5" width="23.44140625" bestFit="1" customWidth="1"/>
    <col min="6" max="6" width="13.6640625" bestFit="1" customWidth="1"/>
    <col min="7" max="7" width="13.77734375" bestFit="1" customWidth="1"/>
    <col min="8" max="8" width="15.21875" bestFit="1" customWidth="1"/>
    <col min="9" max="9" width="9.5546875" bestFit="1" customWidth="1"/>
    <col min="10" max="10" width="21.6640625" bestFit="1" customWidth="1"/>
    <col min="11" max="11" width="26.6640625" bestFit="1" customWidth="1"/>
  </cols>
  <sheetData>
    <row r="1" spans="1:11" ht="15" thickBot="1" x14ac:dyDescent="0.35"/>
    <row r="2" spans="1:11" ht="15" thickBot="1" x14ac:dyDescent="0.35">
      <c r="A2" s="20" t="s">
        <v>147</v>
      </c>
      <c r="B2" s="21"/>
      <c r="C2" s="22"/>
    </row>
    <row r="3" spans="1:11" x14ac:dyDescent="0.3">
      <c r="A3" s="14" t="s">
        <v>120</v>
      </c>
      <c r="B3" s="15" t="s">
        <v>121</v>
      </c>
      <c r="C3" s="15" t="s">
        <v>122</v>
      </c>
      <c r="D3" s="6" t="s">
        <v>123</v>
      </c>
      <c r="E3" s="6" t="s">
        <v>124</v>
      </c>
      <c r="F3" s="6" t="s">
        <v>125</v>
      </c>
      <c r="G3" s="6" t="s">
        <v>126</v>
      </c>
      <c r="H3" s="6" t="s">
        <v>127</v>
      </c>
      <c r="I3" s="6" t="s">
        <v>128</v>
      </c>
      <c r="J3" s="6" t="s">
        <v>129</v>
      </c>
      <c r="K3" s="6" t="s">
        <v>130</v>
      </c>
    </row>
    <row r="4" spans="1:11" x14ac:dyDescent="0.3">
      <c r="A4" s="7" t="s">
        <v>131</v>
      </c>
      <c r="B4" s="8" t="s">
        <v>131</v>
      </c>
      <c r="C4" s="9">
        <v>1</v>
      </c>
      <c r="D4" s="5">
        <v>0.42</v>
      </c>
      <c r="E4" s="10">
        <v>320000</v>
      </c>
      <c r="F4" s="11">
        <v>0</v>
      </c>
      <c r="G4" s="11">
        <v>0</v>
      </c>
      <c r="H4" s="11">
        <f>F4+G4</f>
        <v>0</v>
      </c>
      <c r="I4" s="10">
        <v>0.5</v>
      </c>
      <c r="J4" s="12">
        <v>2.3333333330000001</v>
      </c>
      <c r="K4" s="10">
        <v>0</v>
      </c>
    </row>
    <row r="5" spans="1:11" x14ac:dyDescent="0.3">
      <c r="A5" s="7" t="s">
        <v>131</v>
      </c>
      <c r="B5" s="8" t="s">
        <v>131</v>
      </c>
      <c r="C5" s="9">
        <v>2</v>
      </c>
      <c r="D5" s="5">
        <v>2.38</v>
      </c>
      <c r="E5" s="10">
        <v>115000</v>
      </c>
      <c r="F5" s="11">
        <v>0</v>
      </c>
      <c r="G5" s="11">
        <v>6.0322575000000001</v>
      </c>
      <c r="H5" s="11">
        <f t="shared" ref="H5:H68" si="0">F5+G5</f>
        <v>6.0322575000000001</v>
      </c>
      <c r="I5" s="10">
        <v>0.5</v>
      </c>
      <c r="J5" s="12">
        <v>2.3333333330000001</v>
      </c>
      <c r="K5" s="10">
        <v>0</v>
      </c>
    </row>
    <row r="6" spans="1:11" x14ac:dyDescent="0.3">
      <c r="A6" s="7" t="s">
        <v>131</v>
      </c>
      <c r="B6" s="8" t="s">
        <v>131</v>
      </c>
      <c r="C6" s="9">
        <v>3</v>
      </c>
      <c r="D6" s="5">
        <v>0.6</v>
      </c>
      <c r="E6" s="10">
        <v>300000</v>
      </c>
      <c r="F6" s="11">
        <v>0</v>
      </c>
      <c r="G6" s="11">
        <v>0</v>
      </c>
      <c r="H6" s="11">
        <f t="shared" si="0"/>
        <v>0</v>
      </c>
      <c r="I6" s="10">
        <v>0.5</v>
      </c>
      <c r="J6" s="12">
        <v>2.1666666669999999</v>
      </c>
      <c r="K6" s="10">
        <v>0</v>
      </c>
    </row>
    <row r="7" spans="1:11" x14ac:dyDescent="0.3">
      <c r="A7" s="7" t="s">
        <v>132</v>
      </c>
      <c r="B7" s="8" t="s">
        <v>133</v>
      </c>
      <c r="C7" s="9">
        <v>1</v>
      </c>
      <c r="D7" s="6" t="s">
        <v>134</v>
      </c>
      <c r="E7" s="10">
        <v>1055000</v>
      </c>
      <c r="F7" s="6" t="s">
        <v>134</v>
      </c>
      <c r="G7" s="6" t="s">
        <v>134</v>
      </c>
      <c r="H7" s="6" t="s">
        <v>134</v>
      </c>
      <c r="I7" s="10">
        <v>0.5</v>
      </c>
      <c r="J7" s="12">
        <v>2.6666666669999999</v>
      </c>
      <c r="K7" s="10">
        <v>0</v>
      </c>
    </row>
    <row r="8" spans="1:11" x14ac:dyDescent="0.3">
      <c r="A8" s="7" t="s">
        <v>132</v>
      </c>
      <c r="B8" s="8" t="s">
        <v>133</v>
      </c>
      <c r="C8" s="9">
        <v>2</v>
      </c>
      <c r="D8" s="6" t="s">
        <v>134</v>
      </c>
      <c r="E8" s="10">
        <v>490000</v>
      </c>
      <c r="F8" s="6" t="s">
        <v>134</v>
      </c>
      <c r="G8" s="6" t="s">
        <v>134</v>
      </c>
      <c r="H8" s="6" t="s">
        <v>134</v>
      </c>
      <c r="I8" s="10">
        <v>0.5</v>
      </c>
      <c r="J8" s="12">
        <v>3.8333333330000001</v>
      </c>
      <c r="K8" s="10">
        <v>0</v>
      </c>
    </row>
    <row r="9" spans="1:11" x14ac:dyDescent="0.3">
      <c r="A9" s="7" t="s">
        <v>132</v>
      </c>
      <c r="B9" s="8" t="s">
        <v>133</v>
      </c>
      <c r="C9" s="9">
        <v>3</v>
      </c>
      <c r="D9" s="6" t="s">
        <v>134</v>
      </c>
      <c r="E9" s="10">
        <v>575000</v>
      </c>
      <c r="F9" s="6" t="s">
        <v>134</v>
      </c>
      <c r="G9" s="6" t="s">
        <v>134</v>
      </c>
      <c r="H9" s="6" t="s">
        <v>134</v>
      </c>
      <c r="I9" s="10">
        <v>0.5</v>
      </c>
      <c r="J9" s="12">
        <v>2.9166666669999999</v>
      </c>
      <c r="K9" s="10">
        <v>0</v>
      </c>
    </row>
    <row r="10" spans="1:11" x14ac:dyDescent="0.3">
      <c r="A10" s="7" t="s">
        <v>135</v>
      </c>
      <c r="B10" s="8" t="s">
        <v>133</v>
      </c>
      <c r="C10" s="9">
        <v>1</v>
      </c>
      <c r="D10" s="6" t="s">
        <v>134</v>
      </c>
      <c r="E10" s="10">
        <v>1845000</v>
      </c>
      <c r="F10" s="6" t="s">
        <v>134</v>
      </c>
      <c r="G10" s="6" t="s">
        <v>134</v>
      </c>
      <c r="H10" s="6" t="s">
        <v>134</v>
      </c>
      <c r="I10" s="10">
        <v>0.5</v>
      </c>
      <c r="J10" s="12">
        <v>3.6666666669999999</v>
      </c>
      <c r="K10" s="10">
        <v>0</v>
      </c>
    </row>
    <row r="11" spans="1:11" x14ac:dyDescent="0.3">
      <c r="A11" s="7" t="s">
        <v>135</v>
      </c>
      <c r="B11" s="8" t="s">
        <v>133</v>
      </c>
      <c r="C11" s="9">
        <v>2</v>
      </c>
      <c r="D11" s="6" t="s">
        <v>134</v>
      </c>
      <c r="E11" s="10">
        <v>1500000</v>
      </c>
      <c r="F11" s="6" t="s">
        <v>134</v>
      </c>
      <c r="G11" s="6" t="s">
        <v>134</v>
      </c>
      <c r="H11" s="6" t="s">
        <v>134</v>
      </c>
      <c r="I11" s="10">
        <v>0.5</v>
      </c>
      <c r="J11" s="12">
        <v>3.4166666669999999</v>
      </c>
      <c r="K11" s="10">
        <v>0</v>
      </c>
    </row>
    <row r="12" spans="1:11" x14ac:dyDescent="0.3">
      <c r="A12" s="7" t="s">
        <v>135</v>
      </c>
      <c r="B12" s="8" t="s">
        <v>133</v>
      </c>
      <c r="C12" s="9">
        <v>3</v>
      </c>
      <c r="D12" s="6" t="s">
        <v>134</v>
      </c>
      <c r="E12" s="10">
        <v>1650000</v>
      </c>
      <c r="F12" s="6" t="s">
        <v>134</v>
      </c>
      <c r="G12" s="6" t="s">
        <v>134</v>
      </c>
      <c r="H12" s="6" t="s">
        <v>134</v>
      </c>
      <c r="I12" s="10">
        <v>0.5</v>
      </c>
      <c r="J12" s="12">
        <v>3.5</v>
      </c>
      <c r="K12" s="10">
        <v>0</v>
      </c>
    </row>
    <row r="13" spans="1:11" x14ac:dyDescent="0.3">
      <c r="A13" s="7" t="s">
        <v>136</v>
      </c>
      <c r="B13" s="8" t="s">
        <v>133</v>
      </c>
      <c r="C13" s="9">
        <v>1</v>
      </c>
      <c r="D13" s="6" t="s">
        <v>134</v>
      </c>
      <c r="E13" s="10">
        <v>1020000</v>
      </c>
      <c r="F13" s="6" t="s">
        <v>134</v>
      </c>
      <c r="G13" s="6" t="s">
        <v>134</v>
      </c>
      <c r="H13" s="6" t="s">
        <v>134</v>
      </c>
      <c r="I13" s="10">
        <v>0.75</v>
      </c>
      <c r="J13" s="12">
        <v>2.9166666669999999</v>
      </c>
      <c r="K13" s="10">
        <v>0</v>
      </c>
    </row>
    <row r="14" spans="1:11" x14ac:dyDescent="0.3">
      <c r="A14" s="7" t="s">
        <v>136</v>
      </c>
      <c r="B14" s="8" t="s">
        <v>133</v>
      </c>
      <c r="C14" s="9">
        <v>2</v>
      </c>
      <c r="D14" s="6" t="s">
        <v>134</v>
      </c>
      <c r="E14" s="10">
        <v>990000</v>
      </c>
      <c r="F14" s="6" t="s">
        <v>134</v>
      </c>
      <c r="G14" s="6" t="s">
        <v>134</v>
      </c>
      <c r="H14" s="6" t="s">
        <v>134</v>
      </c>
      <c r="I14" s="10">
        <v>0.5</v>
      </c>
      <c r="J14" s="12">
        <v>2.0833333330000001</v>
      </c>
      <c r="K14" s="10">
        <v>0</v>
      </c>
    </row>
    <row r="15" spans="1:11" x14ac:dyDescent="0.3">
      <c r="A15" s="7" t="s">
        <v>136</v>
      </c>
      <c r="B15" s="8" t="s">
        <v>133</v>
      </c>
      <c r="C15" s="9">
        <v>3</v>
      </c>
      <c r="D15" s="6" t="s">
        <v>134</v>
      </c>
      <c r="E15" s="10">
        <v>1070000</v>
      </c>
      <c r="F15" s="6" t="s">
        <v>134</v>
      </c>
      <c r="G15" s="6" t="s">
        <v>134</v>
      </c>
      <c r="H15" s="6" t="s">
        <v>134</v>
      </c>
      <c r="I15" s="10">
        <v>0.5</v>
      </c>
      <c r="J15" s="12">
        <v>2.4166666669999999</v>
      </c>
      <c r="K15" s="10">
        <v>0</v>
      </c>
    </row>
    <row r="16" spans="1:11" x14ac:dyDescent="0.3">
      <c r="A16" s="7" t="s">
        <v>137</v>
      </c>
      <c r="B16" s="8" t="s">
        <v>133</v>
      </c>
      <c r="C16" s="9">
        <v>1</v>
      </c>
      <c r="D16" s="6" t="s">
        <v>134</v>
      </c>
      <c r="E16" s="10">
        <v>9700000</v>
      </c>
      <c r="F16" s="6" t="s">
        <v>134</v>
      </c>
      <c r="G16" s="6" t="s">
        <v>134</v>
      </c>
      <c r="H16" s="6" t="s">
        <v>134</v>
      </c>
      <c r="I16" s="10">
        <v>0.5</v>
      </c>
      <c r="J16" s="12">
        <v>2.5833333330000001</v>
      </c>
      <c r="K16" s="10">
        <v>0</v>
      </c>
    </row>
    <row r="17" spans="1:11" x14ac:dyDescent="0.3">
      <c r="A17" s="7" t="s">
        <v>137</v>
      </c>
      <c r="B17" s="8" t="s">
        <v>133</v>
      </c>
      <c r="C17" s="9">
        <v>2</v>
      </c>
      <c r="D17" s="6" t="s">
        <v>134</v>
      </c>
      <c r="E17" s="10">
        <v>7300000</v>
      </c>
      <c r="F17" s="6" t="s">
        <v>134</v>
      </c>
      <c r="G17" s="6" t="s">
        <v>134</v>
      </c>
      <c r="H17" s="6" t="s">
        <v>134</v>
      </c>
      <c r="I17" s="10">
        <v>0.5</v>
      </c>
      <c r="J17" s="12">
        <v>3</v>
      </c>
      <c r="K17" s="10">
        <v>0</v>
      </c>
    </row>
    <row r="18" spans="1:11" x14ac:dyDescent="0.3">
      <c r="A18" s="7" t="s">
        <v>137</v>
      </c>
      <c r="B18" s="8" t="s">
        <v>133</v>
      </c>
      <c r="C18" s="9">
        <v>3</v>
      </c>
      <c r="D18" s="6" t="s">
        <v>134</v>
      </c>
      <c r="E18" s="10">
        <v>7300000</v>
      </c>
      <c r="F18" s="6" t="s">
        <v>134</v>
      </c>
      <c r="G18" s="6" t="s">
        <v>134</v>
      </c>
      <c r="H18" s="6" t="s">
        <v>134</v>
      </c>
      <c r="I18" s="10">
        <v>0.5</v>
      </c>
      <c r="J18" s="12">
        <v>3.4166666669999999</v>
      </c>
      <c r="K18" s="10">
        <v>0</v>
      </c>
    </row>
    <row r="19" spans="1:11" x14ac:dyDescent="0.3">
      <c r="A19" s="7" t="s">
        <v>138</v>
      </c>
      <c r="B19" s="8" t="s">
        <v>133</v>
      </c>
      <c r="C19" s="9">
        <v>1</v>
      </c>
      <c r="D19" s="6" t="s">
        <v>134</v>
      </c>
      <c r="E19" s="10">
        <v>130000</v>
      </c>
      <c r="F19" s="6" t="s">
        <v>134</v>
      </c>
      <c r="G19" s="6" t="s">
        <v>134</v>
      </c>
      <c r="H19" s="6" t="s">
        <v>134</v>
      </c>
      <c r="I19" s="10">
        <v>0.5</v>
      </c>
      <c r="J19" s="12">
        <v>2.6666666669999999</v>
      </c>
      <c r="K19" s="10">
        <v>0</v>
      </c>
    </row>
    <row r="20" spans="1:11" x14ac:dyDescent="0.3">
      <c r="A20" s="7" t="s">
        <v>138</v>
      </c>
      <c r="B20" s="8" t="s">
        <v>133</v>
      </c>
      <c r="C20" s="9">
        <v>2</v>
      </c>
      <c r="D20" s="6" t="s">
        <v>134</v>
      </c>
      <c r="E20" s="10">
        <v>260000</v>
      </c>
      <c r="F20" s="6" t="s">
        <v>134</v>
      </c>
      <c r="G20" s="6" t="s">
        <v>134</v>
      </c>
      <c r="H20" s="6" t="s">
        <v>134</v>
      </c>
      <c r="I20" s="10">
        <v>0.5</v>
      </c>
      <c r="J20" s="12">
        <v>3.1666666669999999</v>
      </c>
      <c r="K20" s="10">
        <v>0</v>
      </c>
    </row>
    <row r="21" spans="1:11" x14ac:dyDescent="0.3">
      <c r="A21" s="7" t="s">
        <v>138</v>
      </c>
      <c r="B21" s="8" t="s">
        <v>133</v>
      </c>
      <c r="C21" s="9">
        <v>3</v>
      </c>
      <c r="D21" s="6" t="s">
        <v>134</v>
      </c>
      <c r="E21" s="10">
        <v>370000</v>
      </c>
      <c r="F21" s="6" t="s">
        <v>134</v>
      </c>
      <c r="G21" s="6" t="s">
        <v>134</v>
      </c>
      <c r="H21" s="6" t="s">
        <v>134</v>
      </c>
      <c r="I21" s="10">
        <v>0.55000000000000004</v>
      </c>
      <c r="J21" s="12">
        <v>3.8333333330000001</v>
      </c>
      <c r="K21" s="10">
        <v>0</v>
      </c>
    </row>
    <row r="22" spans="1:11" x14ac:dyDescent="0.3">
      <c r="A22" s="7" t="s">
        <v>139</v>
      </c>
      <c r="B22" s="8" t="s">
        <v>140</v>
      </c>
      <c r="C22" s="9">
        <v>1</v>
      </c>
      <c r="D22" s="5">
        <v>34.04</v>
      </c>
      <c r="E22" s="6" t="s">
        <v>134</v>
      </c>
      <c r="F22" s="11">
        <v>8.9268350000000005</v>
      </c>
      <c r="G22" s="11">
        <v>4.9334325000000003</v>
      </c>
      <c r="H22" s="11">
        <f t="shared" si="0"/>
        <v>13.860267500000001</v>
      </c>
      <c r="I22" s="10">
        <v>11</v>
      </c>
      <c r="J22" s="12">
        <v>1.1666666670000001</v>
      </c>
      <c r="K22" s="10">
        <v>0.25</v>
      </c>
    </row>
    <row r="23" spans="1:11" x14ac:dyDescent="0.3">
      <c r="A23" s="7" t="s">
        <v>139</v>
      </c>
      <c r="B23" s="8" t="s">
        <v>140</v>
      </c>
      <c r="C23" s="9">
        <v>2</v>
      </c>
      <c r="D23" s="5">
        <v>30.53</v>
      </c>
      <c r="E23" s="6" t="s">
        <v>134</v>
      </c>
      <c r="F23" s="11">
        <v>0</v>
      </c>
      <c r="G23" s="11">
        <v>2.2484774999999999</v>
      </c>
      <c r="H23" s="11">
        <f t="shared" si="0"/>
        <v>2.2484774999999999</v>
      </c>
      <c r="I23" s="10">
        <v>36.1</v>
      </c>
      <c r="J23" s="12">
        <v>3.5833333330000001</v>
      </c>
      <c r="K23" s="10">
        <v>0</v>
      </c>
    </row>
    <row r="24" spans="1:11" x14ac:dyDescent="0.3">
      <c r="A24" s="7" t="s">
        <v>139</v>
      </c>
      <c r="B24" s="8" t="s">
        <v>140</v>
      </c>
      <c r="C24" s="9">
        <v>3</v>
      </c>
      <c r="D24" s="5">
        <v>51.9</v>
      </c>
      <c r="E24" s="6" t="s">
        <v>134</v>
      </c>
      <c r="F24" s="11">
        <v>5.259506</v>
      </c>
      <c r="G24" s="11">
        <v>12.825862499999999</v>
      </c>
      <c r="H24" s="11">
        <f t="shared" si="0"/>
        <v>18.085368500000001</v>
      </c>
      <c r="I24" s="10">
        <v>32</v>
      </c>
      <c r="J24" s="12">
        <v>1.25</v>
      </c>
      <c r="K24" s="10">
        <v>0.25</v>
      </c>
    </row>
    <row r="25" spans="1:11" x14ac:dyDescent="0.3">
      <c r="A25" s="7" t="s">
        <v>141</v>
      </c>
      <c r="B25" s="8" t="s">
        <v>140</v>
      </c>
      <c r="C25" s="9">
        <v>1</v>
      </c>
      <c r="D25" s="5">
        <v>19.46</v>
      </c>
      <c r="E25" s="6" t="s">
        <v>134</v>
      </c>
      <c r="F25" s="11">
        <v>2.5833469999999998</v>
      </c>
      <c r="G25" s="11">
        <v>5.2726350000000002</v>
      </c>
      <c r="H25" s="11">
        <f t="shared" si="0"/>
        <v>7.855982</v>
      </c>
      <c r="I25" s="10">
        <v>200.2</v>
      </c>
      <c r="J25" s="12">
        <v>1</v>
      </c>
      <c r="K25" s="10">
        <v>0</v>
      </c>
    </row>
    <row r="26" spans="1:11" x14ac:dyDescent="0.3">
      <c r="A26" s="7" t="s">
        <v>141</v>
      </c>
      <c r="B26" s="8" t="s">
        <v>140</v>
      </c>
      <c r="C26" s="9">
        <v>2</v>
      </c>
      <c r="D26" s="5">
        <v>21.78</v>
      </c>
      <c r="E26" s="6" t="s">
        <v>134</v>
      </c>
      <c r="F26" s="11">
        <v>2.109788</v>
      </c>
      <c r="G26" s="11">
        <v>4.19292</v>
      </c>
      <c r="H26" s="11">
        <f t="shared" si="0"/>
        <v>6.302708</v>
      </c>
      <c r="I26" s="10">
        <v>385.8</v>
      </c>
      <c r="J26" s="12">
        <v>1</v>
      </c>
      <c r="K26" s="10">
        <v>0</v>
      </c>
    </row>
    <row r="27" spans="1:11" x14ac:dyDescent="0.3">
      <c r="A27" s="7" t="s">
        <v>141</v>
      </c>
      <c r="B27" s="8" t="s">
        <v>140</v>
      </c>
      <c r="C27" s="9">
        <v>3</v>
      </c>
      <c r="D27" s="5">
        <v>19.52</v>
      </c>
      <c r="E27" s="6" t="s">
        <v>134</v>
      </c>
      <c r="F27" s="11">
        <v>0.33669499999999902</v>
      </c>
      <c r="G27" s="11">
        <v>2.91255</v>
      </c>
      <c r="H27" s="11">
        <f t="shared" si="0"/>
        <v>3.2492449999999988</v>
      </c>
      <c r="I27" s="10">
        <v>103.7</v>
      </c>
      <c r="J27" s="12">
        <v>1.1666666670000001</v>
      </c>
      <c r="K27" s="10">
        <v>0</v>
      </c>
    </row>
    <row r="28" spans="1:11" x14ac:dyDescent="0.3">
      <c r="A28" s="7" t="s">
        <v>142</v>
      </c>
      <c r="B28" s="8" t="s">
        <v>140</v>
      </c>
      <c r="C28" s="9">
        <v>1</v>
      </c>
      <c r="D28" s="5">
        <v>3.69</v>
      </c>
      <c r="E28" s="6" t="s">
        <v>134</v>
      </c>
      <c r="F28" s="11">
        <v>0</v>
      </c>
      <c r="G28" s="11">
        <v>5.3586299999999998</v>
      </c>
      <c r="H28" s="11">
        <f t="shared" si="0"/>
        <v>5.3586299999999998</v>
      </c>
      <c r="I28" s="10">
        <v>0.6</v>
      </c>
      <c r="J28" s="12">
        <v>4.3333333329999997</v>
      </c>
      <c r="K28" s="10">
        <v>0</v>
      </c>
    </row>
    <row r="29" spans="1:11" x14ac:dyDescent="0.3">
      <c r="A29" s="7" t="s">
        <v>142</v>
      </c>
      <c r="B29" s="8" t="s">
        <v>140</v>
      </c>
      <c r="C29" s="9">
        <v>2</v>
      </c>
      <c r="D29" s="5">
        <v>2.56</v>
      </c>
      <c r="E29" s="6" t="s">
        <v>134</v>
      </c>
      <c r="F29" s="11">
        <v>0</v>
      </c>
      <c r="G29" s="11">
        <v>15.73536</v>
      </c>
      <c r="H29" s="11">
        <f t="shared" si="0"/>
        <v>15.73536</v>
      </c>
      <c r="I29" s="10">
        <v>2.1</v>
      </c>
      <c r="J29" s="12">
        <v>1.4166666670000001</v>
      </c>
      <c r="K29" s="10">
        <v>0</v>
      </c>
    </row>
    <row r="30" spans="1:11" x14ac:dyDescent="0.3">
      <c r="A30" s="7" t="s">
        <v>142</v>
      </c>
      <c r="B30" s="8" t="s">
        <v>140</v>
      </c>
      <c r="C30" s="9">
        <v>3</v>
      </c>
      <c r="D30" s="5">
        <v>17.2</v>
      </c>
      <c r="E30" s="6" t="s">
        <v>134</v>
      </c>
      <c r="F30" s="11">
        <v>0</v>
      </c>
      <c r="G30" s="11">
        <v>6.6915525000000002</v>
      </c>
      <c r="H30" s="11">
        <f t="shared" si="0"/>
        <v>6.6915525000000002</v>
      </c>
      <c r="I30" s="10">
        <v>1.95</v>
      </c>
      <c r="J30" s="12">
        <v>5.1666666670000003</v>
      </c>
      <c r="K30" s="10">
        <v>0</v>
      </c>
    </row>
    <row r="31" spans="1:11" x14ac:dyDescent="0.3">
      <c r="A31" s="7" t="s">
        <v>143</v>
      </c>
      <c r="B31" s="8" t="s">
        <v>140</v>
      </c>
      <c r="C31" s="9">
        <v>1</v>
      </c>
      <c r="D31" s="5">
        <v>128.74</v>
      </c>
      <c r="E31" s="6" t="s">
        <v>134</v>
      </c>
      <c r="F31" s="11">
        <v>4.1196605000000002</v>
      </c>
      <c r="G31" s="11">
        <v>4.4413499999999999</v>
      </c>
      <c r="H31" s="11">
        <f t="shared" si="0"/>
        <v>8.5610105000000001</v>
      </c>
      <c r="I31" s="10">
        <v>40.299999999999997</v>
      </c>
      <c r="J31" s="12">
        <v>3.1666666669999999</v>
      </c>
      <c r="K31" s="10">
        <v>0</v>
      </c>
    </row>
    <row r="32" spans="1:11" x14ac:dyDescent="0.3">
      <c r="A32" s="7" t="s">
        <v>143</v>
      </c>
      <c r="B32" s="8" t="s">
        <v>140</v>
      </c>
      <c r="C32" s="9">
        <v>2</v>
      </c>
      <c r="D32" s="5">
        <v>134.57</v>
      </c>
      <c r="E32" s="6" t="s">
        <v>134</v>
      </c>
      <c r="F32" s="11">
        <v>3.1339969999999999</v>
      </c>
      <c r="G32" s="11">
        <v>3.8298299999999998</v>
      </c>
      <c r="H32" s="11">
        <f t="shared" si="0"/>
        <v>6.9638270000000002</v>
      </c>
      <c r="I32" s="10">
        <v>19.8</v>
      </c>
      <c r="J32" s="12">
        <v>2.8333333330000001</v>
      </c>
      <c r="K32" s="10">
        <v>0</v>
      </c>
    </row>
    <row r="33" spans="1:11" x14ac:dyDescent="0.3">
      <c r="A33" s="7" t="s">
        <v>143</v>
      </c>
      <c r="B33" s="8" t="s">
        <v>140</v>
      </c>
      <c r="C33" s="9">
        <v>3</v>
      </c>
      <c r="D33" s="5">
        <v>73.86</v>
      </c>
      <c r="E33" s="6" t="s">
        <v>134</v>
      </c>
      <c r="F33" s="11">
        <v>0</v>
      </c>
      <c r="G33" s="11">
        <v>0</v>
      </c>
      <c r="H33" s="11">
        <f t="shared" si="0"/>
        <v>0</v>
      </c>
      <c r="I33" s="10">
        <v>21.4</v>
      </c>
      <c r="J33" s="12">
        <v>4.5</v>
      </c>
      <c r="K33" s="10">
        <v>0</v>
      </c>
    </row>
    <row r="34" spans="1:11" x14ac:dyDescent="0.3">
      <c r="A34" s="7" t="s">
        <v>144</v>
      </c>
      <c r="B34" s="8" t="s">
        <v>140</v>
      </c>
      <c r="C34" s="9">
        <v>1</v>
      </c>
      <c r="D34" s="5">
        <v>7.74</v>
      </c>
      <c r="E34" s="6" t="s">
        <v>134</v>
      </c>
      <c r="F34" s="11">
        <v>4.0535825000000001</v>
      </c>
      <c r="G34" s="11">
        <v>6.6915525000000002</v>
      </c>
      <c r="H34" s="11">
        <f t="shared" si="0"/>
        <v>10.745135000000001</v>
      </c>
      <c r="I34" s="10">
        <v>8.1999999999999993</v>
      </c>
      <c r="J34" s="12">
        <v>3.0833333330000001</v>
      </c>
      <c r="K34" s="10">
        <v>0</v>
      </c>
    </row>
    <row r="35" spans="1:11" x14ac:dyDescent="0.3">
      <c r="A35" s="7" t="s">
        <v>144</v>
      </c>
      <c r="B35" s="8" t="s">
        <v>140</v>
      </c>
      <c r="C35" s="9">
        <v>2</v>
      </c>
      <c r="D35" s="5">
        <v>9.6999999999999993</v>
      </c>
      <c r="E35" s="6" t="s">
        <v>134</v>
      </c>
      <c r="F35" s="11">
        <v>0</v>
      </c>
      <c r="G35" s="11">
        <v>3.8298299999999998</v>
      </c>
      <c r="H35" s="11">
        <f t="shared" si="0"/>
        <v>3.8298299999999998</v>
      </c>
      <c r="I35" s="10">
        <v>4</v>
      </c>
      <c r="J35" s="12">
        <v>2.6666666669999999</v>
      </c>
      <c r="K35" s="10">
        <v>0</v>
      </c>
    </row>
    <row r="36" spans="1:11" x14ac:dyDescent="0.3">
      <c r="A36" s="7" t="s">
        <v>144</v>
      </c>
      <c r="B36" s="8" t="s">
        <v>140</v>
      </c>
      <c r="C36" s="9">
        <v>3</v>
      </c>
      <c r="D36" s="5">
        <v>10.24</v>
      </c>
      <c r="E36" s="6" t="s">
        <v>134</v>
      </c>
      <c r="F36" s="11">
        <v>1.867502</v>
      </c>
      <c r="G36" s="11">
        <v>3.4715175</v>
      </c>
      <c r="H36" s="11">
        <f t="shared" si="0"/>
        <v>5.3390195</v>
      </c>
      <c r="I36" s="10">
        <v>4.0999999999999996</v>
      </c>
      <c r="J36" s="12">
        <v>3.8333333330000001</v>
      </c>
      <c r="K36" s="10">
        <v>0</v>
      </c>
    </row>
    <row r="37" spans="1:11" x14ac:dyDescent="0.3">
      <c r="A37" s="7" t="s">
        <v>84</v>
      </c>
      <c r="B37" s="8" t="s">
        <v>145</v>
      </c>
      <c r="C37" s="9">
        <v>1</v>
      </c>
      <c r="D37" s="5">
        <v>20.41</v>
      </c>
      <c r="E37" s="10">
        <v>965000</v>
      </c>
      <c r="F37" s="11">
        <v>0.35872100000000101</v>
      </c>
      <c r="G37" s="11">
        <v>2.138595</v>
      </c>
      <c r="H37" s="11">
        <f t="shared" si="0"/>
        <v>2.497316000000001</v>
      </c>
      <c r="I37" s="10">
        <v>1.3</v>
      </c>
      <c r="J37" s="12">
        <v>1.0833333329999999</v>
      </c>
      <c r="K37" s="10">
        <v>0</v>
      </c>
    </row>
    <row r="38" spans="1:11" x14ac:dyDescent="0.3">
      <c r="A38" s="7" t="s">
        <v>84</v>
      </c>
      <c r="B38" s="8" t="s">
        <v>145</v>
      </c>
      <c r="C38" s="9">
        <v>2</v>
      </c>
      <c r="D38" s="5">
        <v>40.409999999999997</v>
      </c>
      <c r="E38" s="10">
        <v>1000000</v>
      </c>
      <c r="F38" s="11">
        <v>3.6736339999999998</v>
      </c>
      <c r="G38" s="11">
        <v>4.8999899999999998</v>
      </c>
      <c r="H38" s="11">
        <f t="shared" si="0"/>
        <v>8.5736239999999988</v>
      </c>
      <c r="I38" s="10">
        <v>5.8</v>
      </c>
      <c r="J38" s="12">
        <v>2.3333333330000001</v>
      </c>
      <c r="K38" s="10">
        <v>0.25</v>
      </c>
    </row>
    <row r="39" spans="1:11" x14ac:dyDescent="0.3">
      <c r="A39" s="7" t="s">
        <v>84</v>
      </c>
      <c r="B39" s="8" t="s">
        <v>145</v>
      </c>
      <c r="C39" s="9">
        <v>3</v>
      </c>
      <c r="D39" s="5">
        <v>54.76</v>
      </c>
      <c r="E39" s="10">
        <v>1075000</v>
      </c>
      <c r="F39" s="11">
        <v>4.3564400000000001</v>
      </c>
      <c r="G39" s="11">
        <v>8.5786650000000009</v>
      </c>
      <c r="H39" s="11">
        <f t="shared" si="0"/>
        <v>12.935105</v>
      </c>
      <c r="I39" s="10">
        <v>14.9</v>
      </c>
      <c r="J39" s="12">
        <v>1.5</v>
      </c>
      <c r="K39" s="10">
        <v>0.25</v>
      </c>
    </row>
    <row r="40" spans="1:11" x14ac:dyDescent="0.3">
      <c r="A40" s="7" t="s">
        <v>87</v>
      </c>
      <c r="B40" s="8" t="s">
        <v>145</v>
      </c>
      <c r="C40" s="9">
        <v>1</v>
      </c>
      <c r="D40" s="5">
        <v>57.02</v>
      </c>
      <c r="E40" s="10">
        <v>36800000</v>
      </c>
      <c r="F40" s="11">
        <v>2.7320224999999998</v>
      </c>
      <c r="G40" s="11">
        <v>11.655374999999999</v>
      </c>
      <c r="H40" s="11">
        <f t="shared" si="0"/>
        <v>14.387397499999999</v>
      </c>
      <c r="I40" s="10">
        <v>42</v>
      </c>
      <c r="J40" s="12">
        <v>1.4166666670000001</v>
      </c>
      <c r="K40" s="10">
        <v>0.25</v>
      </c>
    </row>
    <row r="41" spans="1:11" x14ac:dyDescent="0.3">
      <c r="A41" s="7" t="s">
        <v>87</v>
      </c>
      <c r="B41" s="8" t="s">
        <v>145</v>
      </c>
      <c r="C41" s="9">
        <v>2</v>
      </c>
      <c r="D41" s="5">
        <v>66.900000000000006</v>
      </c>
      <c r="E41" s="10" t="s">
        <v>134</v>
      </c>
      <c r="F41" s="11">
        <v>3.7947769999999998</v>
      </c>
      <c r="G41" s="11">
        <v>11.74137</v>
      </c>
      <c r="H41" s="11">
        <f t="shared" si="0"/>
        <v>15.536147</v>
      </c>
      <c r="I41" s="10">
        <v>20.3</v>
      </c>
      <c r="J41" s="12">
        <v>1.1666666670000001</v>
      </c>
      <c r="K41" s="10">
        <v>0</v>
      </c>
    </row>
    <row r="42" spans="1:11" x14ac:dyDescent="0.3">
      <c r="A42" s="7" t="s">
        <v>87</v>
      </c>
      <c r="B42" s="8" t="s">
        <v>145</v>
      </c>
      <c r="C42" s="9">
        <v>3</v>
      </c>
      <c r="D42" s="5">
        <v>46.6</v>
      </c>
      <c r="E42" s="10" t="s">
        <v>134</v>
      </c>
      <c r="F42" s="11">
        <v>6.9389884999999998</v>
      </c>
      <c r="G42" s="11">
        <v>7.5228374999999996</v>
      </c>
      <c r="H42" s="11">
        <f t="shared" si="0"/>
        <v>14.461825999999999</v>
      </c>
      <c r="I42" s="10">
        <v>50.5</v>
      </c>
      <c r="J42" s="12">
        <v>1.1666666670000001</v>
      </c>
      <c r="K42" s="10">
        <v>0</v>
      </c>
    </row>
    <row r="43" spans="1:11" x14ac:dyDescent="0.3">
      <c r="A43" s="7" t="s">
        <v>89</v>
      </c>
      <c r="B43" s="8" t="s">
        <v>145</v>
      </c>
      <c r="C43" s="9">
        <v>1</v>
      </c>
      <c r="D43" s="5">
        <v>68.45</v>
      </c>
      <c r="E43" s="10">
        <v>1525000</v>
      </c>
      <c r="F43" s="11">
        <v>0</v>
      </c>
      <c r="G43" s="11">
        <v>7.9528125000000003</v>
      </c>
      <c r="H43" s="11">
        <f t="shared" si="0"/>
        <v>7.9528125000000003</v>
      </c>
      <c r="I43" s="10">
        <v>132.4</v>
      </c>
      <c r="J43" s="12">
        <v>2.5833333330000001</v>
      </c>
      <c r="K43" s="10">
        <v>0</v>
      </c>
    </row>
    <row r="44" spans="1:11" x14ac:dyDescent="0.3">
      <c r="A44" s="7" t="s">
        <v>89</v>
      </c>
      <c r="B44" s="8" t="s">
        <v>145</v>
      </c>
      <c r="C44" s="9">
        <v>2</v>
      </c>
      <c r="D44" s="5">
        <v>43.51</v>
      </c>
      <c r="E44" s="10">
        <v>1855000</v>
      </c>
      <c r="F44" s="11">
        <v>6.5260009999999999</v>
      </c>
      <c r="G44" s="11">
        <v>10.04058</v>
      </c>
      <c r="H44" s="11">
        <f t="shared" si="0"/>
        <v>16.566580999999999</v>
      </c>
      <c r="I44" s="10">
        <v>182.2</v>
      </c>
      <c r="J44" s="12">
        <v>1.25</v>
      </c>
      <c r="K44" s="10">
        <v>0</v>
      </c>
    </row>
    <row r="45" spans="1:11" x14ac:dyDescent="0.3">
      <c r="A45" s="7" t="s">
        <v>89</v>
      </c>
      <c r="B45" s="8" t="s">
        <v>145</v>
      </c>
      <c r="C45" s="9">
        <v>3</v>
      </c>
      <c r="D45" s="5">
        <v>83.32</v>
      </c>
      <c r="E45" s="10">
        <v>3655000</v>
      </c>
      <c r="F45" s="11">
        <v>5.6614804999999997</v>
      </c>
      <c r="G45" s="11">
        <v>11.9468025</v>
      </c>
      <c r="H45" s="11">
        <f t="shared" si="0"/>
        <v>17.608283</v>
      </c>
      <c r="I45" s="10">
        <v>106.8</v>
      </c>
      <c r="J45" s="12">
        <v>1.1666666670000001</v>
      </c>
      <c r="K45" s="10">
        <v>0</v>
      </c>
    </row>
    <row r="46" spans="1:11" x14ac:dyDescent="0.3">
      <c r="A46" s="7" t="s">
        <v>91</v>
      </c>
      <c r="B46" s="8" t="s">
        <v>145</v>
      </c>
      <c r="C46" s="9">
        <v>1</v>
      </c>
      <c r="D46" s="5">
        <v>41.42</v>
      </c>
      <c r="E46" s="10">
        <v>5800000</v>
      </c>
      <c r="F46" s="11">
        <v>6.9279754999999996</v>
      </c>
      <c r="G46" s="11">
        <v>12.31467</v>
      </c>
      <c r="H46" s="11">
        <f t="shared" si="0"/>
        <v>19.242645499999998</v>
      </c>
      <c r="I46" s="10">
        <v>12.6</v>
      </c>
      <c r="J46" s="12">
        <v>1.25</v>
      </c>
      <c r="K46" s="10">
        <v>0</v>
      </c>
    </row>
    <row r="47" spans="1:11" x14ac:dyDescent="0.3">
      <c r="A47" s="7" t="s">
        <v>91</v>
      </c>
      <c r="B47" s="8" t="s">
        <v>145</v>
      </c>
      <c r="C47" s="9">
        <v>2</v>
      </c>
      <c r="D47" s="5">
        <v>31.25</v>
      </c>
      <c r="E47" s="10">
        <v>6800000</v>
      </c>
      <c r="F47" s="11">
        <v>1.0139944999999999</v>
      </c>
      <c r="G47" s="11">
        <v>4.9334325000000003</v>
      </c>
      <c r="H47" s="11">
        <f t="shared" si="0"/>
        <v>5.9474270000000002</v>
      </c>
      <c r="I47" s="10">
        <v>0.95</v>
      </c>
      <c r="J47" s="12">
        <v>4.6666666670000003</v>
      </c>
      <c r="K47" s="10">
        <v>0</v>
      </c>
    </row>
    <row r="48" spans="1:11" x14ac:dyDescent="0.3">
      <c r="A48" s="7" t="s">
        <v>91</v>
      </c>
      <c r="B48" s="8" t="s">
        <v>145</v>
      </c>
      <c r="C48" s="9">
        <v>3</v>
      </c>
      <c r="D48" s="5">
        <v>43.69</v>
      </c>
      <c r="E48" s="10">
        <v>6300000</v>
      </c>
      <c r="F48" s="11">
        <v>3.1780490000000001</v>
      </c>
      <c r="G48" s="11">
        <v>7.8524849999999997</v>
      </c>
      <c r="H48" s="11">
        <f t="shared" si="0"/>
        <v>11.030533999999999</v>
      </c>
      <c r="I48" s="10">
        <v>5.55</v>
      </c>
      <c r="J48" s="12">
        <v>1.0833333329999999</v>
      </c>
      <c r="K48" s="10">
        <v>0</v>
      </c>
    </row>
    <row r="49" spans="1:11" x14ac:dyDescent="0.3">
      <c r="A49" s="7" t="s">
        <v>93</v>
      </c>
      <c r="B49" s="8" t="s">
        <v>145</v>
      </c>
      <c r="C49" s="9">
        <v>1</v>
      </c>
      <c r="D49" s="5">
        <v>52.08</v>
      </c>
      <c r="E49" s="10">
        <v>1290000</v>
      </c>
      <c r="F49" s="11">
        <v>2.4952429999999999</v>
      </c>
      <c r="G49" s="11">
        <v>5.2153049999999999</v>
      </c>
      <c r="H49" s="11">
        <f t="shared" si="0"/>
        <v>7.7105479999999993</v>
      </c>
      <c r="I49" s="10">
        <v>0.5</v>
      </c>
      <c r="J49" s="12">
        <v>0.83333333330000003</v>
      </c>
      <c r="K49" s="10">
        <v>0</v>
      </c>
    </row>
    <row r="50" spans="1:11" x14ac:dyDescent="0.3">
      <c r="A50" s="7" t="s">
        <v>93</v>
      </c>
      <c r="B50" s="8" t="s">
        <v>145</v>
      </c>
      <c r="C50" s="9">
        <v>2</v>
      </c>
      <c r="D50" s="5">
        <v>73.739999999999995</v>
      </c>
      <c r="E50" s="10">
        <v>1480000</v>
      </c>
      <c r="F50" s="11">
        <v>4.2848554999999999</v>
      </c>
      <c r="G50" s="11">
        <v>10.642545</v>
      </c>
      <c r="H50" s="11">
        <f t="shared" si="0"/>
        <v>14.927400500000001</v>
      </c>
      <c r="I50" s="10">
        <v>19.5</v>
      </c>
      <c r="J50" s="12">
        <v>1.1666666670000001</v>
      </c>
      <c r="K50" s="10">
        <v>0</v>
      </c>
    </row>
    <row r="51" spans="1:11" x14ac:dyDescent="0.3">
      <c r="A51" s="7" t="s">
        <v>93</v>
      </c>
      <c r="B51" s="8" t="s">
        <v>145</v>
      </c>
      <c r="C51" s="9">
        <v>3</v>
      </c>
      <c r="D51" s="5">
        <v>83.56</v>
      </c>
      <c r="E51" s="10">
        <v>1110000</v>
      </c>
      <c r="F51" s="11">
        <v>0</v>
      </c>
      <c r="G51" s="11">
        <v>7.0498649999999996</v>
      </c>
      <c r="H51" s="11">
        <f t="shared" si="0"/>
        <v>7.0498649999999996</v>
      </c>
      <c r="I51" s="10">
        <v>3.5</v>
      </c>
      <c r="J51" s="12">
        <v>1.1666666670000001</v>
      </c>
      <c r="K51" s="10">
        <v>0</v>
      </c>
    </row>
    <row r="52" spans="1:11" x14ac:dyDescent="0.3">
      <c r="A52" s="7" t="s">
        <v>95</v>
      </c>
      <c r="B52" s="8" t="s">
        <v>145</v>
      </c>
      <c r="C52" s="9">
        <v>1</v>
      </c>
      <c r="D52" s="5">
        <v>12.26</v>
      </c>
      <c r="E52" s="10">
        <v>380000</v>
      </c>
      <c r="F52" s="11">
        <v>0</v>
      </c>
      <c r="G52" s="11">
        <v>2.1672600000000002</v>
      </c>
      <c r="H52" s="11">
        <f t="shared" si="0"/>
        <v>2.1672600000000002</v>
      </c>
      <c r="I52" s="10">
        <v>144.6</v>
      </c>
      <c r="J52" s="12">
        <v>1.4166666670000001</v>
      </c>
      <c r="K52" s="10">
        <v>0.25</v>
      </c>
    </row>
    <row r="53" spans="1:11" x14ac:dyDescent="0.3">
      <c r="A53" s="7" t="s">
        <v>95</v>
      </c>
      <c r="B53" s="8" t="s">
        <v>145</v>
      </c>
      <c r="C53" s="9">
        <v>2</v>
      </c>
      <c r="D53" s="5">
        <v>15.59</v>
      </c>
      <c r="E53" s="10">
        <v>410000</v>
      </c>
      <c r="F53" s="11">
        <v>1.6417355</v>
      </c>
      <c r="G53" s="11">
        <v>2.6306775</v>
      </c>
      <c r="H53" s="11">
        <f t="shared" si="0"/>
        <v>4.2724130000000002</v>
      </c>
      <c r="I53" s="10">
        <v>102.8</v>
      </c>
      <c r="J53" s="12">
        <v>1.25</v>
      </c>
      <c r="K53" s="10">
        <v>0</v>
      </c>
    </row>
    <row r="54" spans="1:11" x14ac:dyDescent="0.3">
      <c r="A54" s="7" t="s">
        <v>95</v>
      </c>
      <c r="B54" s="8" t="s">
        <v>145</v>
      </c>
      <c r="C54" s="9">
        <v>3</v>
      </c>
      <c r="D54" s="5">
        <v>16.72</v>
      </c>
      <c r="E54" s="10">
        <v>330000</v>
      </c>
      <c r="F54" s="11">
        <v>2.5007495</v>
      </c>
      <c r="G54" s="11">
        <v>3.0463200000000001</v>
      </c>
      <c r="H54" s="11">
        <f t="shared" si="0"/>
        <v>5.5470695000000001</v>
      </c>
      <c r="I54" s="10">
        <v>212.5</v>
      </c>
      <c r="J54" s="12">
        <v>2.3333333330000001</v>
      </c>
      <c r="K54" s="10">
        <v>0</v>
      </c>
    </row>
    <row r="55" spans="1:11" x14ac:dyDescent="0.3">
      <c r="A55" s="7" t="s">
        <v>97</v>
      </c>
      <c r="B55" s="8" t="s">
        <v>145</v>
      </c>
      <c r="C55" s="9">
        <v>1</v>
      </c>
      <c r="D55" s="5">
        <v>16.78</v>
      </c>
      <c r="E55" s="10">
        <v>1635000</v>
      </c>
      <c r="F55" s="11">
        <v>2.1318139999999999</v>
      </c>
      <c r="G55" s="11">
        <v>3.5861774999999998</v>
      </c>
      <c r="H55" s="11">
        <f t="shared" si="0"/>
        <v>5.7179915000000001</v>
      </c>
      <c r="I55" s="10">
        <v>168</v>
      </c>
      <c r="J55" s="12">
        <v>1.75</v>
      </c>
      <c r="K55" s="10">
        <v>0.5</v>
      </c>
    </row>
    <row r="56" spans="1:11" x14ac:dyDescent="0.3">
      <c r="A56" s="7" t="s">
        <v>97</v>
      </c>
      <c r="B56" s="8" t="s">
        <v>145</v>
      </c>
      <c r="C56" s="9">
        <v>2</v>
      </c>
      <c r="D56" s="5">
        <v>21.19</v>
      </c>
      <c r="E56" s="10">
        <v>1415000</v>
      </c>
      <c r="F56" s="11">
        <v>2.0987749999999998</v>
      </c>
      <c r="G56" s="11">
        <v>11.2015125</v>
      </c>
      <c r="H56" s="11">
        <f t="shared" si="0"/>
        <v>13.3002875</v>
      </c>
      <c r="I56" s="10">
        <v>210.3</v>
      </c>
      <c r="J56" s="12">
        <v>1.5</v>
      </c>
      <c r="K56" s="10">
        <v>0.5</v>
      </c>
    </row>
    <row r="57" spans="1:11" x14ac:dyDescent="0.3">
      <c r="A57" s="7" t="s">
        <v>97</v>
      </c>
      <c r="B57" s="8" t="s">
        <v>145</v>
      </c>
      <c r="C57" s="9">
        <v>3</v>
      </c>
      <c r="D57" s="5">
        <v>22.5</v>
      </c>
      <c r="E57" s="10">
        <v>1460000</v>
      </c>
      <c r="F57" s="11">
        <v>2.5503079999999998</v>
      </c>
      <c r="G57" s="11">
        <v>5.0576474999999901</v>
      </c>
      <c r="H57" s="11">
        <f t="shared" si="0"/>
        <v>7.6079554999999903</v>
      </c>
      <c r="I57" s="10">
        <v>351.4</v>
      </c>
      <c r="J57" s="12">
        <v>1.5</v>
      </c>
      <c r="K57" s="10">
        <v>0</v>
      </c>
    </row>
    <row r="58" spans="1:11" x14ac:dyDescent="0.3">
      <c r="A58" s="7" t="s">
        <v>98</v>
      </c>
      <c r="B58" s="8" t="s">
        <v>145</v>
      </c>
      <c r="C58" s="9">
        <v>1</v>
      </c>
      <c r="D58" s="5">
        <v>20.059999999999999</v>
      </c>
      <c r="E58" s="10">
        <v>1545000</v>
      </c>
      <c r="F58" s="11">
        <v>3.078932</v>
      </c>
      <c r="G58" s="11">
        <v>4.5798975000000004</v>
      </c>
      <c r="H58" s="11">
        <f t="shared" si="0"/>
        <v>7.6588295000000004</v>
      </c>
      <c r="I58" s="10">
        <v>294.7</v>
      </c>
      <c r="J58" s="12">
        <v>1.4166666670000001</v>
      </c>
      <c r="K58" s="10">
        <v>0</v>
      </c>
    </row>
    <row r="59" spans="1:11" x14ac:dyDescent="0.3">
      <c r="A59" s="7" t="s">
        <v>98</v>
      </c>
      <c r="B59" s="8" t="s">
        <v>145</v>
      </c>
      <c r="C59" s="9">
        <v>2</v>
      </c>
      <c r="D59" s="5">
        <v>14.11</v>
      </c>
      <c r="E59" s="10">
        <v>1190000</v>
      </c>
      <c r="F59" s="11">
        <v>0</v>
      </c>
      <c r="G59" s="11">
        <v>0</v>
      </c>
      <c r="H59" s="11">
        <f t="shared" si="0"/>
        <v>0</v>
      </c>
      <c r="I59" s="10">
        <v>371.9</v>
      </c>
      <c r="J59" s="12">
        <v>1.1666666670000001</v>
      </c>
      <c r="K59" s="10">
        <v>0.25</v>
      </c>
    </row>
    <row r="60" spans="1:11" x14ac:dyDescent="0.3">
      <c r="A60" s="7" t="s">
        <v>98</v>
      </c>
      <c r="B60" s="8" t="s">
        <v>145</v>
      </c>
      <c r="C60" s="9">
        <v>3</v>
      </c>
      <c r="D60" s="5">
        <v>20.95</v>
      </c>
      <c r="E60" s="10">
        <v>1275000</v>
      </c>
      <c r="F60" s="11">
        <v>0</v>
      </c>
      <c r="G60" s="11">
        <v>0</v>
      </c>
      <c r="H60" s="11">
        <f t="shared" si="0"/>
        <v>0</v>
      </c>
      <c r="I60" s="10">
        <v>328.2</v>
      </c>
      <c r="J60" s="12">
        <v>1.1666666670000001</v>
      </c>
      <c r="K60" s="10">
        <v>0.25</v>
      </c>
    </row>
    <row r="61" spans="1:11" x14ac:dyDescent="0.3">
      <c r="A61" s="7" t="s">
        <v>99</v>
      </c>
      <c r="B61" s="8" t="s">
        <v>145</v>
      </c>
      <c r="C61" s="9">
        <v>1</v>
      </c>
      <c r="D61" s="5">
        <v>20</v>
      </c>
      <c r="E61" s="10">
        <v>6800000</v>
      </c>
      <c r="F61" s="11">
        <v>0</v>
      </c>
      <c r="G61" s="11">
        <v>0</v>
      </c>
      <c r="H61" s="11">
        <f t="shared" si="0"/>
        <v>0</v>
      </c>
      <c r="I61" s="10">
        <v>372.7</v>
      </c>
      <c r="J61" s="12">
        <v>0.83333333330000003</v>
      </c>
      <c r="K61" s="10">
        <v>0</v>
      </c>
    </row>
    <row r="62" spans="1:11" x14ac:dyDescent="0.3">
      <c r="A62" s="7" t="s">
        <v>99</v>
      </c>
      <c r="B62" s="8" t="s">
        <v>145</v>
      </c>
      <c r="C62" s="9">
        <v>2</v>
      </c>
      <c r="D62" s="5">
        <v>15.53</v>
      </c>
      <c r="E62" s="10">
        <v>5800000</v>
      </c>
      <c r="F62" s="11">
        <v>0</v>
      </c>
      <c r="G62" s="11">
        <v>1.65037375</v>
      </c>
      <c r="H62" s="11">
        <f t="shared" si="0"/>
        <v>1.65037375</v>
      </c>
      <c r="I62" s="10">
        <v>203</v>
      </c>
      <c r="J62" s="12">
        <v>1.1666666670000001</v>
      </c>
      <c r="K62" s="10">
        <v>0.25</v>
      </c>
    </row>
    <row r="63" spans="1:11" x14ac:dyDescent="0.3">
      <c r="A63" s="7" t="s">
        <v>99</v>
      </c>
      <c r="B63" s="8" t="s">
        <v>145</v>
      </c>
      <c r="C63" s="9">
        <v>3</v>
      </c>
      <c r="D63" s="5">
        <v>14.28</v>
      </c>
      <c r="E63" s="10">
        <v>5400000</v>
      </c>
      <c r="F63" s="11">
        <v>1.66251875</v>
      </c>
      <c r="G63" s="11">
        <v>1.23491975</v>
      </c>
      <c r="H63" s="11">
        <f t="shared" si="0"/>
        <v>2.8974384999999998</v>
      </c>
      <c r="I63" s="10">
        <v>43.2</v>
      </c>
      <c r="J63" s="12">
        <v>1.25</v>
      </c>
      <c r="K63" s="10">
        <v>0.25</v>
      </c>
    </row>
    <row r="64" spans="1:11" x14ac:dyDescent="0.3">
      <c r="A64" s="7" t="s">
        <v>100</v>
      </c>
      <c r="B64" s="8" t="s">
        <v>145</v>
      </c>
      <c r="C64" s="9">
        <v>1</v>
      </c>
      <c r="D64" s="5">
        <v>23.69</v>
      </c>
      <c r="E64" s="10">
        <v>55000</v>
      </c>
      <c r="F64" s="11">
        <v>1.907627</v>
      </c>
      <c r="G64" s="11">
        <v>1.9459852500000001</v>
      </c>
      <c r="H64" s="11">
        <f t="shared" si="0"/>
        <v>3.8536122500000003</v>
      </c>
      <c r="I64" s="10">
        <v>26.1</v>
      </c>
      <c r="J64" s="12">
        <v>1.1666666670000001</v>
      </c>
      <c r="K64" s="10">
        <v>0</v>
      </c>
    </row>
    <row r="65" spans="1:11" x14ac:dyDescent="0.3">
      <c r="A65" s="7" t="s">
        <v>100</v>
      </c>
      <c r="B65" s="8" t="s">
        <v>145</v>
      </c>
      <c r="C65" s="9">
        <v>2</v>
      </c>
      <c r="D65" s="5">
        <v>14.88</v>
      </c>
      <c r="E65" s="10">
        <v>150000</v>
      </c>
      <c r="F65" s="11">
        <v>3.8983842499999999</v>
      </c>
      <c r="G65" s="11">
        <v>1.7142897500000001</v>
      </c>
      <c r="H65" s="11">
        <f t="shared" si="0"/>
        <v>5.6126740000000002</v>
      </c>
      <c r="I65" s="10">
        <v>398.1</v>
      </c>
      <c r="J65" s="12">
        <v>1.3333333329999999</v>
      </c>
      <c r="K65" s="10">
        <v>0.25</v>
      </c>
    </row>
    <row r="66" spans="1:11" x14ac:dyDescent="0.3">
      <c r="A66" s="7" t="s">
        <v>100</v>
      </c>
      <c r="B66" s="8" t="s">
        <v>145</v>
      </c>
      <c r="C66" s="9">
        <v>3</v>
      </c>
      <c r="D66" s="5">
        <v>12.86</v>
      </c>
      <c r="E66" s="10">
        <v>70000</v>
      </c>
      <c r="F66" s="11">
        <v>1.7402359999999999</v>
      </c>
      <c r="G66" s="11">
        <v>3.5678537499999998</v>
      </c>
      <c r="H66" s="11">
        <f t="shared" si="0"/>
        <v>5.3080897499999997</v>
      </c>
      <c r="I66" s="10">
        <v>12.8</v>
      </c>
      <c r="J66" s="12">
        <v>1.25</v>
      </c>
      <c r="K66" s="10">
        <v>0.25</v>
      </c>
    </row>
    <row r="67" spans="1:11" x14ac:dyDescent="0.3">
      <c r="A67" s="7" t="s">
        <v>101</v>
      </c>
      <c r="B67" s="8" t="s">
        <v>145</v>
      </c>
      <c r="C67" s="9">
        <v>1</v>
      </c>
      <c r="D67" s="5">
        <v>12.26</v>
      </c>
      <c r="E67" s="10">
        <v>50000</v>
      </c>
      <c r="F67" s="11">
        <v>0</v>
      </c>
      <c r="G67" s="11">
        <v>4.7942419999999997</v>
      </c>
      <c r="H67" s="11">
        <f t="shared" si="0"/>
        <v>4.7942419999999997</v>
      </c>
      <c r="I67" s="10">
        <v>1.05</v>
      </c>
      <c r="J67" s="12">
        <v>1.1666666670000001</v>
      </c>
      <c r="K67" s="10">
        <v>0</v>
      </c>
    </row>
    <row r="68" spans="1:11" x14ac:dyDescent="0.3">
      <c r="A68" s="7" t="s">
        <v>101</v>
      </c>
      <c r="B68" s="8" t="s">
        <v>145</v>
      </c>
      <c r="C68" s="9">
        <v>2</v>
      </c>
      <c r="D68" s="5">
        <v>9.52</v>
      </c>
      <c r="E68" s="10">
        <v>115000</v>
      </c>
      <c r="F68" s="11">
        <v>0</v>
      </c>
      <c r="G68" s="11">
        <v>2.2535810000000001</v>
      </c>
      <c r="H68" s="11">
        <f t="shared" si="0"/>
        <v>2.2535810000000001</v>
      </c>
      <c r="I68" s="10">
        <v>6.3</v>
      </c>
      <c r="J68" s="12">
        <v>2.5</v>
      </c>
      <c r="K68" s="10">
        <v>0.25</v>
      </c>
    </row>
    <row r="69" spans="1:11" x14ac:dyDescent="0.3">
      <c r="A69" s="7" t="s">
        <v>101</v>
      </c>
      <c r="B69" s="8" t="s">
        <v>145</v>
      </c>
      <c r="C69" s="9">
        <v>3</v>
      </c>
      <c r="D69" s="5">
        <v>9.4600000000000009</v>
      </c>
      <c r="E69" s="10">
        <v>100000</v>
      </c>
      <c r="F69" s="11">
        <v>0</v>
      </c>
      <c r="G69" s="11">
        <v>3.6038065000000001</v>
      </c>
      <c r="H69" s="11">
        <f t="shared" ref="H69:H111" si="1">F69+G69</f>
        <v>3.6038065000000001</v>
      </c>
      <c r="I69" s="10">
        <v>3.9</v>
      </c>
      <c r="J69" s="12">
        <v>4.25</v>
      </c>
      <c r="K69" s="10">
        <v>0</v>
      </c>
    </row>
    <row r="70" spans="1:11" x14ac:dyDescent="0.3">
      <c r="A70" s="7" t="s">
        <v>103</v>
      </c>
      <c r="B70" s="8" t="s">
        <v>145</v>
      </c>
      <c r="C70" s="9">
        <v>1</v>
      </c>
      <c r="D70" s="5">
        <v>30.41</v>
      </c>
      <c r="E70" s="10">
        <v>605000</v>
      </c>
      <c r="F70" s="11">
        <v>1.4413235</v>
      </c>
      <c r="G70" s="11">
        <v>8.0100157500000009</v>
      </c>
      <c r="H70" s="11">
        <f t="shared" si="1"/>
        <v>9.4513392500000002</v>
      </c>
      <c r="I70" s="10">
        <v>3.3</v>
      </c>
      <c r="J70" s="12">
        <v>2.3333333330000001</v>
      </c>
      <c r="K70" s="10">
        <v>0.25</v>
      </c>
    </row>
    <row r="71" spans="1:11" x14ac:dyDescent="0.3">
      <c r="A71" s="7" t="s">
        <v>103</v>
      </c>
      <c r="B71" s="8" t="s">
        <v>145</v>
      </c>
      <c r="C71" s="9">
        <v>2</v>
      </c>
      <c r="D71" s="5">
        <v>27.56</v>
      </c>
      <c r="E71" s="10">
        <v>720000</v>
      </c>
      <c r="F71" s="11">
        <v>0.44295575000000098</v>
      </c>
      <c r="G71" s="11">
        <v>3.9673287500000001</v>
      </c>
      <c r="H71" s="11">
        <f t="shared" si="1"/>
        <v>4.4102845000000013</v>
      </c>
      <c r="I71" s="10">
        <v>0.7</v>
      </c>
      <c r="J71" s="12">
        <v>3.0833333330000001</v>
      </c>
      <c r="K71" s="10">
        <v>0</v>
      </c>
    </row>
    <row r="72" spans="1:11" x14ac:dyDescent="0.3">
      <c r="A72" s="7" t="s">
        <v>103</v>
      </c>
      <c r="B72" s="8" t="s">
        <v>145</v>
      </c>
      <c r="C72" s="9">
        <v>3</v>
      </c>
      <c r="D72" s="5">
        <v>7.56</v>
      </c>
      <c r="E72" s="10">
        <v>525000</v>
      </c>
      <c r="F72" s="11">
        <v>0.14404325000000201</v>
      </c>
      <c r="G72" s="11">
        <v>5.1178167500000002</v>
      </c>
      <c r="H72" s="11">
        <f t="shared" si="1"/>
        <v>5.2618600000000022</v>
      </c>
      <c r="I72" s="10">
        <v>3.5</v>
      </c>
      <c r="J72" s="12">
        <v>2.8333333330000001</v>
      </c>
      <c r="K72" s="10">
        <v>0</v>
      </c>
    </row>
    <row r="73" spans="1:11" x14ac:dyDescent="0.3">
      <c r="A73" s="7" t="s">
        <v>104</v>
      </c>
      <c r="B73" s="8" t="s">
        <v>145</v>
      </c>
      <c r="C73" s="9">
        <v>1</v>
      </c>
      <c r="D73" s="5">
        <v>18.809999999999999</v>
      </c>
      <c r="E73" s="10">
        <v>60000</v>
      </c>
      <c r="F73" s="11">
        <v>2.9777337500000001</v>
      </c>
      <c r="G73" s="11">
        <v>6.29227325</v>
      </c>
      <c r="H73" s="11">
        <f t="shared" si="1"/>
        <v>9.2700069999999997</v>
      </c>
      <c r="I73" s="10">
        <v>2.9</v>
      </c>
      <c r="J73" s="12">
        <v>5.4166666670000003</v>
      </c>
      <c r="K73" s="10">
        <v>0</v>
      </c>
    </row>
    <row r="74" spans="1:11" x14ac:dyDescent="0.3">
      <c r="A74" s="7" t="s">
        <v>104</v>
      </c>
      <c r="B74" s="8" t="s">
        <v>145</v>
      </c>
      <c r="C74" s="9">
        <v>2</v>
      </c>
      <c r="D74" s="5">
        <v>13.63</v>
      </c>
      <c r="E74" s="10">
        <v>20000</v>
      </c>
      <c r="F74" s="11">
        <v>3.58751525</v>
      </c>
      <c r="G74" s="11">
        <v>6.9633912499999999</v>
      </c>
      <c r="H74" s="11">
        <f t="shared" si="1"/>
        <v>10.5509065</v>
      </c>
      <c r="I74" s="10">
        <v>3.5</v>
      </c>
      <c r="J74" s="12">
        <v>2.75</v>
      </c>
      <c r="K74" s="10">
        <v>0</v>
      </c>
    </row>
    <row r="75" spans="1:11" x14ac:dyDescent="0.3">
      <c r="A75" s="7" t="s">
        <v>104</v>
      </c>
      <c r="B75" s="8" t="s">
        <v>145</v>
      </c>
      <c r="C75" s="9">
        <v>3</v>
      </c>
      <c r="D75" s="5">
        <v>10.3</v>
      </c>
      <c r="E75" s="10">
        <v>15000</v>
      </c>
      <c r="F75" s="11">
        <v>0</v>
      </c>
      <c r="G75" s="11">
        <v>1.9979169999999999</v>
      </c>
      <c r="H75" s="11">
        <f t="shared" si="1"/>
        <v>1.9979169999999999</v>
      </c>
      <c r="I75" s="10">
        <v>1.2</v>
      </c>
      <c r="J75" s="12">
        <v>5</v>
      </c>
      <c r="K75" s="10">
        <v>0</v>
      </c>
    </row>
    <row r="76" spans="1:11" x14ac:dyDescent="0.3">
      <c r="A76" s="7" t="s">
        <v>105</v>
      </c>
      <c r="B76" s="8" t="s">
        <v>145</v>
      </c>
      <c r="C76" s="9">
        <v>1</v>
      </c>
      <c r="D76" s="5">
        <v>11.55</v>
      </c>
      <c r="E76" s="10">
        <v>5200000</v>
      </c>
      <c r="F76" s="11">
        <v>0</v>
      </c>
      <c r="G76" s="11">
        <v>1.2708725000000001</v>
      </c>
      <c r="H76" s="11">
        <f t="shared" si="1"/>
        <v>1.2708725000000001</v>
      </c>
      <c r="I76" s="10">
        <v>2.5</v>
      </c>
      <c r="J76" s="12">
        <v>5.0833333329999997</v>
      </c>
      <c r="K76" s="10">
        <v>0</v>
      </c>
    </row>
    <row r="77" spans="1:11" x14ac:dyDescent="0.3">
      <c r="A77" s="7" t="s">
        <v>105</v>
      </c>
      <c r="B77" s="8" t="s">
        <v>145</v>
      </c>
      <c r="C77" s="9">
        <v>2</v>
      </c>
      <c r="D77" s="5">
        <v>17.079999999999998</v>
      </c>
      <c r="E77" s="10">
        <v>4800000</v>
      </c>
      <c r="F77" s="11">
        <v>0</v>
      </c>
      <c r="G77" s="11">
        <v>3.5758432500000001</v>
      </c>
      <c r="H77" s="11">
        <f t="shared" si="1"/>
        <v>3.5758432500000001</v>
      </c>
      <c r="I77" s="10">
        <v>2.8</v>
      </c>
      <c r="J77" s="12">
        <v>5.9166666670000003</v>
      </c>
      <c r="K77" s="10">
        <v>0</v>
      </c>
    </row>
    <row r="78" spans="1:11" x14ac:dyDescent="0.3">
      <c r="A78" s="7" t="s">
        <v>105</v>
      </c>
      <c r="B78" s="8" t="s">
        <v>145</v>
      </c>
      <c r="C78" s="9">
        <v>3</v>
      </c>
      <c r="D78" s="5">
        <v>14.7</v>
      </c>
      <c r="E78" s="10">
        <v>4000000</v>
      </c>
      <c r="F78" s="11">
        <v>0</v>
      </c>
      <c r="G78" s="11">
        <v>5.57321825</v>
      </c>
      <c r="H78" s="11">
        <f t="shared" si="1"/>
        <v>5.57321825</v>
      </c>
      <c r="I78" s="10">
        <v>0.95</v>
      </c>
      <c r="J78" s="12">
        <v>3.5833333330000001</v>
      </c>
      <c r="K78" s="10">
        <v>0</v>
      </c>
    </row>
    <row r="79" spans="1:11" x14ac:dyDescent="0.3">
      <c r="A79" s="7" t="s">
        <v>106</v>
      </c>
      <c r="B79" s="8" t="s">
        <v>145</v>
      </c>
      <c r="C79" s="9">
        <v>1</v>
      </c>
      <c r="D79" s="5">
        <v>14.82</v>
      </c>
      <c r="E79" s="10">
        <v>7465000</v>
      </c>
      <c r="F79" s="11">
        <v>0.76578124999999997</v>
      </c>
      <c r="G79" s="11">
        <v>5.7010502499999998</v>
      </c>
      <c r="H79" s="11">
        <f t="shared" si="1"/>
        <v>6.4668314999999996</v>
      </c>
      <c r="I79" s="10">
        <v>1.6</v>
      </c>
      <c r="J79" s="12">
        <v>2.1666666669999999</v>
      </c>
      <c r="K79" s="10">
        <v>0</v>
      </c>
    </row>
    <row r="80" spans="1:11" x14ac:dyDescent="0.3">
      <c r="A80" s="7" t="s">
        <v>106</v>
      </c>
      <c r="B80" s="8" t="s">
        <v>145</v>
      </c>
      <c r="C80" s="9">
        <v>2</v>
      </c>
      <c r="D80" s="5">
        <v>13.93</v>
      </c>
      <c r="E80" s="10">
        <v>5255000</v>
      </c>
      <c r="F80" s="11">
        <v>0</v>
      </c>
      <c r="G80" s="11">
        <v>4.7782629999999999</v>
      </c>
      <c r="H80" s="11">
        <f t="shared" si="1"/>
        <v>4.7782629999999999</v>
      </c>
      <c r="I80" s="10">
        <v>3.1</v>
      </c>
      <c r="J80" s="12">
        <v>6.5</v>
      </c>
      <c r="K80" s="10">
        <v>0</v>
      </c>
    </row>
    <row r="81" spans="1:11" x14ac:dyDescent="0.3">
      <c r="A81" s="7" t="s">
        <v>106</v>
      </c>
      <c r="B81" s="8" t="s">
        <v>145</v>
      </c>
      <c r="C81" s="9">
        <v>3</v>
      </c>
      <c r="D81" s="5">
        <v>10.71</v>
      </c>
      <c r="E81" s="10">
        <v>6715000</v>
      </c>
      <c r="F81" s="11">
        <v>0</v>
      </c>
      <c r="G81" s="11">
        <v>4.3668037499999999</v>
      </c>
      <c r="H81" s="11">
        <f t="shared" si="1"/>
        <v>4.3668037499999999</v>
      </c>
      <c r="I81" s="10">
        <v>0.55000000000000004</v>
      </c>
      <c r="J81" s="12">
        <v>4.6666666670000003</v>
      </c>
      <c r="K81" s="10">
        <v>0</v>
      </c>
    </row>
    <row r="82" spans="1:11" x14ac:dyDescent="0.3">
      <c r="A82" s="7" t="s">
        <v>107</v>
      </c>
      <c r="B82" s="8" t="s">
        <v>145</v>
      </c>
      <c r="C82" s="9">
        <v>1</v>
      </c>
      <c r="D82" s="5">
        <v>109.1</v>
      </c>
      <c r="E82" s="10">
        <v>535000</v>
      </c>
      <c r="F82" s="11">
        <v>5.02229525</v>
      </c>
      <c r="G82" s="11">
        <v>4.1670662500000004</v>
      </c>
      <c r="H82" s="11">
        <f t="shared" si="1"/>
        <v>9.1893615000000004</v>
      </c>
      <c r="I82" s="10">
        <v>77.599999999999994</v>
      </c>
      <c r="J82" s="12">
        <v>1.5</v>
      </c>
      <c r="K82" s="10">
        <v>0.25</v>
      </c>
    </row>
    <row r="83" spans="1:11" x14ac:dyDescent="0.3">
      <c r="A83" s="7" t="s">
        <v>107</v>
      </c>
      <c r="B83" s="8" t="s">
        <v>145</v>
      </c>
      <c r="C83" s="9">
        <v>2</v>
      </c>
      <c r="D83" s="5">
        <v>130.28</v>
      </c>
      <c r="E83" s="10">
        <v>575000</v>
      </c>
      <c r="F83" s="11">
        <v>2.7505602499999999</v>
      </c>
      <c r="G83" s="11">
        <v>1.5904525</v>
      </c>
      <c r="H83" s="11">
        <f t="shared" si="1"/>
        <v>4.34101275</v>
      </c>
      <c r="I83" s="10">
        <v>294.10000000000002</v>
      </c>
      <c r="J83" s="12">
        <v>2.5833333330000001</v>
      </c>
      <c r="K83" s="10">
        <v>0.25</v>
      </c>
    </row>
    <row r="84" spans="1:11" x14ac:dyDescent="0.3">
      <c r="A84" s="7" t="s">
        <v>107</v>
      </c>
      <c r="B84" s="8" t="s">
        <v>145</v>
      </c>
      <c r="C84" s="9">
        <v>3</v>
      </c>
      <c r="D84" s="5">
        <v>135.76</v>
      </c>
      <c r="E84" s="10">
        <v>630000</v>
      </c>
      <c r="F84" s="11">
        <v>2.3739305000000002</v>
      </c>
      <c r="G84" s="11">
        <v>0.30813774999999999</v>
      </c>
      <c r="H84" s="11">
        <f t="shared" si="1"/>
        <v>2.6820682500000004</v>
      </c>
      <c r="I84" s="10">
        <v>231.4</v>
      </c>
      <c r="J84" s="12">
        <v>2.75</v>
      </c>
      <c r="K84" s="10">
        <v>0</v>
      </c>
    </row>
    <row r="85" spans="1:11" x14ac:dyDescent="0.3">
      <c r="A85" s="7" t="s">
        <v>109</v>
      </c>
      <c r="B85" s="8" t="s">
        <v>145</v>
      </c>
      <c r="C85" s="9">
        <v>1</v>
      </c>
      <c r="D85" s="5">
        <v>140.52000000000001</v>
      </c>
      <c r="E85" s="10">
        <v>320000</v>
      </c>
      <c r="F85" s="11">
        <v>4.6217525000000004</v>
      </c>
      <c r="G85" s="11">
        <v>2.8527935000000002</v>
      </c>
      <c r="H85" s="11">
        <f t="shared" si="1"/>
        <v>7.4745460000000001</v>
      </c>
      <c r="I85" s="10">
        <v>75.900000000000006</v>
      </c>
      <c r="J85" s="12">
        <v>2.1666666669999999</v>
      </c>
      <c r="K85" s="10">
        <v>0.25</v>
      </c>
    </row>
    <row r="86" spans="1:11" x14ac:dyDescent="0.3">
      <c r="A86" s="7" t="s">
        <v>109</v>
      </c>
      <c r="B86" s="8" t="s">
        <v>145</v>
      </c>
      <c r="C86" s="9">
        <v>2</v>
      </c>
      <c r="D86" s="5">
        <v>82.02</v>
      </c>
      <c r="E86" s="10">
        <v>365000</v>
      </c>
      <c r="F86" s="11">
        <v>3.6652325000000001</v>
      </c>
      <c r="G86" s="11">
        <v>1.0351822500000001</v>
      </c>
      <c r="H86" s="11">
        <f t="shared" si="1"/>
        <v>4.7004147500000002</v>
      </c>
      <c r="I86" s="10">
        <v>155.9</v>
      </c>
      <c r="J86" s="12">
        <v>2.5833333330000001</v>
      </c>
      <c r="K86" s="10">
        <v>0.25</v>
      </c>
    </row>
    <row r="87" spans="1:11" x14ac:dyDescent="0.3">
      <c r="A87" s="7" t="s">
        <v>109</v>
      </c>
      <c r="B87" s="8" t="s">
        <v>145</v>
      </c>
      <c r="C87" s="9">
        <v>3</v>
      </c>
      <c r="D87" s="5">
        <v>134.75</v>
      </c>
      <c r="E87" s="10">
        <v>330000</v>
      </c>
      <c r="F87" s="11">
        <v>6.6364227500000004</v>
      </c>
      <c r="G87" s="11">
        <v>4.52659375</v>
      </c>
      <c r="H87" s="11">
        <f t="shared" si="1"/>
        <v>11.163016500000001</v>
      </c>
      <c r="I87" s="10">
        <v>341.4</v>
      </c>
      <c r="J87" s="12">
        <v>2.25</v>
      </c>
      <c r="K87" s="10">
        <v>0</v>
      </c>
    </row>
    <row r="88" spans="1:11" x14ac:dyDescent="0.3">
      <c r="A88" s="7" t="s">
        <v>110</v>
      </c>
      <c r="B88" s="8" t="s">
        <v>145</v>
      </c>
      <c r="C88" s="9">
        <v>1</v>
      </c>
      <c r="D88" s="5">
        <v>132.37</v>
      </c>
      <c r="E88" s="10">
        <v>190000</v>
      </c>
      <c r="F88" s="11">
        <v>4.7532740000000002</v>
      </c>
      <c r="G88" s="11">
        <v>2.0977857499999999</v>
      </c>
      <c r="H88" s="11">
        <f t="shared" si="1"/>
        <v>6.8510597500000001</v>
      </c>
      <c r="I88" s="10">
        <v>56.2</v>
      </c>
      <c r="J88" s="12">
        <v>1.9166666670000001</v>
      </c>
      <c r="K88" s="10">
        <v>0</v>
      </c>
    </row>
    <row r="89" spans="1:11" x14ac:dyDescent="0.3">
      <c r="A89" s="7" t="s">
        <v>110</v>
      </c>
      <c r="B89" s="8" t="s">
        <v>145</v>
      </c>
      <c r="C89" s="9">
        <v>2</v>
      </c>
      <c r="D89" s="5">
        <v>154.27000000000001</v>
      </c>
      <c r="E89" s="10">
        <v>30000</v>
      </c>
      <c r="F89" s="11">
        <v>3.6353412500000002</v>
      </c>
      <c r="G89" s="11">
        <v>3.3481424999999998</v>
      </c>
      <c r="H89" s="11">
        <f t="shared" si="1"/>
        <v>6.9834837499999995</v>
      </c>
      <c r="I89" s="10">
        <v>159.1</v>
      </c>
      <c r="J89" s="12">
        <v>1.6666666670000001</v>
      </c>
      <c r="K89" s="10">
        <v>0</v>
      </c>
    </row>
    <row r="90" spans="1:11" x14ac:dyDescent="0.3">
      <c r="A90" s="7" t="s">
        <v>110</v>
      </c>
      <c r="B90" s="8" t="s">
        <v>145</v>
      </c>
      <c r="C90" s="9">
        <v>3</v>
      </c>
      <c r="D90" s="5">
        <v>122.07</v>
      </c>
      <c r="E90" s="10">
        <v>145000</v>
      </c>
      <c r="F90" s="11">
        <v>4.9445779999999999</v>
      </c>
      <c r="G90" s="11">
        <v>3.4520059999999999</v>
      </c>
      <c r="H90" s="11">
        <f t="shared" si="1"/>
        <v>8.3965840000000007</v>
      </c>
      <c r="I90" s="10">
        <v>133.69999999999999</v>
      </c>
      <c r="J90" s="12">
        <v>3.5</v>
      </c>
      <c r="K90" s="10">
        <v>0</v>
      </c>
    </row>
    <row r="91" spans="1:11" x14ac:dyDescent="0.3">
      <c r="A91" s="7" t="s">
        <v>111</v>
      </c>
      <c r="B91" s="8" t="s">
        <v>145</v>
      </c>
      <c r="C91" s="9">
        <v>1</v>
      </c>
      <c r="D91" s="5">
        <v>122.13</v>
      </c>
      <c r="E91" s="10">
        <v>1835000</v>
      </c>
      <c r="F91" s="11">
        <v>1.3456714999999999</v>
      </c>
      <c r="G91" s="11">
        <v>0</v>
      </c>
      <c r="H91" s="11">
        <f t="shared" si="1"/>
        <v>1.3456714999999999</v>
      </c>
      <c r="I91" s="10">
        <v>61.4</v>
      </c>
      <c r="J91" s="12">
        <v>1.1666666670000001</v>
      </c>
      <c r="K91" s="10">
        <v>0.5</v>
      </c>
    </row>
    <row r="92" spans="1:11" x14ac:dyDescent="0.3">
      <c r="A92" s="7" t="s">
        <v>111</v>
      </c>
      <c r="B92" s="8" t="s">
        <v>145</v>
      </c>
      <c r="C92" s="9">
        <v>2</v>
      </c>
      <c r="D92" s="5">
        <v>87.01</v>
      </c>
      <c r="E92" s="10">
        <v>1210000</v>
      </c>
      <c r="F92" s="11">
        <v>1.4712147499999999</v>
      </c>
      <c r="G92" s="11">
        <v>0</v>
      </c>
      <c r="H92" s="11">
        <f t="shared" si="1"/>
        <v>1.4712147499999999</v>
      </c>
      <c r="I92" s="10">
        <v>24</v>
      </c>
      <c r="J92" s="12">
        <v>1.4166666670000001</v>
      </c>
      <c r="K92" s="10">
        <v>0.25</v>
      </c>
    </row>
    <row r="93" spans="1:11" x14ac:dyDescent="0.3">
      <c r="A93" s="7" t="s">
        <v>111</v>
      </c>
      <c r="B93" s="8" t="s">
        <v>145</v>
      </c>
      <c r="C93" s="9">
        <v>3</v>
      </c>
      <c r="D93" s="5">
        <v>91.48</v>
      </c>
      <c r="E93" s="10">
        <v>1305000</v>
      </c>
      <c r="F93" s="11">
        <v>0.76578124999999997</v>
      </c>
      <c r="G93" s="11">
        <v>0.29615349999999901</v>
      </c>
      <c r="H93" s="11">
        <f t="shared" si="1"/>
        <v>1.0619347499999989</v>
      </c>
      <c r="I93" s="10">
        <v>35.9</v>
      </c>
      <c r="J93" s="12">
        <v>2.8333333330000001</v>
      </c>
      <c r="K93" s="10">
        <v>0</v>
      </c>
    </row>
    <row r="94" spans="1:11" x14ac:dyDescent="0.3">
      <c r="A94" s="7" t="s">
        <v>112</v>
      </c>
      <c r="B94" s="8" t="s">
        <v>145</v>
      </c>
      <c r="C94" s="9">
        <v>1</v>
      </c>
      <c r="D94" s="5">
        <v>81.96</v>
      </c>
      <c r="E94" s="10">
        <v>30000</v>
      </c>
      <c r="F94" s="11">
        <v>1.67447525</v>
      </c>
      <c r="G94" s="11">
        <v>0</v>
      </c>
      <c r="H94" s="11">
        <f t="shared" si="1"/>
        <v>1.67447525</v>
      </c>
      <c r="I94" s="10">
        <v>42.4</v>
      </c>
      <c r="J94" s="12">
        <v>1.3333333329999999</v>
      </c>
      <c r="K94" s="10">
        <v>0.25</v>
      </c>
    </row>
    <row r="95" spans="1:11" x14ac:dyDescent="0.3">
      <c r="A95" s="7" t="s">
        <v>112</v>
      </c>
      <c r="B95" s="8" t="s">
        <v>145</v>
      </c>
      <c r="C95" s="9">
        <v>2</v>
      </c>
      <c r="D95" s="5">
        <v>130.4</v>
      </c>
      <c r="E95" s="10">
        <v>15000</v>
      </c>
      <c r="F95" s="11">
        <v>3.6413194999999998</v>
      </c>
      <c r="G95" s="11">
        <v>1.6823317499999999</v>
      </c>
      <c r="H95" s="11">
        <f t="shared" si="1"/>
        <v>5.3236512499999993</v>
      </c>
      <c r="I95" s="10">
        <v>40.9</v>
      </c>
      <c r="J95" s="12">
        <v>1.1666666670000001</v>
      </c>
      <c r="K95" s="10">
        <v>0</v>
      </c>
    </row>
    <row r="96" spans="1:11" x14ac:dyDescent="0.3">
      <c r="A96" s="7" t="s">
        <v>112</v>
      </c>
      <c r="B96" s="8" t="s">
        <v>145</v>
      </c>
      <c r="C96" s="9">
        <v>3</v>
      </c>
      <c r="D96" s="5">
        <v>107.91</v>
      </c>
      <c r="E96" s="10">
        <v>100000</v>
      </c>
      <c r="F96" s="11">
        <v>3.8087105000000001</v>
      </c>
      <c r="G96" s="11">
        <v>2.8208354999999998</v>
      </c>
      <c r="H96" s="11">
        <f t="shared" si="1"/>
        <v>6.6295459999999995</v>
      </c>
      <c r="I96" s="10">
        <v>117.6</v>
      </c>
      <c r="J96" s="12">
        <v>1.25</v>
      </c>
      <c r="K96" s="10">
        <v>0</v>
      </c>
    </row>
    <row r="97" spans="1:11" x14ac:dyDescent="0.3">
      <c r="A97" s="7" t="s">
        <v>113</v>
      </c>
      <c r="B97" s="8" t="s">
        <v>145</v>
      </c>
      <c r="C97" s="9">
        <v>1</v>
      </c>
      <c r="D97" s="5">
        <v>9.23</v>
      </c>
      <c r="E97" s="10">
        <v>110000</v>
      </c>
      <c r="F97" s="11">
        <v>1.62664925</v>
      </c>
      <c r="G97" s="11">
        <v>2.8687724999999999</v>
      </c>
      <c r="H97" s="11">
        <f t="shared" si="1"/>
        <v>4.4954217500000002</v>
      </c>
      <c r="I97" s="10">
        <v>6.1</v>
      </c>
      <c r="J97" s="12">
        <v>4</v>
      </c>
      <c r="K97" s="10">
        <v>0.25</v>
      </c>
    </row>
    <row r="98" spans="1:11" x14ac:dyDescent="0.3">
      <c r="A98" s="7" t="s">
        <v>113</v>
      </c>
      <c r="B98" s="8" t="s">
        <v>145</v>
      </c>
      <c r="C98" s="9">
        <v>2</v>
      </c>
      <c r="D98" s="5">
        <v>15.65</v>
      </c>
      <c r="E98" s="10">
        <v>95000</v>
      </c>
      <c r="F98" s="11">
        <v>2.7146907499999999</v>
      </c>
      <c r="G98" s="11">
        <v>4.2869087500000003</v>
      </c>
      <c r="H98" s="11">
        <f t="shared" si="1"/>
        <v>7.0015995000000002</v>
      </c>
      <c r="I98" s="10">
        <v>3.8</v>
      </c>
      <c r="J98" s="12">
        <v>5.8333333329999997</v>
      </c>
      <c r="K98" s="10">
        <v>0</v>
      </c>
    </row>
    <row r="99" spans="1:11" x14ac:dyDescent="0.3">
      <c r="A99" s="7" t="s">
        <v>113</v>
      </c>
      <c r="B99" s="8" t="s">
        <v>145</v>
      </c>
      <c r="C99" s="9">
        <v>3</v>
      </c>
      <c r="D99" s="5">
        <v>8.57</v>
      </c>
      <c r="E99" s="10">
        <v>210000</v>
      </c>
      <c r="F99" s="11">
        <v>0</v>
      </c>
      <c r="G99" s="11">
        <v>0</v>
      </c>
      <c r="H99" s="11">
        <f t="shared" si="1"/>
        <v>0</v>
      </c>
      <c r="I99" s="10">
        <v>5.6</v>
      </c>
      <c r="J99" s="12">
        <v>2.6666666669999999</v>
      </c>
      <c r="K99" s="10">
        <v>0</v>
      </c>
    </row>
    <row r="100" spans="1:11" x14ac:dyDescent="0.3">
      <c r="A100" s="7" t="s">
        <v>146</v>
      </c>
      <c r="B100" s="8" t="s">
        <v>145</v>
      </c>
      <c r="C100" s="9">
        <v>1</v>
      </c>
      <c r="D100" s="5">
        <v>11.55</v>
      </c>
      <c r="E100" s="10">
        <v>1645000</v>
      </c>
      <c r="F100" s="11">
        <v>1.9098405000000001</v>
      </c>
      <c r="G100" s="11">
        <v>1.9032519999999999</v>
      </c>
      <c r="H100" s="11">
        <f t="shared" si="1"/>
        <v>3.8130924999999998</v>
      </c>
      <c r="I100" s="10">
        <v>6</v>
      </c>
      <c r="J100" s="12">
        <v>3.25</v>
      </c>
      <c r="K100" s="10">
        <v>0</v>
      </c>
    </row>
    <row r="101" spans="1:11" x14ac:dyDescent="0.3">
      <c r="A101" s="7" t="s">
        <v>146</v>
      </c>
      <c r="B101" s="8" t="s">
        <v>145</v>
      </c>
      <c r="C101" s="9">
        <v>2</v>
      </c>
      <c r="D101" s="5">
        <v>8.39</v>
      </c>
      <c r="E101" s="10">
        <v>1440000</v>
      </c>
      <c r="F101" s="11">
        <v>0</v>
      </c>
      <c r="G101" s="11">
        <v>0</v>
      </c>
      <c r="H101" s="11">
        <f t="shared" si="1"/>
        <v>0</v>
      </c>
      <c r="I101" s="10">
        <v>6.3</v>
      </c>
      <c r="J101" s="12">
        <v>4.25</v>
      </c>
      <c r="K101" s="10">
        <v>0.25</v>
      </c>
    </row>
    <row r="102" spans="1:11" x14ac:dyDescent="0.3">
      <c r="A102" s="7" t="s">
        <v>146</v>
      </c>
      <c r="B102" s="8" t="s">
        <v>145</v>
      </c>
      <c r="C102" s="9">
        <v>3</v>
      </c>
      <c r="D102" s="5">
        <v>18.57</v>
      </c>
      <c r="E102" s="10">
        <v>1045000</v>
      </c>
      <c r="F102" s="11">
        <v>6.1890720000000004</v>
      </c>
      <c r="G102" s="11">
        <v>4.0535439999999996</v>
      </c>
      <c r="H102" s="11">
        <f t="shared" si="1"/>
        <v>10.242616</v>
      </c>
      <c r="I102" s="10">
        <v>8.5</v>
      </c>
      <c r="J102" s="12">
        <v>2.5</v>
      </c>
      <c r="K102" s="10">
        <v>0</v>
      </c>
    </row>
    <row r="103" spans="1:11" x14ac:dyDescent="0.3">
      <c r="A103" s="7" t="s">
        <v>116</v>
      </c>
      <c r="B103" s="8" t="s">
        <v>145</v>
      </c>
      <c r="C103" s="9">
        <v>1</v>
      </c>
      <c r="D103" s="5">
        <v>7.02</v>
      </c>
      <c r="E103" s="10">
        <v>965000</v>
      </c>
      <c r="F103" s="11">
        <v>5.1392175</v>
      </c>
      <c r="G103" s="11">
        <v>1.3796280000000001</v>
      </c>
      <c r="H103" s="11">
        <f t="shared" si="1"/>
        <v>6.5188455000000003</v>
      </c>
      <c r="I103" s="10">
        <v>5</v>
      </c>
      <c r="J103" s="12">
        <v>3.3333333330000001</v>
      </c>
      <c r="K103" s="10">
        <v>0</v>
      </c>
    </row>
    <row r="104" spans="1:11" x14ac:dyDescent="0.3">
      <c r="A104" s="7" t="s">
        <v>116</v>
      </c>
      <c r="B104" s="8" t="s">
        <v>145</v>
      </c>
      <c r="C104" s="9">
        <v>2</v>
      </c>
      <c r="D104" s="5">
        <v>7.86</v>
      </c>
      <c r="E104" s="10">
        <v>1130000</v>
      </c>
      <c r="F104" s="11">
        <v>2.6711385000000001</v>
      </c>
      <c r="G104" s="11">
        <v>5.7531759999999998</v>
      </c>
      <c r="H104" s="11">
        <f t="shared" si="1"/>
        <v>8.4243144999999995</v>
      </c>
      <c r="I104" s="10">
        <v>4.8</v>
      </c>
      <c r="J104" s="12">
        <v>3.8333333330000001</v>
      </c>
      <c r="K104" s="10">
        <v>0</v>
      </c>
    </row>
    <row r="105" spans="1:11" x14ac:dyDescent="0.3">
      <c r="A105" s="7" t="s">
        <v>116</v>
      </c>
      <c r="B105" s="8" t="s">
        <v>145</v>
      </c>
      <c r="C105" s="9">
        <v>3</v>
      </c>
      <c r="D105" s="5">
        <v>6.31</v>
      </c>
      <c r="E105" s="10">
        <v>1180000</v>
      </c>
      <c r="F105" s="11">
        <v>1.535331</v>
      </c>
      <c r="G105" s="11">
        <v>3.0191720000000002</v>
      </c>
      <c r="H105" s="11">
        <f t="shared" si="1"/>
        <v>4.5545030000000004</v>
      </c>
      <c r="I105" s="10">
        <v>5.7</v>
      </c>
      <c r="J105" s="12">
        <v>3.9166666669999999</v>
      </c>
      <c r="K105" s="10">
        <v>0.25</v>
      </c>
    </row>
    <row r="106" spans="1:11" x14ac:dyDescent="0.3">
      <c r="A106" s="7" t="s">
        <v>117</v>
      </c>
      <c r="B106" s="8" t="s">
        <v>145</v>
      </c>
      <c r="C106" s="9">
        <v>1</v>
      </c>
      <c r="D106" s="5">
        <v>7.62</v>
      </c>
      <c r="E106" s="10">
        <v>2800000</v>
      </c>
      <c r="F106" s="11">
        <v>3.7455509999999999</v>
      </c>
      <c r="G106" s="11">
        <v>3.7445200000000001</v>
      </c>
      <c r="H106" s="11">
        <f t="shared" si="1"/>
        <v>7.4900710000000004</v>
      </c>
      <c r="I106" s="10">
        <v>5</v>
      </c>
      <c r="J106" s="12">
        <v>4.9166666670000003</v>
      </c>
      <c r="K106" s="10">
        <v>0</v>
      </c>
    </row>
    <row r="107" spans="1:11" x14ac:dyDescent="0.3">
      <c r="A107" s="7" t="s">
        <v>117</v>
      </c>
      <c r="B107" s="8" t="s">
        <v>145</v>
      </c>
      <c r="C107" s="9">
        <v>2</v>
      </c>
      <c r="D107" s="5">
        <v>14.7</v>
      </c>
      <c r="E107" s="10">
        <v>3600000</v>
      </c>
      <c r="F107" s="11">
        <v>0.31970999999999999</v>
      </c>
      <c r="G107" s="11">
        <v>1.5298480000000001</v>
      </c>
      <c r="H107" s="11">
        <f t="shared" si="1"/>
        <v>1.849558</v>
      </c>
      <c r="I107" s="10">
        <v>5</v>
      </c>
      <c r="J107" s="12">
        <v>4.0833333329999997</v>
      </c>
      <c r="K107" s="10">
        <v>0</v>
      </c>
    </row>
    <row r="108" spans="1:11" x14ac:dyDescent="0.3">
      <c r="A108" s="7" t="s">
        <v>117</v>
      </c>
      <c r="B108" s="8" t="s">
        <v>145</v>
      </c>
      <c r="C108" s="9">
        <v>3</v>
      </c>
      <c r="D108" s="5">
        <v>12.74</v>
      </c>
      <c r="E108" s="10">
        <v>2100000</v>
      </c>
      <c r="F108" s="11">
        <v>1.4370989999999999</v>
      </c>
      <c r="G108" s="11">
        <v>0</v>
      </c>
      <c r="H108" s="11">
        <f t="shared" si="1"/>
        <v>1.4370989999999999</v>
      </c>
      <c r="I108" s="10">
        <v>4.8</v>
      </c>
      <c r="J108" s="12">
        <v>4.25</v>
      </c>
      <c r="K108" s="10">
        <v>0</v>
      </c>
    </row>
    <row r="109" spans="1:11" x14ac:dyDescent="0.3">
      <c r="A109" s="7" t="s">
        <v>118</v>
      </c>
      <c r="B109" s="8" t="s">
        <v>145</v>
      </c>
      <c r="C109" s="9">
        <v>1</v>
      </c>
      <c r="D109" s="5">
        <v>8.4499999999999993</v>
      </c>
      <c r="E109" s="10">
        <v>55000</v>
      </c>
      <c r="F109" s="11">
        <v>0</v>
      </c>
      <c r="G109" s="11">
        <v>1.8345800000000001</v>
      </c>
      <c r="H109" s="11">
        <f t="shared" si="1"/>
        <v>1.8345800000000001</v>
      </c>
      <c r="I109" s="10">
        <v>4.7</v>
      </c>
      <c r="J109" s="12">
        <v>4.6666666670000003</v>
      </c>
      <c r="K109" s="10">
        <v>0</v>
      </c>
    </row>
    <row r="110" spans="1:11" x14ac:dyDescent="0.3">
      <c r="A110" s="7" t="s">
        <v>118</v>
      </c>
      <c r="B110" s="8" t="s">
        <v>145</v>
      </c>
      <c r="C110" s="9">
        <v>2</v>
      </c>
      <c r="D110" s="5">
        <v>15.53</v>
      </c>
      <c r="E110" s="10">
        <v>0</v>
      </c>
      <c r="F110" s="11">
        <v>4.0034099999999997</v>
      </c>
      <c r="G110" s="11">
        <v>2.07064</v>
      </c>
      <c r="H110" s="11">
        <f t="shared" si="1"/>
        <v>6.0740499999999997</v>
      </c>
      <c r="I110" s="10">
        <v>4.7</v>
      </c>
      <c r="J110" s="12">
        <v>4.6666666670000003</v>
      </c>
      <c r="K110" s="10">
        <v>0</v>
      </c>
    </row>
    <row r="111" spans="1:11" x14ac:dyDescent="0.3">
      <c r="A111" s="7" t="s">
        <v>118</v>
      </c>
      <c r="B111" s="8" t="s">
        <v>145</v>
      </c>
      <c r="C111" s="9">
        <v>3</v>
      </c>
      <c r="D111" s="5">
        <v>14.28</v>
      </c>
      <c r="E111" s="10">
        <v>0</v>
      </c>
      <c r="F111" s="11">
        <v>4.0770840000000002</v>
      </c>
      <c r="G111" s="11">
        <v>3.5599639999999999</v>
      </c>
      <c r="H111" s="11">
        <f t="shared" si="1"/>
        <v>7.6370480000000001</v>
      </c>
      <c r="I111" s="10">
        <v>3.6</v>
      </c>
      <c r="J111" s="12">
        <v>4.0833333329999997</v>
      </c>
      <c r="K111" s="10">
        <v>0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Table S1</vt:lpstr>
      <vt:lpstr>Table S2</vt:lpstr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Dudas</dc:creator>
  <cp:lastModifiedBy>Ivan Dudas</cp:lastModifiedBy>
  <dcterms:created xsi:type="dcterms:W3CDTF">2015-06-05T18:17:20Z</dcterms:created>
  <dcterms:modified xsi:type="dcterms:W3CDTF">2026-05-05T12:17:09Z</dcterms:modified>
</cp:coreProperties>
</file>