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E:\Minal_tatvam\Manuscript 2025\Sitewise-Journals\Final Supplementary data\Supplementary Tables\"/>
    </mc:Choice>
  </mc:AlternateContent>
  <xr:revisionPtr revIDLastSave="0" documentId="13_ncr:1_{49274F70-381A-45DB-B7C2-77FA75054448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9A" sheetId="1" r:id="rId1"/>
    <sheet name="9B" sheetId="2" r:id="rId2"/>
    <sheet name="9C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6" i="1" l="1"/>
  <c r="N16" i="1"/>
  <c r="D15" i="3"/>
  <c r="F15" i="3"/>
  <c r="H15" i="3"/>
  <c r="B15" i="3"/>
</calcChain>
</file>

<file path=xl/sharedStrings.xml><?xml version="1.0" encoding="utf-8"?>
<sst xmlns="http://schemas.openxmlformats.org/spreadsheetml/2006/main" count="87" uniqueCount="61">
  <si>
    <t>Supplementary Table 9A: List of major phyla present in the Forestomach (FS) of Sheep feed with 0 and 17%M. Multiple group comparison between three groups was done using Kruskal-Wallis test with &gt; 0.95% CI in STAMP software.</t>
  </si>
  <si>
    <t>RUS_0%: mean rel. freq. (%)</t>
  </si>
  <si>
    <t>RUS_0%: std. dev. (%)</t>
  </si>
  <si>
    <t>RUS_17%: mean rel. freq. (%)</t>
  </si>
  <si>
    <t>RUS_17%: std. dev. (%)</t>
  </si>
  <si>
    <t>RUL_0%: mean rel. freq. (%)</t>
  </si>
  <si>
    <t>RUL_0%: std. dev. (%)</t>
  </si>
  <si>
    <t>RUL_17%: mean rel. freq. (%)</t>
  </si>
  <si>
    <t>RUL_17%: std. dev. (%)</t>
  </si>
  <si>
    <t>RET_0%: mean rel. freq. (%)</t>
  </si>
  <si>
    <t>RET_0%: std. dev. (%)</t>
  </si>
  <si>
    <t>RET_17%: mean rel. freq. (%)</t>
  </si>
  <si>
    <t>RET_17%: std. dev. (%)</t>
  </si>
  <si>
    <t>OM_0%: mean rel. freq. (%)</t>
  </si>
  <si>
    <t>OM_0%: std. dev. (%)</t>
  </si>
  <si>
    <t>OM_17%: mean rel. freq. (%)</t>
  </si>
  <si>
    <t>OM_17%: std. dev. (%)</t>
  </si>
  <si>
    <t>ABO_0%: mean rel. freq. (%)</t>
  </si>
  <si>
    <t>ABO_0%: std. dev. (%)</t>
  </si>
  <si>
    <t>ABO_17%: mean rel. freq. (%)</t>
  </si>
  <si>
    <t>ABO_17%: std. dev. (%)</t>
  </si>
  <si>
    <t>Bacteroidota</t>
  </si>
  <si>
    <t>Bacillota</t>
  </si>
  <si>
    <t>Pseudomonadota</t>
  </si>
  <si>
    <t>Verrucomicrobiota</t>
  </si>
  <si>
    <t>Fibrobacterota</t>
  </si>
  <si>
    <t>Spirochaetota</t>
  </si>
  <si>
    <t>Mycoplasmatota</t>
  </si>
  <si>
    <t>Synergistota</t>
  </si>
  <si>
    <t>Lentisphaerota</t>
  </si>
  <si>
    <t>Elusimicrobiota</t>
  </si>
  <si>
    <t>Actinomycetota</t>
  </si>
  <si>
    <t>Others</t>
  </si>
  <si>
    <t>Bacillota:Bacteroidota</t>
  </si>
  <si>
    <t>Phylum</t>
  </si>
  <si>
    <t>Supplementary Table 9B: List of major phyla present in the small Intestine (SI) of Sheep feed with 0 and 17%M. Multiple group comparison between three groups was done using Kruskal-Wallis test with &gt; 0.95% CI in STAMP software.</t>
  </si>
  <si>
    <t>Supplementary Table 9C: List of major phyla present in the large intestine (LI) of Sheep feed with 0 and 17%M. Multiple group comparison between three groups was done using Kruskal-Wallis test with &gt; 0.95% CI in STAMP software.</t>
  </si>
  <si>
    <t>Candidatus Saccharibacteria</t>
  </si>
  <si>
    <t>Cyanobacteriota</t>
  </si>
  <si>
    <t>Balneolota</t>
  </si>
  <si>
    <t>DUO_0%: mean rel. freq. (%)</t>
  </si>
  <si>
    <t>DUO_0%: std. dev. (%)</t>
  </si>
  <si>
    <t>DUO_17%: mean rel. freq. (%)</t>
  </si>
  <si>
    <t>DUO_17%: std. dev. (%)</t>
  </si>
  <si>
    <t>JEJ_0%: mean rel. freq. (%)</t>
  </si>
  <si>
    <t>JEJ_0%: std. dev. (%)</t>
  </si>
  <si>
    <t>JEJ_17%: mean rel. freq. (%)</t>
  </si>
  <si>
    <t>JEJ_17%: std. dev. (%)</t>
  </si>
  <si>
    <t>IL_0%: mean rel. freq. (%)</t>
  </si>
  <si>
    <t>IL_0%: std. dev. (%)</t>
  </si>
  <si>
    <t>IL_17%: mean rel. freq. (%)</t>
  </si>
  <si>
    <t>IL_17%: std. dev. (%)</t>
  </si>
  <si>
    <t>Campylobacterota</t>
  </si>
  <si>
    <t>CE_0%: mean rel. freq. (%)</t>
  </si>
  <si>
    <t>CE_0%: std. dev. (%)</t>
  </si>
  <si>
    <t>CE_17%: mean rel. freq. (%)</t>
  </si>
  <si>
    <t>CE_17%: std. dev. (%)</t>
  </si>
  <si>
    <t>FE_0%: mean rel. freq. (%)</t>
  </si>
  <si>
    <t>FE_0%: std. dev. (%)</t>
  </si>
  <si>
    <t>FE_17%: mean rel. freq. (%)</t>
  </si>
  <si>
    <t>FE_17%: std. dev.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</si>
</sst>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i/>
      <sz val="12"/>
      <color theme="1"/>
      <name val="Times New Roman"/>
      <family val="1"/>
    </font>
    <font>
      <b/>
      <i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2" fontId="2" fillId="0" borderId="0" xfId="0" applyNumberFormat="1" applyFont="1"/>
    <xf numFmtId="2" fontId="1" fillId="0" borderId="0" xfId="0" applyNumberFormat="1" applyFont="1"/>
    <xf numFmtId="0" fontId="4" fillId="0" borderId="0" xfId="0" applyFont="1"/>
    <xf numFmtId="0" fontId="1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6"/>
  <sheetViews>
    <sheetView workbookViewId="0">
      <selection activeCell="F11" sqref="F11"/>
    </sheetView>
  </sheetViews>
  <sheetFormatPr defaultColWidth="8.7109375" defaultRowHeight="15.75" x14ac:dyDescent="0.25"/>
  <cols>
    <col min="1" max="1" width="21.7109375" style="2" customWidth="1"/>
    <col min="2" max="2" width="11" style="2" customWidth="1"/>
    <col min="3" max="3" width="9.5703125" style="2" customWidth="1"/>
    <col min="4" max="4" width="12" style="2" customWidth="1"/>
    <col min="5" max="5" width="11.5703125" style="2" customWidth="1"/>
    <col min="6" max="6" width="12" style="2" customWidth="1"/>
    <col min="7" max="7" width="11" style="2" customWidth="1"/>
    <col min="8" max="8" width="11.7109375" style="2" customWidth="1"/>
    <col min="9" max="9" width="10.28515625" style="2" customWidth="1"/>
    <col min="10" max="10" width="10.85546875" style="2" customWidth="1"/>
    <col min="11" max="11" width="10" style="2" customWidth="1"/>
    <col min="12" max="12" width="12.140625" style="2" customWidth="1"/>
    <col min="13" max="13" width="10.28515625" style="2" customWidth="1"/>
    <col min="14" max="14" width="11" style="2" customWidth="1"/>
    <col min="15" max="15" width="10.42578125" style="2" customWidth="1"/>
    <col min="16" max="16" width="11" style="2" customWidth="1"/>
    <col min="17" max="17" width="10.42578125" style="2" customWidth="1"/>
    <col min="18" max="18" width="11.5703125" style="2" customWidth="1"/>
    <col min="19" max="19" width="10" style="2" customWidth="1"/>
    <col min="20" max="20" width="11.85546875" style="2" customWidth="1"/>
    <col min="21" max="21" width="10.7109375" style="2" customWidth="1"/>
    <col min="22" max="16384" width="8.7109375" style="2"/>
  </cols>
  <sheetData>
    <row r="1" spans="1:21" ht="21" customHeight="1" x14ac:dyDescent="0.25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</row>
    <row r="2" spans="1:21" s="8" customFormat="1" ht="61.5" customHeight="1" x14ac:dyDescent="0.25">
      <c r="A2" s="7" t="s">
        <v>34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7" t="s">
        <v>11</v>
      </c>
      <c r="M2" s="7" t="s">
        <v>12</v>
      </c>
      <c r="N2" s="7" t="s">
        <v>13</v>
      </c>
      <c r="O2" s="7" t="s">
        <v>14</v>
      </c>
      <c r="P2" s="7" t="s">
        <v>15</v>
      </c>
      <c r="Q2" s="7" t="s">
        <v>16</v>
      </c>
      <c r="R2" s="7" t="s">
        <v>17</v>
      </c>
      <c r="S2" s="7" t="s">
        <v>18</v>
      </c>
      <c r="T2" s="7" t="s">
        <v>19</v>
      </c>
      <c r="U2" s="7" t="s">
        <v>20</v>
      </c>
    </row>
    <row r="3" spans="1:21" x14ac:dyDescent="0.25">
      <c r="A3" s="3" t="s">
        <v>21</v>
      </c>
      <c r="B3" s="4">
        <v>57.501868590000001</v>
      </c>
      <c r="C3" s="4">
        <v>1.325973222</v>
      </c>
      <c r="D3" s="4">
        <v>51.118547319999998</v>
      </c>
      <c r="E3" s="4">
        <v>1.5244292779999999</v>
      </c>
      <c r="F3" s="4">
        <v>50.179294499999997</v>
      </c>
      <c r="G3" s="4">
        <v>2.0702641580000001</v>
      </c>
      <c r="H3" s="4">
        <v>48.451468720000001</v>
      </c>
      <c r="I3" s="4">
        <v>0.843351187</v>
      </c>
      <c r="J3" s="4">
        <v>44.600527550000002</v>
      </c>
      <c r="K3" s="4">
        <v>3.1522254300000001</v>
      </c>
      <c r="L3" s="4">
        <v>52.699623320000001</v>
      </c>
      <c r="M3" s="4">
        <v>0.37916942799999998</v>
      </c>
      <c r="N3" s="4">
        <v>52.852346249999997</v>
      </c>
      <c r="O3" s="4">
        <v>7.6919426949999998</v>
      </c>
      <c r="P3" s="4">
        <v>56.965194609999998</v>
      </c>
      <c r="Q3" s="4">
        <v>0.99230059500000001</v>
      </c>
      <c r="R3" s="4">
        <v>48.72915021</v>
      </c>
      <c r="S3" s="4">
        <v>4.7614325769999999</v>
      </c>
      <c r="T3" s="4">
        <v>50.658074740000004</v>
      </c>
      <c r="U3" s="4">
        <v>1.4037686920000001</v>
      </c>
    </row>
    <row r="4" spans="1:21" x14ac:dyDescent="0.25">
      <c r="A4" s="3" t="s">
        <v>22</v>
      </c>
      <c r="B4" s="4">
        <v>24.627433450000002</v>
      </c>
      <c r="C4" s="4">
        <v>0.84724365199999996</v>
      </c>
      <c r="D4" s="4">
        <v>33.014673199999997</v>
      </c>
      <c r="E4" s="4">
        <v>1.287061214</v>
      </c>
      <c r="F4" s="4">
        <v>34.40158856</v>
      </c>
      <c r="G4" s="4">
        <v>1.256696367</v>
      </c>
      <c r="H4" s="4">
        <v>28.191737570000001</v>
      </c>
      <c r="I4" s="4">
        <v>0.87038302899999997</v>
      </c>
      <c r="J4" s="4">
        <v>30.50232681</v>
      </c>
      <c r="K4" s="4">
        <v>2.1477402149999998</v>
      </c>
      <c r="L4" s="4">
        <v>27.00349975</v>
      </c>
      <c r="M4" s="4">
        <v>0.95210831500000004</v>
      </c>
      <c r="N4" s="4">
        <v>29.420295849999999</v>
      </c>
      <c r="O4" s="4">
        <v>6.74845936</v>
      </c>
      <c r="P4" s="4">
        <v>29.062461339999999</v>
      </c>
      <c r="Q4" s="4">
        <v>0.603790418</v>
      </c>
      <c r="R4" s="4">
        <v>30.824717419999999</v>
      </c>
      <c r="S4" s="4">
        <v>0.53240737299999996</v>
      </c>
      <c r="T4" s="4">
        <v>27.914553810000001</v>
      </c>
      <c r="U4" s="4">
        <v>2.0106317229999999</v>
      </c>
    </row>
    <row r="5" spans="1:21" x14ac:dyDescent="0.25">
      <c r="A5" s="3" t="s">
        <v>23</v>
      </c>
      <c r="B5" s="4">
        <v>5.2729412120000001</v>
      </c>
      <c r="C5" s="4">
        <v>0.53217633600000003</v>
      </c>
      <c r="D5" s="4">
        <v>4.641310142</v>
      </c>
      <c r="E5" s="4">
        <v>0.46762461799999999</v>
      </c>
      <c r="F5" s="4">
        <v>4.357540685</v>
      </c>
      <c r="G5" s="4">
        <v>0.20333188299999999</v>
      </c>
      <c r="H5" s="4">
        <v>8.5364047690000007</v>
      </c>
      <c r="I5" s="4">
        <v>0.64789809200000004</v>
      </c>
      <c r="J5" s="4">
        <v>7.5581308229999999</v>
      </c>
      <c r="K5" s="4">
        <v>0.92943140499999999</v>
      </c>
      <c r="L5" s="4">
        <v>7.9651574759999999</v>
      </c>
      <c r="M5" s="4">
        <v>0.89599751900000002</v>
      </c>
      <c r="N5" s="4">
        <v>5.1334756959999996</v>
      </c>
      <c r="O5" s="4">
        <v>0.31860851200000001</v>
      </c>
      <c r="P5" s="4">
        <v>3.6398381639999999</v>
      </c>
      <c r="Q5" s="4">
        <v>0.14924110700000001</v>
      </c>
      <c r="R5" s="4">
        <v>5.4042174540000003</v>
      </c>
      <c r="S5" s="4">
        <v>1.045834266</v>
      </c>
      <c r="T5" s="4">
        <v>6.4695626910000001</v>
      </c>
      <c r="U5" s="4">
        <v>0.57725036100000005</v>
      </c>
    </row>
    <row r="6" spans="1:21" x14ac:dyDescent="0.25">
      <c r="A6" s="3" t="s">
        <v>25</v>
      </c>
      <c r="B6" s="4">
        <v>3.6520265479999998</v>
      </c>
      <c r="C6" s="4">
        <v>1.0458688000000001E-2</v>
      </c>
      <c r="D6" s="4">
        <v>2.1531156880000002</v>
      </c>
      <c r="E6" s="4">
        <v>0.29858463400000002</v>
      </c>
      <c r="F6" s="4">
        <v>1.9692199880000001</v>
      </c>
      <c r="G6" s="4">
        <v>3.6507761999999999E-2</v>
      </c>
      <c r="H6" s="4">
        <v>1.39117044</v>
      </c>
      <c r="I6" s="4">
        <v>0.24790860200000001</v>
      </c>
      <c r="J6" s="4">
        <v>1.7896327620000001</v>
      </c>
      <c r="K6" s="4">
        <v>0.133492475</v>
      </c>
      <c r="L6" s="4">
        <v>1.1894273550000001</v>
      </c>
      <c r="M6" s="4">
        <v>3.6746085999999997E-2</v>
      </c>
      <c r="N6" s="4">
        <v>2.8644857479999999</v>
      </c>
      <c r="O6" s="4">
        <v>1.073447211</v>
      </c>
      <c r="P6" s="4">
        <v>2.8602965120000001</v>
      </c>
      <c r="Q6" s="4">
        <v>0.112806957</v>
      </c>
      <c r="R6" s="4">
        <v>2.0425765519999999</v>
      </c>
      <c r="S6" s="4">
        <v>0.55155331699999999</v>
      </c>
      <c r="T6" s="4">
        <v>1.9391433119999999</v>
      </c>
      <c r="U6" s="4">
        <v>0.14191704699999999</v>
      </c>
    </row>
    <row r="7" spans="1:21" x14ac:dyDescent="0.25">
      <c r="A7" s="3" t="s">
        <v>24</v>
      </c>
      <c r="B7" s="4">
        <v>3.0475873660000001</v>
      </c>
      <c r="C7" s="4">
        <v>6.5066892000000001E-2</v>
      </c>
      <c r="D7" s="4">
        <v>2.8959569350000001</v>
      </c>
      <c r="E7" s="4">
        <v>0.36030790800000001</v>
      </c>
      <c r="F7" s="4">
        <v>3.1128967269999999</v>
      </c>
      <c r="G7" s="4">
        <v>0.26485035800000001</v>
      </c>
      <c r="H7" s="4">
        <v>7.5447109120000002</v>
      </c>
      <c r="I7" s="4">
        <v>0.55260245399999997</v>
      </c>
      <c r="J7" s="4">
        <v>3.3884838359999998</v>
      </c>
      <c r="K7" s="4">
        <v>0.19180229500000001</v>
      </c>
      <c r="L7" s="4">
        <v>5.7530701740000003</v>
      </c>
      <c r="M7" s="4">
        <v>0.30204637899999998</v>
      </c>
      <c r="N7" s="4">
        <v>2.2708474989999998</v>
      </c>
      <c r="O7" s="4">
        <v>0.75648660899999998</v>
      </c>
      <c r="P7" s="4">
        <v>2.0030206079999999</v>
      </c>
      <c r="Q7" s="4">
        <v>8.7770774999999995E-2</v>
      </c>
      <c r="R7" s="4">
        <v>2.3085452499999999</v>
      </c>
      <c r="S7" s="4">
        <v>0.454970712</v>
      </c>
      <c r="T7" s="4">
        <v>3.1989207770000001</v>
      </c>
      <c r="U7" s="4">
        <v>0.63860697099999997</v>
      </c>
    </row>
    <row r="8" spans="1:21" x14ac:dyDescent="0.25">
      <c r="A8" s="3" t="s">
        <v>26</v>
      </c>
      <c r="B8" s="4">
        <v>1.9354769009999999</v>
      </c>
      <c r="C8" s="4">
        <v>8.2606428999999995E-2</v>
      </c>
      <c r="D8" s="4">
        <v>1.8899916450000001</v>
      </c>
      <c r="E8" s="4">
        <v>0.31414557199999998</v>
      </c>
      <c r="F8" s="4">
        <v>1.7625662150000001</v>
      </c>
      <c r="G8" s="4">
        <v>3.7003187999999999E-2</v>
      </c>
      <c r="H8" s="4">
        <v>1.3183857910000001</v>
      </c>
      <c r="I8" s="4">
        <v>0.111384577</v>
      </c>
      <c r="J8" s="4">
        <v>1.8256355550000001</v>
      </c>
      <c r="K8" s="4">
        <v>6.0001143999999999E-2</v>
      </c>
      <c r="L8" s="4">
        <v>1.0134635620000001</v>
      </c>
      <c r="M8" s="4">
        <v>1.9231087000000001E-2</v>
      </c>
      <c r="N8" s="4">
        <v>1.3592762380000001</v>
      </c>
      <c r="O8" s="4">
        <v>0.35600747500000002</v>
      </c>
      <c r="P8" s="4">
        <v>1.2559907560000001</v>
      </c>
      <c r="Q8" s="4">
        <v>6.5226348000000003E-2</v>
      </c>
      <c r="R8" s="4">
        <v>1.4558255250000001</v>
      </c>
      <c r="S8" s="4">
        <v>0.165637376</v>
      </c>
      <c r="T8" s="4">
        <v>1.3143792860000001</v>
      </c>
      <c r="U8" s="4">
        <v>5.7676959999999999E-2</v>
      </c>
    </row>
    <row r="9" spans="1:21" x14ac:dyDescent="0.25">
      <c r="A9" s="3" t="s">
        <v>27</v>
      </c>
      <c r="B9" s="4">
        <v>1.1182205279999999</v>
      </c>
      <c r="C9" s="4">
        <v>1.5503955999999999E-2</v>
      </c>
      <c r="D9" s="4">
        <v>1.175300799</v>
      </c>
      <c r="E9" s="4">
        <v>0.10953679700000001</v>
      </c>
      <c r="F9" s="4">
        <v>0.95794914600000003</v>
      </c>
      <c r="G9" s="4">
        <v>7.3865270000000004E-3</v>
      </c>
      <c r="H9" s="4">
        <v>1.461502429</v>
      </c>
      <c r="I9" s="4">
        <v>0.12095204399999999</v>
      </c>
      <c r="J9" s="4">
        <v>0.81339292399999996</v>
      </c>
      <c r="K9" s="4">
        <v>7.8165452999999996E-2</v>
      </c>
      <c r="L9" s="4">
        <v>1.2830098759999999</v>
      </c>
      <c r="M9" s="4">
        <v>0.117475342</v>
      </c>
      <c r="N9" s="4">
        <v>0.93259006499999997</v>
      </c>
      <c r="O9" s="4">
        <v>0.16271830500000001</v>
      </c>
      <c r="P9" s="4">
        <v>1.1034618970000001</v>
      </c>
      <c r="Q9" s="4">
        <v>2.6056027999999998E-2</v>
      </c>
      <c r="R9" s="4">
        <v>0.82031278100000005</v>
      </c>
      <c r="S9" s="4">
        <v>0.10321021900000001</v>
      </c>
      <c r="T9" s="4">
        <v>1.0898671740000001</v>
      </c>
      <c r="U9" s="4">
        <v>0.131425492</v>
      </c>
    </row>
    <row r="10" spans="1:21" x14ac:dyDescent="0.25">
      <c r="A10" s="3" t="s">
        <v>28</v>
      </c>
      <c r="B10" s="4">
        <v>0.46593875499999998</v>
      </c>
      <c r="C10" s="4">
        <v>7.2911426000000001E-2</v>
      </c>
      <c r="D10" s="4">
        <v>0.345333153</v>
      </c>
      <c r="E10" s="4">
        <v>5.4895551000000001E-2</v>
      </c>
      <c r="F10" s="4">
        <v>0.73282008200000004</v>
      </c>
      <c r="G10" s="4">
        <v>5.6268759000000002E-2</v>
      </c>
      <c r="H10" s="4">
        <v>0.39549757200000002</v>
      </c>
      <c r="I10" s="4">
        <v>7.9006676999999997E-2</v>
      </c>
      <c r="J10" s="4">
        <v>0.59660641800000003</v>
      </c>
      <c r="K10" s="4">
        <v>3.1877811999999998E-2</v>
      </c>
      <c r="L10" s="4">
        <v>0.31875076800000002</v>
      </c>
      <c r="M10" s="4">
        <v>2.9873934000000001E-2</v>
      </c>
      <c r="N10" s="4">
        <v>0.370578405</v>
      </c>
      <c r="O10" s="4">
        <v>6.3527236000000001E-2</v>
      </c>
      <c r="P10" s="4">
        <v>0.26930198399999999</v>
      </c>
      <c r="Q10" s="4">
        <v>1.6267973000000002E-2</v>
      </c>
      <c r="R10" s="4">
        <v>0.50149848399999997</v>
      </c>
      <c r="S10" s="4">
        <v>0.133579061</v>
      </c>
      <c r="T10" s="4">
        <v>0.31811266500000002</v>
      </c>
      <c r="U10" s="4">
        <v>1.3210718E-2</v>
      </c>
    </row>
    <row r="11" spans="1:21" x14ac:dyDescent="0.25">
      <c r="A11" s="3" t="s">
        <v>30</v>
      </c>
      <c r="B11" s="4">
        <v>0.35644577599999999</v>
      </c>
      <c r="C11" s="4">
        <v>6.1830790000000002E-3</v>
      </c>
      <c r="D11" s="4">
        <v>0.35670318200000001</v>
      </c>
      <c r="E11" s="4">
        <v>7.4266984999999994E-2</v>
      </c>
      <c r="F11" s="4">
        <v>0.19897363100000001</v>
      </c>
      <c r="G11" s="4">
        <v>1.8355857E-2</v>
      </c>
      <c r="H11" s="4">
        <v>0.28522533</v>
      </c>
      <c r="I11" s="4">
        <v>6.9978920000000003E-3</v>
      </c>
      <c r="J11" s="4">
        <v>0.265664224</v>
      </c>
      <c r="K11" s="4">
        <v>2.5167722E-2</v>
      </c>
      <c r="L11" s="4">
        <v>0.28271823699999998</v>
      </c>
      <c r="M11" s="4">
        <v>4.6218306000000001E-2</v>
      </c>
      <c r="N11" s="4">
        <v>0.310615584</v>
      </c>
      <c r="O11" s="4">
        <v>9.6510461000000006E-2</v>
      </c>
      <c r="P11" s="4">
        <v>0.39620971500000002</v>
      </c>
      <c r="Q11" s="4">
        <v>3.1376982999999997E-2</v>
      </c>
      <c r="R11" s="4">
        <v>0.26658037499999998</v>
      </c>
      <c r="S11" s="4">
        <v>4.3650520000000003E-3</v>
      </c>
      <c r="T11" s="4">
        <v>0.32820484900000002</v>
      </c>
      <c r="U11" s="4">
        <v>1.5946935999999998E-2</v>
      </c>
    </row>
    <row r="12" spans="1:21" x14ac:dyDescent="0.25">
      <c r="A12" s="3" t="s">
        <v>29</v>
      </c>
      <c r="B12" s="4">
        <v>0.35644266499999999</v>
      </c>
      <c r="C12" s="4">
        <v>9.0931150000000006E-3</v>
      </c>
      <c r="D12" s="4">
        <v>0.106769025</v>
      </c>
      <c r="E12" s="4">
        <v>1.8821212E-2</v>
      </c>
      <c r="F12" s="4">
        <v>0.371996832</v>
      </c>
      <c r="G12" s="4">
        <v>3.3210951000000002E-2</v>
      </c>
      <c r="H12" s="4">
        <v>0.15879621599999999</v>
      </c>
      <c r="I12" s="4">
        <v>1.9771139999999999E-3</v>
      </c>
      <c r="J12" s="4">
        <v>0.34483859500000003</v>
      </c>
      <c r="K12" s="4">
        <v>5.3809179999999998E-2</v>
      </c>
      <c r="L12" s="4">
        <v>0.157493459</v>
      </c>
      <c r="M12" s="4">
        <v>2.0629715999999999E-2</v>
      </c>
      <c r="N12" s="4">
        <v>0.244377336</v>
      </c>
      <c r="O12" s="4">
        <v>8.0034727E-2</v>
      </c>
      <c r="P12" s="4">
        <v>6.1599763000000002E-2</v>
      </c>
      <c r="Q12" s="4">
        <v>1.1660118000000001E-2</v>
      </c>
      <c r="R12" s="4">
        <v>0.263072111</v>
      </c>
      <c r="S12" s="4">
        <v>6.0770501999999997E-2</v>
      </c>
      <c r="T12" s="4">
        <v>7.3916171000000003E-2</v>
      </c>
      <c r="U12" s="4">
        <v>1.3944153000000001E-2</v>
      </c>
    </row>
    <row r="13" spans="1:21" x14ac:dyDescent="0.25">
      <c r="A13" s="3" t="s">
        <v>37</v>
      </c>
      <c r="B13" s="4">
        <v>0.31825498000000002</v>
      </c>
      <c r="C13" s="4">
        <v>4.6476809999999999E-3</v>
      </c>
      <c r="D13" s="4">
        <v>5.5228857999999999E-2</v>
      </c>
      <c r="E13" s="4">
        <v>1.6153045000000001E-2</v>
      </c>
      <c r="F13" s="4">
        <v>0.20712250300000001</v>
      </c>
      <c r="G13" s="4">
        <v>1.6300334999999999E-2</v>
      </c>
      <c r="H13" s="4">
        <v>0.106701426</v>
      </c>
      <c r="I13" s="4">
        <v>2.0703854000000001E-2</v>
      </c>
      <c r="J13" s="4">
        <v>0.159322449</v>
      </c>
      <c r="K13" s="4">
        <v>3.027701E-2</v>
      </c>
      <c r="L13" s="4">
        <v>7.1346775000000001E-2</v>
      </c>
      <c r="M13" s="4">
        <v>1.7382155999999999E-2</v>
      </c>
      <c r="N13" s="4">
        <v>0.36644600500000002</v>
      </c>
      <c r="O13" s="4">
        <v>4.7004600000000001E-2</v>
      </c>
      <c r="P13" s="4">
        <v>5.9255820000000001E-2</v>
      </c>
      <c r="Q13" s="4">
        <v>1.4226865E-2</v>
      </c>
      <c r="R13" s="4">
        <v>0.16257938999999999</v>
      </c>
      <c r="S13" s="4">
        <v>5.0856281000000003E-2</v>
      </c>
      <c r="T13" s="4">
        <v>5.5089183999999999E-2</v>
      </c>
      <c r="U13" s="4">
        <v>3.318597E-3</v>
      </c>
    </row>
    <row r="14" spans="1:21" x14ac:dyDescent="0.25">
      <c r="A14" s="3" t="s">
        <v>31</v>
      </c>
      <c r="B14" s="4">
        <v>0.26072284200000001</v>
      </c>
      <c r="C14" s="4">
        <v>4.4863273000000002E-2</v>
      </c>
      <c r="D14" s="4">
        <v>0.62907394299999997</v>
      </c>
      <c r="E14" s="4">
        <v>0.16179094599999999</v>
      </c>
      <c r="F14" s="4">
        <v>0.37961351999999998</v>
      </c>
      <c r="G14" s="4">
        <v>4.0827638999999999E-2</v>
      </c>
      <c r="H14" s="4">
        <v>0.22302833999999999</v>
      </c>
      <c r="I14" s="4">
        <v>1.6753125000000001E-2</v>
      </c>
      <c r="J14" s="4">
        <v>6.3104689399999998</v>
      </c>
      <c r="K14" s="4">
        <v>1.020875669</v>
      </c>
      <c r="L14" s="4">
        <v>0.294157477</v>
      </c>
      <c r="M14" s="4">
        <v>5.8452529000000003E-2</v>
      </c>
      <c r="N14" s="4">
        <v>2.4917888860000001</v>
      </c>
      <c r="O14" s="4">
        <v>3.1471523719999999</v>
      </c>
      <c r="P14" s="4">
        <v>0.73050831100000002</v>
      </c>
      <c r="Q14" s="4">
        <v>5.1949503000000001E-2</v>
      </c>
      <c r="R14" s="4">
        <v>5.458066616</v>
      </c>
      <c r="S14" s="4">
        <v>2.6892303210000001</v>
      </c>
      <c r="T14" s="4">
        <v>4.2799759999999996</v>
      </c>
      <c r="U14" s="4">
        <v>1.2162582070000001</v>
      </c>
    </row>
    <row r="15" spans="1:21" x14ac:dyDescent="0.25">
      <c r="A15" s="2" t="s">
        <v>32</v>
      </c>
      <c r="B15" s="4">
        <v>1.0866403869999886</v>
      </c>
      <c r="C15" s="4"/>
      <c r="D15" s="4">
        <v>1.6179961100000071</v>
      </c>
      <c r="E15" s="4"/>
      <c r="F15" s="4">
        <v>1.3684176109999839</v>
      </c>
      <c r="G15" s="4"/>
      <c r="H15" s="4">
        <v>1.9353704850000071</v>
      </c>
      <c r="I15" s="4"/>
      <c r="J15" s="4">
        <v>1.84496911399998</v>
      </c>
      <c r="K15" s="4"/>
      <c r="L15" s="4">
        <v>1.968281771000008</v>
      </c>
      <c r="M15" s="4"/>
      <c r="N15" s="4">
        <v>1.3828764379999825</v>
      </c>
      <c r="O15" s="4"/>
      <c r="P15" s="4">
        <v>1.5928605200000021</v>
      </c>
      <c r="Q15" s="4"/>
      <c r="R15" s="4">
        <v>1.7628578320000088</v>
      </c>
      <c r="S15" s="4"/>
      <c r="T15" s="4">
        <v>2.3601993409999835</v>
      </c>
      <c r="U15" s="4"/>
    </row>
    <row r="16" spans="1:21" s="1" customFormat="1" x14ac:dyDescent="0.25">
      <c r="A16" s="6" t="s">
        <v>33</v>
      </c>
      <c r="B16" s="5">
        <v>0.42828927222519675</v>
      </c>
      <c r="C16" s="5"/>
      <c r="D16" s="5">
        <v>0.64584529355518472</v>
      </c>
      <c r="E16" s="5"/>
      <c r="F16" s="5">
        <v>0.68557338047070393</v>
      </c>
      <c r="G16" s="5"/>
      <c r="H16" s="5">
        <v>0.58185517002424525</v>
      </c>
      <c r="I16" s="5"/>
      <c r="J16" s="5">
        <v>0.68390058336877224</v>
      </c>
      <c r="K16" s="5"/>
      <c r="L16" s="5">
        <v>0.51240403723629502</v>
      </c>
      <c r="M16" s="5"/>
      <c r="N16" s="5">
        <f>N4/N3</f>
        <v>0.55665070592774302</v>
      </c>
      <c r="O16" s="4"/>
      <c r="P16" s="5">
        <v>0.51017926891973098</v>
      </c>
      <c r="Q16" s="5"/>
      <c r="R16" s="5">
        <f>R4/R3</f>
        <v>0.63257243943634944</v>
      </c>
      <c r="S16" s="4"/>
      <c r="T16" s="5">
        <v>0.5510385847324446</v>
      </c>
    </row>
  </sheetData>
  <mergeCells count="1">
    <mergeCell ref="A1:U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6E5DE-BBF4-41F7-9383-8F01D15F8853}">
  <dimension ref="A1:M15"/>
  <sheetViews>
    <sheetView workbookViewId="0">
      <selection activeCell="A2" sqref="A2"/>
    </sheetView>
  </sheetViews>
  <sheetFormatPr defaultColWidth="8.7109375" defaultRowHeight="15.75" x14ac:dyDescent="0.25"/>
  <cols>
    <col min="1" max="1" width="25" style="2" customWidth="1"/>
    <col min="2" max="2" width="13" style="2" customWidth="1"/>
    <col min="3" max="3" width="12" style="2" customWidth="1"/>
    <col min="4" max="4" width="11.85546875" style="2" customWidth="1"/>
    <col min="5" max="5" width="11.7109375" style="2" customWidth="1"/>
    <col min="6" max="7" width="11.28515625" style="2" customWidth="1"/>
    <col min="8" max="8" width="11.140625" style="2" customWidth="1"/>
    <col min="9" max="9" width="9.85546875" style="2" customWidth="1"/>
    <col min="10" max="10" width="11.7109375" style="2" customWidth="1"/>
    <col min="11" max="11" width="8.85546875" style="2" bestFit="1" customWidth="1"/>
    <col min="12" max="12" width="10.7109375" style="2" customWidth="1"/>
    <col min="13" max="13" width="11.42578125" style="2" customWidth="1"/>
    <col min="14" max="16384" width="8.7109375" style="2"/>
  </cols>
  <sheetData>
    <row r="1" spans="1:13" ht="38.25" customHeight="1" x14ac:dyDescent="0.25">
      <c r="A1" s="11" t="s">
        <v>35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spans="1:13" ht="65.25" customHeight="1" x14ac:dyDescent="0.25">
      <c r="A2" s="9" t="s">
        <v>34</v>
      </c>
      <c r="B2" s="9" t="s">
        <v>40</v>
      </c>
      <c r="C2" s="9" t="s">
        <v>41</v>
      </c>
      <c r="D2" s="9" t="s">
        <v>42</v>
      </c>
      <c r="E2" s="9" t="s">
        <v>43</v>
      </c>
      <c r="F2" s="9" t="s">
        <v>44</v>
      </c>
      <c r="G2" s="9" t="s">
        <v>45</v>
      </c>
      <c r="H2" s="9" t="s">
        <v>46</v>
      </c>
      <c r="I2" s="9" t="s">
        <v>47</v>
      </c>
      <c r="J2" s="9" t="s">
        <v>48</v>
      </c>
      <c r="K2" s="9" t="s">
        <v>49</v>
      </c>
      <c r="L2" s="9" t="s">
        <v>50</v>
      </c>
      <c r="M2" s="9" t="s">
        <v>51</v>
      </c>
    </row>
    <row r="3" spans="1:13" x14ac:dyDescent="0.25">
      <c r="A3" s="3" t="s">
        <v>23</v>
      </c>
      <c r="B3" s="4">
        <v>29.13490444</v>
      </c>
      <c r="C3" s="4">
        <v>0.96900451200000004</v>
      </c>
      <c r="D3" s="4">
        <v>39.11037778</v>
      </c>
      <c r="E3" s="4">
        <v>4.7788548909999999</v>
      </c>
      <c r="F3" s="4">
        <v>13.739575260000001</v>
      </c>
      <c r="G3" s="4">
        <v>1.8123684739999999</v>
      </c>
      <c r="H3" s="4">
        <v>73.269209700000005</v>
      </c>
      <c r="I3" s="4">
        <v>0.355819159</v>
      </c>
      <c r="J3" s="4">
        <v>1.8617749910000001</v>
      </c>
      <c r="K3" s="4">
        <v>1.025129121</v>
      </c>
      <c r="L3" s="4">
        <v>5.5360656380000002</v>
      </c>
      <c r="M3" s="4">
        <v>0.796007201</v>
      </c>
    </row>
    <row r="4" spans="1:13" x14ac:dyDescent="0.25">
      <c r="A4" s="3" t="s">
        <v>22</v>
      </c>
      <c r="B4" s="4">
        <v>42.377315869999997</v>
      </c>
      <c r="C4" s="4">
        <v>3.0543734370000002</v>
      </c>
      <c r="D4" s="4">
        <v>26.428060980000001</v>
      </c>
      <c r="E4" s="4">
        <v>1.449481389</v>
      </c>
      <c r="F4" s="4">
        <v>65.641123719999996</v>
      </c>
      <c r="G4" s="4">
        <v>1.5003445929999999</v>
      </c>
      <c r="H4" s="4">
        <v>10.77918206</v>
      </c>
      <c r="I4" s="4">
        <v>5.186735E-2</v>
      </c>
      <c r="J4" s="4">
        <v>77.331172289999998</v>
      </c>
      <c r="K4" s="4">
        <v>3.7675271960000001</v>
      </c>
      <c r="L4" s="4">
        <v>69.842433869999994</v>
      </c>
      <c r="M4" s="4">
        <v>2.8764352309999999</v>
      </c>
    </row>
    <row r="5" spans="1:13" x14ac:dyDescent="0.25">
      <c r="A5" s="3" t="s">
        <v>31</v>
      </c>
      <c r="B5" s="4">
        <v>5.9098618600000004</v>
      </c>
      <c r="C5" s="4">
        <v>0.90408913999999996</v>
      </c>
      <c r="D5" s="4">
        <v>6.321086663</v>
      </c>
      <c r="E5" s="4">
        <v>2.0036837689999998</v>
      </c>
      <c r="F5" s="4">
        <v>13.298528660000001</v>
      </c>
      <c r="G5" s="4">
        <v>3.231778174</v>
      </c>
      <c r="H5" s="4">
        <v>3.1666576449999999</v>
      </c>
      <c r="I5" s="4">
        <v>0.159364059</v>
      </c>
      <c r="J5" s="4">
        <v>16.72165936</v>
      </c>
      <c r="K5" s="4">
        <v>1.112944186</v>
      </c>
      <c r="L5" s="4">
        <v>3.3836635269999999</v>
      </c>
      <c r="M5" s="4">
        <v>0.29443229100000001</v>
      </c>
    </row>
    <row r="6" spans="1:13" x14ac:dyDescent="0.25">
      <c r="A6" s="3" t="s">
        <v>21</v>
      </c>
      <c r="B6" s="4">
        <v>20.40879108</v>
      </c>
      <c r="C6" s="4">
        <v>2.400874102</v>
      </c>
      <c r="D6" s="4">
        <v>21.17902866</v>
      </c>
      <c r="E6" s="4">
        <v>1.1497541010000001</v>
      </c>
      <c r="F6" s="4">
        <v>2.1635157309999999</v>
      </c>
      <c r="G6" s="4">
        <v>0.125218463</v>
      </c>
      <c r="H6" s="4">
        <v>7.1930254390000004</v>
      </c>
      <c r="I6" s="4">
        <v>0.27984456699999999</v>
      </c>
      <c r="J6" s="4">
        <v>0.414834441</v>
      </c>
      <c r="K6" s="4">
        <v>0.205347683</v>
      </c>
      <c r="L6" s="4">
        <v>1.116478071</v>
      </c>
      <c r="M6" s="4">
        <v>0.29060349800000002</v>
      </c>
    </row>
    <row r="7" spans="1:13" x14ac:dyDescent="0.25">
      <c r="A7" s="3" t="s">
        <v>24</v>
      </c>
      <c r="B7" s="4">
        <v>0.42599119000000002</v>
      </c>
      <c r="C7" s="4">
        <v>7.2936734000000003E-2</v>
      </c>
      <c r="D7" s="4">
        <v>2.7998449239999998</v>
      </c>
      <c r="E7" s="4">
        <v>9.8493057999999994E-2</v>
      </c>
      <c r="F7" s="4">
        <v>2.1223375670000002</v>
      </c>
      <c r="G7" s="4">
        <v>1.271408536</v>
      </c>
      <c r="H7" s="4">
        <v>3.7272292679999999</v>
      </c>
      <c r="I7" s="4">
        <v>0.79719001599999995</v>
      </c>
      <c r="J7" s="4">
        <v>1.6511404869999999</v>
      </c>
      <c r="K7" s="4">
        <v>1.061064435</v>
      </c>
      <c r="L7" s="4">
        <v>15.26414484</v>
      </c>
      <c r="M7" s="4">
        <v>8.3133402999999995E-2</v>
      </c>
    </row>
    <row r="8" spans="1:13" x14ac:dyDescent="0.25">
      <c r="A8" s="3" t="s">
        <v>37</v>
      </c>
      <c r="B8" s="4">
        <v>0.38016508199999999</v>
      </c>
      <c r="C8" s="4">
        <v>0.171541994</v>
      </c>
      <c r="D8" s="4">
        <v>0.39140508699999998</v>
      </c>
      <c r="E8" s="4">
        <v>0.14031026599999999</v>
      </c>
      <c r="F8" s="4">
        <v>0.91062106200000004</v>
      </c>
      <c r="G8" s="4">
        <v>0.533765457</v>
      </c>
      <c r="H8" s="4">
        <v>0.43132967900000002</v>
      </c>
      <c r="I8" s="4">
        <v>1.1985951999999999E-2</v>
      </c>
      <c r="J8" s="4">
        <v>0.81366088800000003</v>
      </c>
      <c r="K8" s="4">
        <v>0.12534725699999999</v>
      </c>
      <c r="L8" s="4">
        <v>1.516422669</v>
      </c>
      <c r="M8" s="4">
        <v>0.65837623099999998</v>
      </c>
    </row>
    <row r="9" spans="1:13" x14ac:dyDescent="0.25">
      <c r="A9" s="3" t="s">
        <v>38</v>
      </c>
      <c r="B9" s="4">
        <v>0.12642114300000001</v>
      </c>
      <c r="C9" s="4">
        <v>5.5267379999999998E-3</v>
      </c>
      <c r="D9" s="4">
        <v>0.89136824199999998</v>
      </c>
      <c r="E9" s="4">
        <v>0.19163480799999999</v>
      </c>
      <c r="F9" s="4">
        <v>0.26878362099999997</v>
      </c>
      <c r="G9" s="4">
        <v>3.1746906999999998E-2</v>
      </c>
      <c r="H9" s="4">
        <v>0.447585024</v>
      </c>
      <c r="I9" s="4">
        <v>4.8139168000000003E-2</v>
      </c>
      <c r="J9" s="4">
        <v>8.3057596999999997E-2</v>
      </c>
      <c r="K9" s="4">
        <v>1.0843218E-2</v>
      </c>
      <c r="L9" s="4">
        <v>0.55238858700000004</v>
      </c>
      <c r="M9" s="4">
        <v>0.181500835</v>
      </c>
    </row>
    <row r="10" spans="1:13" x14ac:dyDescent="0.25">
      <c r="A10" s="3" t="s">
        <v>27</v>
      </c>
      <c r="B10" s="4">
        <v>4.1512471000000002E-2</v>
      </c>
      <c r="C10" s="4">
        <v>1.8688749000000001E-2</v>
      </c>
      <c r="D10" s="4">
        <v>0.34619137100000003</v>
      </c>
      <c r="E10" s="4">
        <v>3.6753459999999999E-3</v>
      </c>
      <c r="F10" s="4">
        <v>6.3281376E-2</v>
      </c>
      <c r="G10" s="4">
        <v>1.8495637999999998E-2</v>
      </c>
      <c r="H10" s="4">
        <v>6.1903514E-2</v>
      </c>
      <c r="I10" s="4">
        <v>2.4960544000000001E-2</v>
      </c>
      <c r="J10" s="4">
        <v>9.4768036999999999E-2</v>
      </c>
      <c r="K10" s="4">
        <v>8.6722199999999996E-4</v>
      </c>
      <c r="L10" s="4">
        <v>4.6215546000000003E-2</v>
      </c>
      <c r="M10" s="4">
        <v>3.3606446999999998E-2</v>
      </c>
    </row>
    <row r="11" spans="1:13" x14ac:dyDescent="0.25">
      <c r="A11" s="3" t="s">
        <v>28</v>
      </c>
      <c r="B11" s="4">
        <v>8.8206927000000004E-2</v>
      </c>
      <c r="C11" s="4">
        <v>5.6111067000000001E-2</v>
      </c>
      <c r="D11" s="4">
        <v>0.14786022700000001</v>
      </c>
      <c r="E11" s="4">
        <v>9.2227890000000003E-3</v>
      </c>
      <c r="F11" s="4">
        <v>6.8807735999999994E-2</v>
      </c>
      <c r="G11" s="4">
        <v>2.0763739999999999E-2</v>
      </c>
      <c r="H11" s="4">
        <v>3.2168676E-2</v>
      </c>
      <c r="I11" s="4">
        <v>6.770384E-3</v>
      </c>
      <c r="J11" s="4">
        <v>3.2082807999999997E-2</v>
      </c>
      <c r="K11" s="4">
        <v>2.6878168000000001E-2</v>
      </c>
      <c r="L11" s="4">
        <v>4.8688438000000001E-2</v>
      </c>
      <c r="M11" s="4">
        <v>3.6601145000000002E-2</v>
      </c>
    </row>
    <row r="12" spans="1:13" x14ac:dyDescent="0.25">
      <c r="A12" s="3" t="s">
        <v>29</v>
      </c>
      <c r="B12" s="4">
        <v>7.1691297000000001E-2</v>
      </c>
      <c r="C12" s="4">
        <v>1.8198196999999999E-2</v>
      </c>
      <c r="D12" s="4">
        <v>5.8360070999999999E-2</v>
      </c>
      <c r="E12" s="4">
        <v>3.6190200000000001E-3</v>
      </c>
      <c r="F12" s="4">
        <v>1.1394618949999999</v>
      </c>
      <c r="G12" s="4">
        <v>0.79865334899999996</v>
      </c>
      <c r="H12" s="4">
        <v>8.4524777999999995E-2</v>
      </c>
      <c r="I12" s="4">
        <v>8.3299040000000008E-3</v>
      </c>
      <c r="J12" s="4">
        <v>0.45119879099999999</v>
      </c>
      <c r="K12" s="4">
        <v>0.149329674</v>
      </c>
      <c r="L12" s="4">
        <v>0.18093161399999999</v>
      </c>
      <c r="M12" s="4">
        <v>3.6695380999999999E-2</v>
      </c>
    </row>
    <row r="13" spans="1:13" x14ac:dyDescent="0.25">
      <c r="A13" s="3" t="s">
        <v>39</v>
      </c>
      <c r="B13" s="4">
        <v>6.3054714999999997E-2</v>
      </c>
      <c r="C13" s="4">
        <v>2.1821002999999999E-2</v>
      </c>
      <c r="D13" s="4">
        <v>1.7587818000000002E-2</v>
      </c>
      <c r="E13" s="4">
        <v>6.877612E-3</v>
      </c>
      <c r="F13" s="4">
        <v>0.19628358300000001</v>
      </c>
      <c r="G13" s="4">
        <v>0.100158095</v>
      </c>
      <c r="H13" s="4">
        <v>4.8986079999999996E-3</v>
      </c>
      <c r="I13" s="4">
        <v>2.5896729999999998E-3</v>
      </c>
      <c r="J13" s="4">
        <v>0.13700541499999999</v>
      </c>
      <c r="K13" s="4">
        <v>4.9376769999999997E-3</v>
      </c>
      <c r="L13" s="4">
        <v>2.5136689E-2</v>
      </c>
      <c r="M13" s="4">
        <v>5.3326659999999998E-3</v>
      </c>
    </row>
    <row r="14" spans="1:13" x14ac:dyDescent="0.25">
      <c r="A14" s="2" t="s">
        <v>32</v>
      </c>
      <c r="B14" s="4">
        <v>0.97208392499996421</v>
      </c>
      <c r="C14" s="4"/>
      <c r="D14" s="4">
        <v>2.3088281770000094</v>
      </c>
      <c r="E14" s="4"/>
      <c r="F14" s="4">
        <v>0.38767978900000344</v>
      </c>
      <c r="G14" s="4"/>
      <c r="H14" s="4">
        <v>0.80228560899999479</v>
      </c>
      <c r="I14" s="4"/>
      <c r="J14" s="4">
        <v>0.40764489499999002</v>
      </c>
      <c r="K14" s="4"/>
      <c r="L14" s="4">
        <v>2.4874305110000137</v>
      </c>
      <c r="M14" s="4"/>
    </row>
    <row r="15" spans="1:13" x14ac:dyDescent="0.25">
      <c r="A15" s="1" t="s">
        <v>33</v>
      </c>
      <c r="B15" s="5">
        <v>2.0764246007461211</v>
      </c>
      <c r="C15" s="5">
        <v>1.2721922546690874</v>
      </c>
      <c r="D15" s="5">
        <v>1.2478410320069893</v>
      </c>
      <c r="E15" s="5">
        <v>1.2606881660516034</v>
      </c>
      <c r="F15" s="5">
        <v>30.34002608784359</v>
      </c>
      <c r="G15" s="5">
        <v>11.981816076116505</v>
      </c>
      <c r="H15" s="5">
        <v>1.4985602583241469</v>
      </c>
      <c r="I15" s="5">
        <v>0.18534342315818481</v>
      </c>
      <c r="J15" s="5">
        <v>186.41454191601221</v>
      </c>
      <c r="K15" s="5">
        <v>18.347064553925353</v>
      </c>
      <c r="L15" s="5">
        <v>62.556028357497404</v>
      </c>
      <c r="M15" s="5">
        <v>9.8981438654258724</v>
      </c>
    </row>
  </sheetData>
  <mergeCells count="1">
    <mergeCell ref="A1:M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1A53B-483F-4763-A9B4-583FA663BF44}">
  <dimension ref="A1:I17"/>
  <sheetViews>
    <sheetView tabSelected="1" workbookViewId="0">
      <selection activeCell="I21" sqref="I21"/>
    </sheetView>
  </sheetViews>
  <sheetFormatPr defaultColWidth="8.7109375" defaultRowHeight="15.75" x14ac:dyDescent="0.25"/>
  <cols>
    <col min="1" max="1" width="21.42578125" style="2" customWidth="1"/>
    <col min="2" max="2" width="11.85546875" style="2" customWidth="1"/>
    <col min="3" max="3" width="11.5703125" style="2" customWidth="1"/>
    <col min="4" max="5" width="11.28515625" style="2" customWidth="1"/>
    <col min="6" max="7" width="10.42578125" style="2" customWidth="1"/>
    <col min="8" max="8" width="10.140625" style="2" customWidth="1"/>
    <col min="9" max="9" width="10.7109375" style="2" customWidth="1"/>
    <col min="10" max="16384" width="8.7109375" style="2"/>
  </cols>
  <sheetData>
    <row r="1" spans="1:9" ht="52.5" customHeight="1" x14ac:dyDescent="0.25">
      <c r="A1" s="11" t="s">
        <v>36</v>
      </c>
      <c r="B1" s="11"/>
      <c r="C1" s="11"/>
      <c r="D1" s="11"/>
      <c r="E1" s="11"/>
      <c r="F1" s="11"/>
      <c r="G1" s="11"/>
      <c r="H1" s="11"/>
      <c r="I1" s="11"/>
    </row>
    <row r="2" spans="1:9" s="10" customFormat="1" ht="63" customHeight="1" x14ac:dyDescent="0.25">
      <c r="A2" s="9" t="s">
        <v>34</v>
      </c>
      <c r="B2" s="9" t="s">
        <v>53</v>
      </c>
      <c r="C2" s="9" t="s">
        <v>54</v>
      </c>
      <c r="D2" s="9" t="s">
        <v>55</v>
      </c>
      <c r="E2" s="9" t="s">
        <v>56</v>
      </c>
      <c r="F2" s="9" t="s">
        <v>57</v>
      </c>
      <c r="G2" s="9" t="s">
        <v>58</v>
      </c>
      <c r="H2" s="9" t="s">
        <v>59</v>
      </c>
      <c r="I2" s="9" t="s">
        <v>60</v>
      </c>
    </row>
    <row r="3" spans="1:9" x14ac:dyDescent="0.25">
      <c r="A3" s="3" t="s">
        <v>22</v>
      </c>
      <c r="B3" s="4">
        <v>66.174586739999995</v>
      </c>
      <c r="C3" s="4">
        <v>10.22207869</v>
      </c>
      <c r="D3" s="4">
        <v>67.442305450000006</v>
      </c>
      <c r="E3" s="4">
        <v>1.7139040800000001</v>
      </c>
      <c r="F3" s="4">
        <v>67.237139799999994</v>
      </c>
      <c r="G3" s="4">
        <v>8.7263392940000006</v>
      </c>
      <c r="H3" s="4">
        <v>68.460270170000001</v>
      </c>
      <c r="I3" s="4">
        <v>0.62211247599999997</v>
      </c>
    </row>
    <row r="4" spans="1:9" x14ac:dyDescent="0.25">
      <c r="A4" s="3" t="s">
        <v>21</v>
      </c>
      <c r="B4" s="4">
        <v>20.25148446</v>
      </c>
      <c r="C4" s="4">
        <v>7.6023592689999999</v>
      </c>
      <c r="D4" s="4">
        <v>20.558687160000002</v>
      </c>
      <c r="E4" s="4">
        <v>1.1479368969999999</v>
      </c>
      <c r="F4" s="4">
        <v>19.42195345</v>
      </c>
      <c r="G4" s="4">
        <v>6.870295595</v>
      </c>
      <c r="H4" s="4">
        <v>19.468389139999999</v>
      </c>
      <c r="I4" s="4">
        <v>1.611745003</v>
      </c>
    </row>
    <row r="5" spans="1:9" x14ac:dyDescent="0.25">
      <c r="A5" s="3" t="s">
        <v>24</v>
      </c>
      <c r="B5" s="4">
        <v>3.532530199</v>
      </c>
      <c r="C5" s="4">
        <v>1.7287652170000001</v>
      </c>
      <c r="D5" s="4">
        <v>1.532875652</v>
      </c>
      <c r="E5" s="4">
        <v>0.2273213</v>
      </c>
      <c r="F5" s="4">
        <v>3.756383338</v>
      </c>
      <c r="G5" s="4">
        <v>1.79990637</v>
      </c>
      <c r="H5" s="4">
        <v>1.003169076</v>
      </c>
      <c r="I5" s="4">
        <v>5.0007972999999997E-2</v>
      </c>
    </row>
    <row r="6" spans="1:9" x14ac:dyDescent="0.25">
      <c r="A6" s="3" t="s">
        <v>28</v>
      </c>
      <c r="B6" s="4">
        <v>1.848759525</v>
      </c>
      <c r="C6" s="4">
        <v>6.7608765000000001E-2</v>
      </c>
      <c r="D6" s="4">
        <v>1.6965683460000001</v>
      </c>
      <c r="E6" s="4">
        <v>0.13956067899999999</v>
      </c>
      <c r="F6" s="4">
        <v>1.2324394430000001</v>
      </c>
      <c r="G6" s="4">
        <v>0.18034287299999999</v>
      </c>
      <c r="H6" s="4">
        <v>1.0761677190000001</v>
      </c>
      <c r="I6" s="4">
        <v>0.12605692499999999</v>
      </c>
    </row>
    <row r="7" spans="1:9" x14ac:dyDescent="0.25">
      <c r="A7" s="3" t="s">
        <v>23</v>
      </c>
      <c r="B7" s="4">
        <v>1.7634441649999999</v>
      </c>
      <c r="C7" s="4">
        <v>0.33379376599999999</v>
      </c>
      <c r="D7" s="4">
        <v>2.4559954880000001</v>
      </c>
      <c r="E7" s="4">
        <v>0.386734778</v>
      </c>
      <c r="F7" s="4">
        <v>1.8097426700000001</v>
      </c>
      <c r="G7" s="4">
        <v>0.40931705000000002</v>
      </c>
      <c r="H7" s="4">
        <v>3.843703745</v>
      </c>
      <c r="I7" s="4">
        <v>1.4021151359999999</v>
      </c>
    </row>
    <row r="8" spans="1:9" x14ac:dyDescent="0.25">
      <c r="A8" s="3" t="s">
        <v>31</v>
      </c>
      <c r="B8" s="4">
        <v>1.5003022909999999</v>
      </c>
      <c r="C8" s="4">
        <v>0.68354125499999996</v>
      </c>
      <c r="D8" s="4">
        <v>0.78439459099999997</v>
      </c>
      <c r="E8" s="4">
        <v>0.118097545</v>
      </c>
      <c r="F8" s="4">
        <v>1.269788452</v>
      </c>
      <c r="G8" s="4">
        <v>0.947552112</v>
      </c>
      <c r="H8" s="4">
        <v>0.61412838700000005</v>
      </c>
      <c r="I8" s="4">
        <v>0.16367236199999999</v>
      </c>
    </row>
    <row r="9" spans="1:9" x14ac:dyDescent="0.25">
      <c r="A9" s="3" t="s">
        <v>29</v>
      </c>
      <c r="B9" s="4">
        <v>1.2347615590000001</v>
      </c>
      <c r="C9" s="4">
        <v>0.80471764999999995</v>
      </c>
      <c r="D9" s="4">
        <v>2.8656461000000001E-2</v>
      </c>
      <c r="E9" s="4">
        <v>3.6861469999999999E-3</v>
      </c>
      <c r="F9" s="4">
        <v>1.1454064289999999</v>
      </c>
      <c r="G9" s="4">
        <v>0.54404719199999996</v>
      </c>
      <c r="H9" s="4">
        <v>2.7815304999999999E-2</v>
      </c>
      <c r="I9" s="4">
        <v>4.4288699999999999E-4</v>
      </c>
    </row>
    <row r="10" spans="1:9" x14ac:dyDescent="0.25">
      <c r="A10" s="3" t="s">
        <v>27</v>
      </c>
      <c r="B10" s="4">
        <v>0.83805492599999998</v>
      </c>
      <c r="C10" s="4">
        <v>0.43122713200000001</v>
      </c>
      <c r="D10" s="4">
        <v>1.790429979</v>
      </c>
      <c r="E10" s="4">
        <v>0.37863315400000003</v>
      </c>
      <c r="F10" s="4">
        <v>0.86253067699999997</v>
      </c>
      <c r="G10" s="4">
        <v>0.173301598</v>
      </c>
      <c r="H10" s="4">
        <v>1.5927178829999999</v>
      </c>
      <c r="I10" s="4">
        <v>4.4470669999999997E-2</v>
      </c>
    </row>
    <row r="11" spans="1:9" x14ac:dyDescent="0.25">
      <c r="A11" s="3" t="s">
        <v>37</v>
      </c>
      <c r="B11" s="4">
        <v>0.75742117399999997</v>
      </c>
      <c r="C11" s="4">
        <v>0.58839926300000001</v>
      </c>
      <c r="D11" s="4">
        <v>0.17534807299999999</v>
      </c>
      <c r="E11" s="4">
        <v>5.3007917000000002E-2</v>
      </c>
      <c r="F11" s="4">
        <v>0.76375829500000003</v>
      </c>
      <c r="G11" s="4">
        <v>0.58586757099999998</v>
      </c>
      <c r="H11" s="4">
        <v>0.35685125400000001</v>
      </c>
      <c r="I11" s="4">
        <v>8.4339724000000005E-2</v>
      </c>
    </row>
    <row r="12" spans="1:9" x14ac:dyDescent="0.25">
      <c r="A12" s="3" t="s">
        <v>25</v>
      </c>
      <c r="B12" s="4">
        <v>4.1883199999999997E-3</v>
      </c>
      <c r="C12" s="4">
        <v>2.994053E-3</v>
      </c>
      <c r="D12" s="4">
        <v>0.152454172</v>
      </c>
      <c r="E12" s="4">
        <v>2.6643996E-2</v>
      </c>
      <c r="F12" s="4">
        <v>3.762451E-3</v>
      </c>
      <c r="G12" s="4">
        <v>1.7294140000000001E-3</v>
      </c>
      <c r="H12" s="4">
        <v>0.186207601</v>
      </c>
      <c r="I12" s="4">
        <v>1.7991750000000001E-2</v>
      </c>
    </row>
    <row r="13" spans="1:9" x14ac:dyDescent="0.25">
      <c r="A13" s="3" t="s">
        <v>26</v>
      </c>
      <c r="B13" s="4">
        <v>0.61258256600000005</v>
      </c>
      <c r="C13" s="4">
        <v>0.42296389200000001</v>
      </c>
      <c r="D13" s="4">
        <v>0.84484239000000005</v>
      </c>
      <c r="E13" s="4">
        <v>0.153762649</v>
      </c>
      <c r="F13" s="4">
        <v>0.78273991200000004</v>
      </c>
      <c r="G13" s="4">
        <v>0.38320672099999997</v>
      </c>
      <c r="H13" s="4">
        <v>1.0496865470000001</v>
      </c>
      <c r="I13" s="4">
        <v>8.3442437999999994E-2</v>
      </c>
    </row>
    <row r="14" spans="1:9" x14ac:dyDescent="0.25">
      <c r="A14" s="3" t="s">
        <v>52</v>
      </c>
      <c r="B14" s="4">
        <v>0.330594691</v>
      </c>
      <c r="C14" s="4">
        <v>3.2072547999999999E-2</v>
      </c>
      <c r="D14" s="4">
        <v>0.15823879499999999</v>
      </c>
      <c r="E14" s="4">
        <v>1.7662087E-2</v>
      </c>
      <c r="F14" s="4">
        <v>0.57650540699999997</v>
      </c>
      <c r="G14" s="4">
        <v>0.21129637200000001</v>
      </c>
      <c r="H14" s="4">
        <v>0.12652470800000001</v>
      </c>
      <c r="I14" s="4">
        <v>1.0629555000000001E-2</v>
      </c>
    </row>
    <row r="15" spans="1:9" x14ac:dyDescent="0.25">
      <c r="A15" s="2" t="s">
        <v>32</v>
      </c>
      <c r="B15" s="4">
        <f>100-(SUM(B3:B14))</f>
        <v>1.1512893839999947</v>
      </c>
      <c r="C15" s="4"/>
      <c r="D15" s="4">
        <f t="shared" ref="D15:H15" si="0">100-(SUM(D3:D14))</f>
        <v>2.3792034429999944</v>
      </c>
      <c r="E15" s="4"/>
      <c r="F15" s="4">
        <f t="shared" si="0"/>
        <v>1.1378496759999877</v>
      </c>
      <c r="G15" s="4"/>
      <c r="H15" s="4">
        <f t="shared" si="0"/>
        <v>2.1943684649999824</v>
      </c>
      <c r="I15" s="4"/>
    </row>
    <row r="16" spans="1:9" x14ac:dyDescent="0.25">
      <c r="A16" s="1" t="s">
        <v>33</v>
      </c>
      <c r="B16" s="5">
        <v>3.2676412867760702</v>
      </c>
      <c r="C16" s="5"/>
      <c r="D16" s="5">
        <v>3.280477246680376</v>
      </c>
      <c r="E16" s="5"/>
      <c r="F16" s="5">
        <v>3.4619143729849684</v>
      </c>
      <c r="G16" s="5"/>
      <c r="H16" s="5">
        <v>3.5164835507289434</v>
      </c>
      <c r="I16" s="1"/>
    </row>
    <row r="17" spans="2:8" x14ac:dyDescent="0.25">
      <c r="B17" s="4"/>
      <c r="C17" s="4"/>
      <c r="D17" s="4"/>
      <c r="E17" s="4"/>
      <c r="F17" s="4"/>
      <c r="G17" s="4"/>
      <c r="H17" s="4"/>
    </row>
  </sheetData>
  <mergeCells count="1">
    <mergeCell ref="A1:I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9A</vt:lpstr>
      <vt:lpstr>9B</vt:lpstr>
      <vt:lpstr>9C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Ramesh Pandit</dc:creator>
  <cp:lastModifiedBy>Bioinfo User3</cp:lastModifiedBy>
  <dcterms:created xsi:type="dcterms:W3CDTF">2015-06-05T18:17:20Z</dcterms:created>
  <dcterms:modified xsi:type="dcterms:W3CDTF">2025-05-26T10:42:38Z</dcterms:modified>
</cp:coreProperties>
</file>