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5.xml" ContentType="application/vnd.openxmlformats-officedocument.drawing+xml"/>
  <Override PartName="/xl/charts/chart1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1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870" windowHeight="9045"/>
  </bookViews>
  <sheets>
    <sheet name="U251" sheetId="4" r:id="rId1"/>
    <sheet name="_EGFP" sheetId="1" r:id="rId2"/>
    <sheet name="_CHI3L1" sheetId="2" r:id="rId3"/>
    <sheet name="_CHI3L2" sheetId="3" r:id="rId4"/>
    <sheet name="SUM" sheetId="8" r:id="rId5"/>
  </sheets>
  <definedNames>
    <definedName name="_xlnm._FilterDatabase" localSheetId="0" hidden="1">'U251'!$A$30:$V$151</definedName>
  </definedNames>
  <calcPr calcId="152511"/>
</workbook>
</file>

<file path=xl/calcChain.xml><?xml version="1.0" encoding="utf-8"?>
<calcChain xmlns="http://schemas.openxmlformats.org/spreadsheetml/2006/main">
  <c r="V34" i="8" l="1"/>
  <c r="V35" i="8"/>
  <c r="V36" i="8"/>
  <c r="V37" i="8"/>
  <c r="V33" i="8"/>
  <c r="R35" i="8"/>
  <c r="R34" i="8"/>
  <c r="N35" i="8"/>
  <c r="N37" i="8"/>
  <c r="N34" i="8"/>
  <c r="V28" i="8"/>
  <c r="V29" i="8"/>
  <c r="V27" i="8"/>
  <c r="R28" i="8"/>
  <c r="R29" i="8"/>
  <c r="R27" i="8"/>
  <c r="V21" i="8"/>
  <c r="R21" i="8"/>
  <c r="N21" i="8"/>
  <c r="N28" i="8"/>
  <c r="N27" i="8"/>
  <c r="V17" i="8"/>
  <c r="R17" i="8"/>
  <c r="N18" i="8"/>
  <c r="N17" i="8"/>
  <c r="N45" i="8" l="1"/>
  <c r="N44" i="8"/>
  <c r="N15" i="8"/>
  <c r="N14" i="8"/>
  <c r="N13" i="8"/>
  <c r="N12" i="8"/>
  <c r="N10" i="8"/>
  <c r="N38" i="8" l="1"/>
  <c r="N40" i="8"/>
  <c r="N39" i="8"/>
  <c r="N32" i="8"/>
  <c r="N25" i="8"/>
  <c r="R25" i="8"/>
  <c r="R26" i="8"/>
  <c r="N26" i="8"/>
  <c r="R24" i="8"/>
  <c r="N24" i="8"/>
  <c r="E30" i="1" l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D30" i="1"/>
  <c r="X30" i="1" l="1"/>
  <c r="Y30" i="1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C30" i="4"/>
  <c r="W30" i="4" l="1"/>
  <c r="X30" i="4"/>
  <c r="Y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F30" i="3"/>
  <c r="L30" i="2" l="1"/>
  <c r="F30" i="2"/>
  <c r="G30" i="2"/>
  <c r="H30" i="2"/>
  <c r="I30" i="2"/>
  <c r="J30" i="2"/>
  <c r="K30" i="2"/>
  <c r="M30" i="2"/>
  <c r="N30" i="2"/>
  <c r="O30" i="2"/>
  <c r="P30" i="2"/>
  <c r="Q30" i="2"/>
  <c r="R30" i="2"/>
  <c r="S30" i="2"/>
  <c r="T30" i="2"/>
  <c r="U30" i="2"/>
  <c r="V30" i="2"/>
  <c r="W30" i="2"/>
  <c r="X30" i="2"/>
  <c r="E30" i="2"/>
</calcChain>
</file>

<file path=xl/sharedStrings.xml><?xml version="1.0" encoding="utf-8"?>
<sst xmlns="http://schemas.openxmlformats.org/spreadsheetml/2006/main" count="2299" uniqueCount="357">
  <si>
    <t>Chromosome copy number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</si>
  <si>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</si>
  <si>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</si>
  <si>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</si>
  <si>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</si>
  <si>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</si>
  <si>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</si>
  <si>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</si>
  <si>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</si>
  <si>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</si>
  <si>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</si>
  <si>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</si>
  <si>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</si>
  <si>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</si>
  <si>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</si>
  <si>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</si>
  <si>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</si>
  <si>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</si>
  <si>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</si>
  <si>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</si>
  <si>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</si>
  <si>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</si>
  <si>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</si>
  <si>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X</t>
  </si>
  <si>
    <t>Y</t>
  </si>
  <si>
    <t>Metaphase number</t>
  </si>
  <si>
    <t>mar1</t>
  </si>
  <si>
    <t>mar2</t>
  </si>
  <si>
    <t>mar3</t>
  </si>
  <si>
    <t>mar4</t>
  </si>
  <si>
    <t>mar5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</si>
  <si>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</si>
  <si>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</si>
  <si>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</si>
  <si>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</si>
  <si>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</si>
  <si>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</si>
  <si>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</si>
  <si>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</si>
  <si>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</si>
  <si>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</si>
  <si>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</si>
  <si>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</si>
  <si>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</si>
  <si>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</si>
  <si>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</si>
  <si>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</si>
  <si>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</si>
  <si>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</si>
  <si>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</si>
  <si>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</si>
  <si>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der(11) - add(p15)</t>
  </si>
  <si>
    <t>der(15) - add(p11)</t>
  </si>
  <si>
    <t>mar6</t>
  </si>
  <si>
    <t>der(12) - add(q24)</t>
  </si>
  <si>
    <t>mar7</t>
  </si>
  <si>
    <t>der(6) - del(q22)</t>
  </si>
  <si>
    <t>mar8</t>
  </si>
  <si>
    <t>mar9</t>
  </si>
  <si>
    <t>mar10</t>
  </si>
  <si>
    <t>der(16) - add(q24)</t>
  </si>
  <si>
    <t>der(1) - del(p22)</t>
  </si>
  <si>
    <t>der(5) - add(p14)</t>
  </si>
  <si>
    <t>mar11</t>
  </si>
  <si>
    <t>mar12</t>
  </si>
  <si>
    <t>mar13</t>
  </si>
  <si>
    <t>mar14</t>
  </si>
  <si>
    <t>III</t>
  </si>
  <si>
    <t>II</t>
  </si>
  <si>
    <t>IV</t>
  </si>
  <si>
    <t>≥80%</t>
  </si>
  <si>
    <t>≥75%</t>
  </si>
  <si>
    <t>≥80% / ≥75%</t>
  </si>
  <si>
    <t>copies of a chromosome (n)</t>
  </si>
  <si>
    <t>Total CCAs</t>
  </si>
  <si>
    <t>Total NCCAs</t>
  </si>
  <si>
    <t>Av Chr No ± SD</t>
  </si>
  <si>
    <t>u251</t>
  </si>
  <si>
    <t>der(5) - t(5;17)(p12;q12)</t>
  </si>
  <si>
    <t>der(8) - del(p11.2)</t>
  </si>
  <si>
    <t>mar18</t>
  </si>
  <si>
    <t>der(5) - add(p15)</t>
  </si>
  <si>
    <t>der(7) - t(7;8)(p14;q24.3)</t>
  </si>
  <si>
    <t>der(10) - t(1;10)(p22;p13)</t>
  </si>
  <si>
    <t>u251_EGFP</t>
  </si>
  <si>
    <t>u251_L1 #5</t>
  </si>
  <si>
    <t>der(1) - del(p21)</t>
  </si>
  <si>
    <t>der(1) - del(p31)</t>
  </si>
  <si>
    <t>der(16) - t(14;16)(q11.2;q24)</t>
  </si>
  <si>
    <t>der(1) - del(p23)</t>
  </si>
  <si>
    <t>der(12) - inv(q13p11)</t>
  </si>
  <si>
    <t>der(5) - del(p13)</t>
  </si>
  <si>
    <t>der(6) - del(q21)</t>
  </si>
  <si>
    <t>der(7) - del(p13)</t>
  </si>
  <si>
    <t>der(7) - del(p11)</t>
  </si>
  <si>
    <t>der(10) - t(1;10)(p13;q21)</t>
  </si>
  <si>
    <t>der(5) - del(p15)</t>
  </si>
  <si>
    <t>der(7) - del(q22)</t>
  </si>
  <si>
    <t>der(8) - del(p12)</t>
  </si>
  <si>
    <t>der(15) - i(q10q10)</t>
  </si>
  <si>
    <t>mar15</t>
  </si>
  <si>
    <t>mar16</t>
  </si>
  <si>
    <t>I</t>
  </si>
  <si>
    <t>I(85)</t>
  </si>
  <si>
    <t>I(20)</t>
  </si>
  <si>
    <t>I(5)</t>
  </si>
  <si>
    <t>I(25)</t>
  </si>
  <si>
    <t>I(55)</t>
  </si>
  <si>
    <t>I(15)</t>
  </si>
  <si>
    <t>I(95)</t>
  </si>
  <si>
    <t>I(10)</t>
  </si>
  <si>
    <t>I(30)</t>
  </si>
  <si>
    <t>I(50)</t>
  </si>
  <si>
    <t>I(100)</t>
  </si>
  <si>
    <t>I(90)</t>
  </si>
  <si>
    <r>
      <t xml:space="preserve">II(5), </t>
    </r>
    <r>
      <rPr>
        <sz val="11"/>
        <color theme="9" tint="-0.249977111117893"/>
        <rFont val="Calibri"/>
        <family val="2"/>
        <charset val="204"/>
        <scheme val="minor"/>
      </rPr>
      <t>III(90)</t>
    </r>
    <r>
      <rPr>
        <sz val="11"/>
        <color theme="1"/>
        <rFont val="Calibri"/>
        <family val="2"/>
        <charset val="204"/>
        <scheme val="minor"/>
      </rPr>
      <t>, IV(5)</t>
    </r>
  </si>
  <si>
    <t>der(8) - t(7;8)(p13;q24)</t>
  </si>
  <si>
    <t>der(8) - i(q10)</t>
  </si>
  <si>
    <t>der(6)- del(q23)</t>
  </si>
  <si>
    <r>
      <t xml:space="preserve">I(5), </t>
    </r>
    <r>
      <rPr>
        <sz val="11"/>
        <color theme="9" tint="-0.249977111117893"/>
        <rFont val="Calibri"/>
        <family val="2"/>
        <charset val="204"/>
        <scheme val="minor"/>
      </rPr>
      <t>II(95)</t>
    </r>
  </si>
  <si>
    <t>II(100)</t>
  </si>
  <si>
    <r>
      <t xml:space="preserve">I(10), </t>
    </r>
    <r>
      <rPr>
        <sz val="11"/>
        <color theme="9" tint="-0.249977111117893"/>
        <rFont val="Calibri"/>
        <family val="2"/>
        <charset val="204"/>
        <scheme val="minor"/>
      </rPr>
      <t>II(90)</t>
    </r>
  </si>
  <si>
    <t>I(10), II(20), III(45), IV(25)</t>
  </si>
  <si>
    <t>II(20), III(65), IV(15)</t>
  </si>
  <si>
    <r>
      <t xml:space="preserve">III(10), </t>
    </r>
    <r>
      <rPr>
        <sz val="11"/>
        <color theme="9" tint="-0.249977111117893"/>
        <rFont val="Calibri"/>
        <family val="2"/>
        <charset val="204"/>
        <scheme val="minor"/>
      </rPr>
      <t>IV(90)</t>
    </r>
  </si>
  <si>
    <t>I(5), II(35), III(60)</t>
  </si>
  <si>
    <r>
      <t xml:space="preserve">I(5), </t>
    </r>
    <r>
      <rPr>
        <sz val="11"/>
        <color theme="9" tint="-0.249977111117893"/>
        <rFont val="Calibri"/>
        <family val="2"/>
        <charset val="204"/>
        <scheme val="minor"/>
      </rPr>
      <t>II(85)</t>
    </r>
    <r>
      <rPr>
        <sz val="11"/>
        <color theme="1"/>
        <rFont val="Calibri"/>
        <family val="2"/>
        <charset val="204"/>
        <scheme val="minor"/>
      </rPr>
      <t>, III(10)</t>
    </r>
  </si>
  <si>
    <r>
      <t xml:space="preserve">II(15), </t>
    </r>
    <r>
      <rPr>
        <sz val="11"/>
        <color theme="9" tint="-0.249977111117893"/>
        <rFont val="Calibri"/>
        <family val="2"/>
        <charset val="204"/>
        <scheme val="minor"/>
      </rPr>
      <t>III(80)</t>
    </r>
    <r>
      <rPr>
        <sz val="11"/>
        <color theme="1"/>
        <rFont val="Calibri"/>
        <family val="2"/>
        <charset val="204"/>
        <scheme val="minor"/>
      </rPr>
      <t>, IV(5)</t>
    </r>
  </si>
  <si>
    <r>
      <t xml:space="preserve">I(10), </t>
    </r>
    <r>
      <rPr>
        <sz val="11"/>
        <color theme="9" tint="-0.249977111117893"/>
        <rFont val="Calibri"/>
        <family val="2"/>
        <charset val="204"/>
        <scheme val="minor"/>
      </rPr>
      <t>II(80)</t>
    </r>
    <r>
      <rPr>
        <sz val="11"/>
        <color theme="1"/>
        <rFont val="Calibri"/>
        <family val="2"/>
        <charset val="204"/>
        <scheme val="minor"/>
      </rPr>
      <t>, III(10)</t>
    </r>
  </si>
  <si>
    <t>I(5), II(40), III(55)</t>
  </si>
  <si>
    <t>II(35), III(60), IV(5)</t>
  </si>
  <si>
    <r>
      <t xml:space="preserve">II(20), </t>
    </r>
    <r>
      <rPr>
        <sz val="11"/>
        <color theme="9" tint="-0.249977111117893"/>
        <rFont val="Calibri"/>
        <family val="2"/>
        <charset val="204"/>
        <scheme val="minor"/>
      </rPr>
      <t>III(80)</t>
    </r>
  </si>
  <si>
    <t>I(80)</t>
  </si>
  <si>
    <t>I(65)</t>
  </si>
  <si>
    <t>I(45)</t>
  </si>
  <si>
    <t>der(1) - del(q12)</t>
  </si>
  <si>
    <t>der(1) - del(p11)</t>
  </si>
  <si>
    <t>der(13) - i(q11)</t>
  </si>
  <si>
    <t>der(8) - t(7;8)(p14;q23)</t>
  </si>
  <si>
    <t>der(10) - t(1;10)(p22;q11.2)</t>
  </si>
  <si>
    <t>der(13) - add(q32)</t>
  </si>
  <si>
    <t>der(1) - inv(p13p36)</t>
  </si>
  <si>
    <t>der(6) - del(q13)</t>
  </si>
  <si>
    <t>der(20) - del(p13)</t>
  </si>
  <si>
    <t>der(5) - del(p14)</t>
  </si>
  <si>
    <t>der(9) - del(q12)</t>
  </si>
  <si>
    <t>mar17</t>
  </si>
  <si>
    <t>der(14) - i(q10)</t>
  </si>
  <si>
    <t>der(11) - del(11.2)</t>
  </si>
  <si>
    <t>der(6) - add(p25)</t>
  </si>
  <si>
    <t>der(9) - add(p22)</t>
  </si>
  <si>
    <t>der(3) - del(q12)</t>
  </si>
  <si>
    <t>der(3) - t(3;15)(q12;q11.2)</t>
  </si>
  <si>
    <t>der(11) - del(q14)</t>
  </si>
  <si>
    <t>der(5) - del(p12)</t>
  </si>
  <si>
    <r>
      <t xml:space="preserve">II(10), </t>
    </r>
    <r>
      <rPr>
        <sz val="11"/>
        <color theme="9" tint="-0.249977111117893"/>
        <rFont val="Calibri"/>
        <family val="2"/>
        <charset val="204"/>
        <scheme val="minor"/>
      </rPr>
      <t>III(80)</t>
    </r>
    <r>
      <rPr>
        <sz val="11"/>
        <color theme="1"/>
        <rFont val="Calibri"/>
        <family val="2"/>
        <scheme val="minor"/>
      </rPr>
      <t>, IV(10)</t>
    </r>
  </si>
  <si>
    <r>
      <rPr>
        <sz val="11"/>
        <color theme="9" tint="-0.249977111117893"/>
        <rFont val="Calibri"/>
        <family val="2"/>
        <charset val="204"/>
        <scheme val="minor"/>
      </rPr>
      <t>II(90)</t>
    </r>
    <r>
      <rPr>
        <sz val="11"/>
        <color theme="1"/>
        <rFont val="Calibri"/>
        <family val="2"/>
        <scheme val="minor"/>
      </rPr>
      <t>, III(10)</t>
    </r>
  </si>
  <si>
    <r>
      <t xml:space="preserve">I(15), </t>
    </r>
    <r>
      <rPr>
        <sz val="11"/>
        <color theme="9" tint="-0.249977111117893"/>
        <rFont val="Calibri"/>
        <family val="2"/>
        <charset val="204"/>
        <scheme val="minor"/>
      </rPr>
      <t>II(80)</t>
    </r>
    <r>
      <rPr>
        <sz val="11"/>
        <color theme="1"/>
        <rFont val="Calibri"/>
        <family val="2"/>
        <scheme val="minor"/>
      </rPr>
      <t>, III(5)</t>
    </r>
  </si>
  <si>
    <r>
      <t xml:space="preserve">II(30), </t>
    </r>
    <r>
      <rPr>
        <sz val="11"/>
        <rFont val="Calibri"/>
        <family val="2"/>
        <charset val="204"/>
        <scheme val="minor"/>
      </rPr>
      <t>III(65)</t>
    </r>
    <r>
      <rPr>
        <sz val="11"/>
        <color theme="1"/>
        <rFont val="Calibri"/>
        <family val="2"/>
        <scheme val="minor"/>
      </rPr>
      <t>, IV(5)</t>
    </r>
  </si>
  <si>
    <r>
      <t xml:space="preserve">II(25), </t>
    </r>
    <r>
      <rPr>
        <sz val="11"/>
        <rFont val="Calibri"/>
        <family val="2"/>
        <charset val="204"/>
        <scheme val="minor"/>
      </rPr>
      <t>III(65)</t>
    </r>
    <r>
      <rPr>
        <sz val="11"/>
        <color theme="1"/>
        <rFont val="Calibri"/>
        <family val="2"/>
        <scheme val="minor"/>
      </rPr>
      <t>, IV(10)</t>
    </r>
  </si>
  <si>
    <r>
      <t xml:space="preserve">III(15), </t>
    </r>
    <r>
      <rPr>
        <sz val="11"/>
        <color theme="9" tint="-0.249977111117893"/>
        <rFont val="Calibri"/>
        <family val="2"/>
        <charset val="204"/>
        <scheme val="minor"/>
      </rPr>
      <t>IV(80)</t>
    </r>
    <r>
      <rPr>
        <sz val="11"/>
        <rFont val="Calibri"/>
        <family val="2"/>
        <charset val="204"/>
        <scheme val="minor"/>
      </rPr>
      <t>, VI(5)</t>
    </r>
  </si>
  <si>
    <r>
      <rPr>
        <sz val="11"/>
        <color theme="9" tint="-0.249977111117893"/>
        <rFont val="Calibri"/>
        <family val="2"/>
        <charset val="204"/>
        <scheme val="minor"/>
      </rPr>
      <t>II(80)</t>
    </r>
    <r>
      <rPr>
        <sz val="11"/>
        <color theme="1"/>
        <rFont val="Calibri"/>
        <family val="2"/>
        <scheme val="minor"/>
      </rPr>
      <t>, III(20)</t>
    </r>
  </si>
  <si>
    <r>
      <t xml:space="preserve">II(15), </t>
    </r>
    <r>
      <rPr>
        <sz val="11"/>
        <color theme="9" tint="-0.249977111117893"/>
        <rFont val="Calibri"/>
        <family val="2"/>
        <charset val="204"/>
        <scheme val="minor"/>
      </rPr>
      <t>III(80)</t>
    </r>
    <r>
      <rPr>
        <sz val="11"/>
        <color theme="1"/>
        <rFont val="Calibri"/>
        <family val="2"/>
        <scheme val="minor"/>
      </rPr>
      <t>, IV(5)</t>
    </r>
  </si>
  <si>
    <r>
      <rPr>
        <sz val="11"/>
        <color theme="9" tint="-0.249977111117893"/>
        <rFont val="Calibri"/>
        <family val="2"/>
        <charset val="204"/>
        <scheme val="minor"/>
      </rPr>
      <t>II(95)</t>
    </r>
    <r>
      <rPr>
        <sz val="11"/>
        <color theme="1"/>
        <rFont val="Calibri"/>
        <family val="2"/>
        <scheme val="minor"/>
      </rPr>
      <t>, III(5)</t>
    </r>
  </si>
  <si>
    <r>
      <t xml:space="preserve">I(15), </t>
    </r>
    <r>
      <rPr>
        <sz val="11"/>
        <rFont val="Calibri"/>
        <family val="2"/>
        <charset val="204"/>
        <scheme val="minor"/>
      </rPr>
      <t>II(55)</t>
    </r>
    <r>
      <rPr>
        <sz val="11"/>
        <color theme="1"/>
        <rFont val="Calibri"/>
        <family val="2"/>
        <scheme val="minor"/>
      </rPr>
      <t>, III(30)</t>
    </r>
  </si>
  <si>
    <r>
      <t xml:space="preserve">I(5), </t>
    </r>
    <r>
      <rPr>
        <sz val="11"/>
        <color theme="9" tint="-0.249977111117893"/>
        <rFont val="Calibri"/>
        <family val="2"/>
        <charset val="204"/>
        <scheme val="minor"/>
      </rPr>
      <t>II(90)</t>
    </r>
    <r>
      <rPr>
        <sz val="11"/>
        <color theme="1"/>
        <rFont val="Calibri"/>
        <family val="2"/>
        <scheme val="minor"/>
      </rPr>
      <t>, III(5)</t>
    </r>
  </si>
  <si>
    <r>
      <t xml:space="preserve">I(10), </t>
    </r>
    <r>
      <rPr>
        <sz val="11"/>
        <color theme="9" tint="-0.249977111117893"/>
        <rFont val="Calibri"/>
        <family val="2"/>
        <charset val="204"/>
        <scheme val="minor"/>
      </rPr>
      <t>II(80)</t>
    </r>
    <r>
      <rPr>
        <sz val="11"/>
        <color theme="1"/>
        <rFont val="Calibri"/>
        <family val="2"/>
        <scheme val="minor"/>
      </rPr>
      <t>, III(10)</t>
    </r>
  </si>
  <si>
    <r>
      <t xml:space="preserve">I(5), </t>
    </r>
    <r>
      <rPr>
        <sz val="11"/>
        <rFont val="Calibri"/>
        <family val="2"/>
        <charset val="204"/>
        <scheme val="minor"/>
      </rPr>
      <t>II(30)</t>
    </r>
    <r>
      <rPr>
        <sz val="11"/>
        <color theme="1"/>
        <rFont val="Calibri"/>
        <family val="2"/>
        <scheme val="minor"/>
      </rPr>
      <t>, III(65)</t>
    </r>
  </si>
  <si>
    <r>
      <t xml:space="preserve">I(5), II(50), </t>
    </r>
    <r>
      <rPr>
        <sz val="11"/>
        <rFont val="Calibri"/>
        <family val="2"/>
        <charset val="204"/>
        <scheme val="minor"/>
      </rPr>
      <t>III(35)</t>
    </r>
    <r>
      <rPr>
        <sz val="11"/>
        <color theme="1"/>
        <rFont val="Calibri"/>
        <family val="2"/>
        <scheme val="minor"/>
      </rPr>
      <t>, IV(10)</t>
    </r>
  </si>
  <si>
    <r>
      <t xml:space="preserve">II(10), </t>
    </r>
    <r>
      <rPr>
        <sz val="11"/>
        <color theme="9" tint="-0.249977111117893"/>
        <rFont val="Calibri"/>
        <family val="2"/>
        <charset val="204"/>
        <scheme val="minor"/>
      </rPr>
      <t>III(90)</t>
    </r>
  </si>
  <si>
    <r>
      <t>I(25),</t>
    </r>
    <r>
      <rPr>
        <sz val="11"/>
        <rFont val="Calibri"/>
        <family val="2"/>
        <charset val="204"/>
        <scheme val="minor"/>
      </rPr>
      <t xml:space="preserve"> II(70)</t>
    </r>
    <r>
      <rPr>
        <sz val="11"/>
        <color theme="1"/>
        <rFont val="Calibri"/>
        <family val="2"/>
        <scheme val="minor"/>
      </rPr>
      <t>, III(5)</t>
    </r>
  </si>
  <si>
    <r>
      <t>I(10),</t>
    </r>
    <r>
      <rPr>
        <sz val="11"/>
        <rFont val="Calibri"/>
        <family val="2"/>
        <charset val="204"/>
        <scheme val="minor"/>
      </rPr>
      <t xml:space="preserve"> </t>
    </r>
    <r>
      <rPr>
        <sz val="11"/>
        <color theme="9" tint="-0.249977111117893"/>
        <rFont val="Calibri"/>
        <family val="2"/>
        <charset val="204"/>
        <scheme val="minor"/>
      </rPr>
      <t>II(75)</t>
    </r>
    <r>
      <rPr>
        <sz val="11"/>
        <color theme="1"/>
        <rFont val="Calibri"/>
        <family val="2"/>
        <scheme val="minor"/>
      </rPr>
      <t>, III(15)</t>
    </r>
  </si>
  <si>
    <t>I(35)</t>
  </si>
  <si>
    <t>I(75)</t>
  </si>
  <si>
    <t>I(40)</t>
  </si>
  <si>
    <t>I(70)</t>
  </si>
  <si>
    <t>der(17) - add(p11.2)</t>
  </si>
  <si>
    <t>der(3) - del(p12)</t>
  </si>
  <si>
    <t>der(3) - add(q22)</t>
  </si>
  <si>
    <t>der(3) - add(q11)</t>
  </si>
  <si>
    <t>der(11) - add(p14)</t>
  </si>
  <si>
    <t>der(7) - del(p14)</t>
  </si>
  <si>
    <t>der(10) - t(1;10)(p22;q13)</t>
  </si>
  <si>
    <t>der(8) - i(p11.1)</t>
  </si>
  <si>
    <t>der(6) - t(6;7)(p23;p15)</t>
  </si>
  <si>
    <t>II(15), III(65), IV(15), V(5)</t>
  </si>
  <si>
    <r>
      <rPr>
        <sz val="11"/>
        <color theme="9" tint="-0.249977111117893"/>
        <rFont val="Calibri"/>
        <family val="2"/>
        <charset val="204"/>
        <scheme val="minor"/>
      </rPr>
      <t>II(80)</t>
    </r>
    <r>
      <rPr>
        <sz val="11"/>
        <color theme="1"/>
        <rFont val="Calibri"/>
        <family val="2"/>
        <charset val="204"/>
        <scheme val="minor"/>
      </rPr>
      <t>, III(20)</t>
    </r>
  </si>
  <si>
    <t>I(5), II(30), III(50), IV(15)</t>
  </si>
  <si>
    <t>II(30), III(60), IV(10)</t>
  </si>
  <si>
    <r>
      <t xml:space="preserve">II(5), III(10), </t>
    </r>
    <r>
      <rPr>
        <sz val="11"/>
        <color theme="9" tint="-0.249977111117893"/>
        <rFont val="Calibri"/>
        <family val="2"/>
        <charset val="204"/>
        <scheme val="minor"/>
      </rPr>
      <t>IV(80)</t>
    </r>
    <r>
      <rPr>
        <sz val="11"/>
        <color theme="1"/>
        <rFont val="Calibri"/>
        <family val="2"/>
        <scheme val="minor"/>
      </rPr>
      <t>, V(5)</t>
    </r>
  </si>
  <si>
    <t>I(10), II(55), III(35)</t>
  </si>
  <si>
    <r>
      <t xml:space="preserve">II(20), </t>
    </r>
    <r>
      <rPr>
        <sz val="11"/>
        <color theme="9" tint="-0.249977111117893"/>
        <rFont val="Calibri"/>
        <family val="2"/>
        <charset val="204"/>
        <scheme val="minor"/>
      </rPr>
      <t>III(75)</t>
    </r>
    <r>
      <rPr>
        <sz val="11"/>
        <color theme="1"/>
        <rFont val="Calibri"/>
        <family val="2"/>
        <scheme val="minor"/>
      </rPr>
      <t>, IV(5)</t>
    </r>
  </si>
  <si>
    <r>
      <t xml:space="preserve">I(15), </t>
    </r>
    <r>
      <rPr>
        <sz val="11"/>
        <color theme="9" tint="-0.249977111117893"/>
        <rFont val="Calibri"/>
        <family val="2"/>
        <charset val="204"/>
        <scheme val="minor"/>
      </rPr>
      <t>II(80)</t>
    </r>
    <r>
      <rPr>
        <sz val="11"/>
        <color theme="1"/>
        <rFont val="Calibri"/>
        <family val="2"/>
        <charset val="204"/>
        <scheme val="minor"/>
      </rPr>
      <t>, III(5)</t>
    </r>
  </si>
  <si>
    <r>
      <t xml:space="preserve">I(10), </t>
    </r>
    <r>
      <rPr>
        <sz val="11"/>
        <color theme="9" tint="-0.249977111117893"/>
        <rFont val="Calibri"/>
        <family val="2"/>
        <charset val="204"/>
        <scheme val="minor"/>
      </rPr>
      <t>II(85)</t>
    </r>
    <r>
      <rPr>
        <sz val="11"/>
        <color theme="1"/>
        <rFont val="Calibri"/>
        <family val="2"/>
        <charset val="204"/>
        <scheme val="minor"/>
      </rPr>
      <t>, III(5)</t>
    </r>
  </si>
  <si>
    <r>
      <t xml:space="preserve">I(15), </t>
    </r>
    <r>
      <rPr>
        <sz val="11"/>
        <color theme="9" tint="-0.249977111117893"/>
        <rFont val="Calibri"/>
        <family val="2"/>
        <charset val="204"/>
        <scheme val="minor"/>
      </rPr>
      <t>II(80),</t>
    </r>
    <r>
      <rPr>
        <sz val="11"/>
        <rFont val="Calibri"/>
        <family val="2"/>
        <charset val="204"/>
        <scheme val="minor"/>
      </rPr>
      <t xml:space="preserve"> III(5)</t>
    </r>
  </si>
  <si>
    <r>
      <t xml:space="preserve">I(10), </t>
    </r>
    <r>
      <rPr>
        <sz val="11"/>
        <color theme="9" tint="-0.249977111117893"/>
        <rFont val="Calibri"/>
        <family val="2"/>
        <charset val="204"/>
        <scheme val="minor"/>
      </rPr>
      <t>II(80),</t>
    </r>
    <r>
      <rPr>
        <sz val="11"/>
        <rFont val="Calibri"/>
        <family val="2"/>
        <charset val="204"/>
        <scheme val="minor"/>
      </rPr>
      <t xml:space="preserve"> III(10)</t>
    </r>
  </si>
  <si>
    <r>
      <t xml:space="preserve">I(15), </t>
    </r>
    <r>
      <rPr>
        <sz val="11"/>
        <color theme="9" tint="-0.249977111117893"/>
        <rFont val="Calibri"/>
        <family val="2"/>
        <charset val="204"/>
        <scheme val="minor"/>
      </rPr>
      <t>II(75)</t>
    </r>
    <r>
      <rPr>
        <sz val="11"/>
        <color theme="1"/>
        <rFont val="Calibri"/>
        <family val="2"/>
        <charset val="204"/>
        <scheme val="minor"/>
      </rPr>
      <t>, III(10)</t>
    </r>
  </si>
  <si>
    <t>I(5), II(30), III(55), IV(10)</t>
  </si>
  <si>
    <r>
      <rPr>
        <sz val="11"/>
        <color theme="9" tint="-0.249977111117893"/>
        <rFont val="Calibri"/>
        <family val="2"/>
        <charset val="204"/>
        <scheme val="minor"/>
      </rPr>
      <t>I(90)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rFont val="Calibri"/>
        <family val="2"/>
        <charset val="204"/>
        <scheme val="minor"/>
      </rPr>
      <t>II(5)</t>
    </r>
  </si>
  <si>
    <t>II(30), III(65), IV(5)</t>
  </si>
  <si>
    <r>
      <t>II(20),</t>
    </r>
    <r>
      <rPr>
        <sz val="11"/>
        <color theme="9" tint="-0.249977111117893"/>
        <rFont val="Calibri"/>
        <family val="2"/>
        <charset val="204"/>
        <scheme val="minor"/>
      </rPr>
      <t xml:space="preserve"> III(80)</t>
    </r>
  </si>
  <si>
    <t>I(25), II(70), IV(5)</t>
  </si>
  <si>
    <t>/ II</t>
  </si>
  <si>
    <t>/ III</t>
  </si>
  <si>
    <t xml:space="preserve"> /III</t>
  </si>
  <si>
    <t>I(60)</t>
  </si>
  <si>
    <t>der(1) - t(1;8)(p13;q11.2)</t>
  </si>
  <si>
    <t>der(1) - del(p32)</t>
  </si>
  <si>
    <t>der(5) - del(q13)</t>
  </si>
  <si>
    <t>der(15) - add(p12)</t>
  </si>
  <si>
    <t>der(X) - t(X;?9)(p22.3;?p22)</t>
  </si>
  <si>
    <t>der(1) - fra(p32)</t>
  </si>
  <si>
    <t>der(9) - add(p21)</t>
  </si>
  <si>
    <t>der(14) - add(p12)</t>
  </si>
  <si>
    <t>der(3) - i(q10)</t>
  </si>
  <si>
    <t>der(1) - del(p34)</t>
  </si>
  <si>
    <t>der(9) - fra(q22)</t>
  </si>
  <si>
    <t>der(1) - del(q22)</t>
  </si>
  <si>
    <t>der(1) - del(q23)</t>
  </si>
  <si>
    <t>der(9) - t(6;9)(p12;p13)</t>
  </si>
  <si>
    <t>der(7) - del(q11.1)</t>
  </si>
  <si>
    <t>der(17) - add(p13)</t>
  </si>
  <si>
    <r>
      <rPr>
        <sz val="11"/>
        <color theme="9" tint="-0.249977111117893"/>
        <rFont val="Calibri"/>
        <family val="2"/>
        <charset val="204"/>
        <scheme val="minor"/>
      </rPr>
      <t>III(78)</t>
    </r>
    <r>
      <rPr>
        <sz val="11"/>
        <rFont val="Calibri"/>
        <family val="2"/>
        <charset val="204"/>
        <scheme val="minor"/>
      </rPr>
      <t>, IV(17), VI(6)</t>
    </r>
  </si>
  <si>
    <r>
      <t xml:space="preserve">I(12), </t>
    </r>
    <r>
      <rPr>
        <sz val="11"/>
        <color theme="9" tint="-0.249977111117893"/>
        <rFont val="Calibri"/>
        <family val="2"/>
        <charset val="204"/>
        <scheme val="minor"/>
      </rPr>
      <t>II(82)</t>
    </r>
    <r>
      <rPr>
        <sz val="11"/>
        <color theme="1"/>
        <rFont val="Calibri"/>
        <family val="2"/>
        <charset val="204"/>
        <scheme val="minor"/>
      </rPr>
      <t>, III (6)</t>
    </r>
  </si>
  <si>
    <r>
      <rPr>
        <sz val="11"/>
        <color theme="9" tint="-0.249977111117893"/>
        <rFont val="Calibri"/>
        <family val="2"/>
        <charset val="204"/>
        <scheme val="minor"/>
      </rPr>
      <t>II(88)</t>
    </r>
    <r>
      <rPr>
        <sz val="11"/>
        <color theme="1"/>
        <rFont val="Calibri"/>
        <family val="2"/>
        <charset val="204"/>
        <scheme val="minor"/>
      </rPr>
      <t>, III(12)</t>
    </r>
  </si>
  <si>
    <r>
      <t xml:space="preserve">I(6), </t>
    </r>
    <r>
      <rPr>
        <sz val="11"/>
        <color theme="9" tint="-0.249977111117893"/>
        <rFont val="Calibri"/>
        <family val="2"/>
        <charset val="204"/>
        <scheme val="minor"/>
      </rPr>
      <t>II(94)</t>
    </r>
  </si>
  <si>
    <t>I(24), II(12), III(60),IV(6)</t>
  </si>
  <si>
    <t>II(42), III(58)</t>
  </si>
  <si>
    <r>
      <t xml:space="preserve">II(12), III(6), </t>
    </r>
    <r>
      <rPr>
        <sz val="11"/>
        <color theme="9" tint="-0.249977111117893"/>
        <rFont val="Calibri"/>
        <family val="2"/>
        <charset val="204"/>
        <scheme val="minor"/>
      </rPr>
      <t>IV (82)</t>
    </r>
  </si>
  <si>
    <t>I(12), II(58), III(24), IV(6)</t>
  </si>
  <si>
    <r>
      <t xml:space="preserve">I(6), II(24), </t>
    </r>
    <r>
      <rPr>
        <sz val="11"/>
        <color theme="9" tint="-0.249977111117893"/>
        <rFont val="Calibri"/>
        <family val="2"/>
        <charset val="204"/>
        <scheme val="minor"/>
      </rPr>
      <t>III(75)</t>
    </r>
  </si>
  <si>
    <r>
      <t xml:space="preserve">I(18), </t>
    </r>
    <r>
      <rPr>
        <sz val="11"/>
        <color theme="9" tint="-0.249977111117893"/>
        <rFont val="Calibri"/>
        <family val="2"/>
        <charset val="204"/>
        <scheme val="minor"/>
      </rPr>
      <t>II(82)</t>
    </r>
  </si>
  <si>
    <r>
      <t xml:space="preserve">I(12), </t>
    </r>
    <r>
      <rPr>
        <sz val="11"/>
        <color theme="9" tint="-0.249977111117893"/>
        <rFont val="Calibri"/>
        <family val="2"/>
        <charset val="204"/>
        <scheme val="minor"/>
      </rPr>
      <t>II(88)</t>
    </r>
  </si>
  <si>
    <r>
      <t xml:space="preserve">I(24), </t>
    </r>
    <r>
      <rPr>
        <sz val="11"/>
        <color theme="9" tint="-0.249977111117893"/>
        <rFont val="Calibri"/>
        <family val="2"/>
        <charset val="204"/>
        <scheme val="minor"/>
      </rPr>
      <t>II(76)</t>
    </r>
  </si>
  <si>
    <r>
      <t xml:space="preserve">I(12), </t>
    </r>
    <r>
      <rPr>
        <sz val="11"/>
        <color theme="9" tint="-0.249977111117893"/>
        <rFont val="Calibri"/>
        <family val="2"/>
        <charset val="204"/>
        <scheme val="minor"/>
      </rPr>
      <t>II(76)</t>
    </r>
    <r>
      <rPr>
        <sz val="11"/>
        <color theme="1"/>
        <rFont val="Calibri"/>
        <family val="2"/>
        <charset val="204"/>
        <scheme val="minor"/>
      </rPr>
      <t>, III(12)</t>
    </r>
  </si>
  <si>
    <r>
      <t xml:space="preserve">I(12), </t>
    </r>
    <r>
      <rPr>
        <sz val="11"/>
        <color theme="9" tint="-0.249977111117893"/>
        <rFont val="Calibri"/>
        <family val="2"/>
        <charset val="204"/>
        <scheme val="minor"/>
      </rPr>
      <t>II(82)</t>
    </r>
    <r>
      <rPr>
        <sz val="11"/>
        <color theme="1"/>
        <rFont val="Calibri"/>
        <family val="2"/>
        <charset val="204"/>
        <scheme val="minor"/>
      </rPr>
      <t>, III(6)</t>
    </r>
  </si>
  <si>
    <r>
      <t xml:space="preserve">II(18), </t>
    </r>
    <r>
      <rPr>
        <sz val="11"/>
        <color theme="9" tint="-0.249977111117893"/>
        <rFont val="Calibri"/>
        <family val="2"/>
        <charset val="204"/>
        <scheme val="minor"/>
      </rPr>
      <t>III(82)</t>
    </r>
  </si>
  <si>
    <r>
      <t xml:space="preserve">II(36), </t>
    </r>
    <r>
      <rPr>
        <sz val="11"/>
        <rFont val="Calibri"/>
        <family val="2"/>
        <charset val="204"/>
        <scheme val="minor"/>
      </rPr>
      <t>III(64)</t>
    </r>
  </si>
  <si>
    <r>
      <t xml:space="preserve">II(24), </t>
    </r>
    <r>
      <rPr>
        <sz val="11"/>
        <color theme="9" tint="-0.249977111117893"/>
        <rFont val="Calibri"/>
        <family val="2"/>
        <charset val="204"/>
        <scheme val="minor"/>
      </rPr>
      <t>III(76)</t>
    </r>
  </si>
  <si>
    <t>I(18), II(70), III(6)</t>
  </si>
  <si>
    <r>
      <t xml:space="preserve">I(12), </t>
    </r>
    <r>
      <rPr>
        <sz val="11"/>
        <color theme="9" tint="-0.249977111117893"/>
        <rFont val="Calibri"/>
        <family val="2"/>
        <charset val="204"/>
        <scheme val="minor"/>
      </rPr>
      <t>II(82)</t>
    </r>
  </si>
  <si>
    <t>I(82), II(6)</t>
  </si>
  <si>
    <t>/III</t>
  </si>
  <si>
    <t>I(18)</t>
  </si>
  <si>
    <t>I(6)</t>
  </si>
  <si>
    <t>I(88)</t>
  </si>
  <si>
    <t>I(12)</t>
  </si>
  <si>
    <t>I(94)</t>
  </si>
  <si>
    <t>I(66)</t>
  </si>
  <si>
    <t>I(82)</t>
  </si>
  <si>
    <t>I(24)</t>
  </si>
  <si>
    <t>-</t>
  </si>
  <si>
    <t>Frequency of NCCAs</t>
  </si>
  <si>
    <t>common chromosome aberrations</t>
  </si>
  <si>
    <t>Dominannt CCAs</t>
  </si>
  <si>
    <t>Gain CCA</t>
  </si>
  <si>
    <t>u251_CHI3L1</t>
  </si>
  <si>
    <t>GainCCA</t>
  </si>
  <si>
    <t>u251_CHI3L2</t>
  </si>
  <si>
    <t>der(11) - del(p11.2)</t>
  </si>
  <si>
    <t>Frequency of CCAs</t>
  </si>
  <si>
    <t>51,3 ± 3,2</t>
  </si>
  <si>
    <t>50,3 ± 3,6</t>
  </si>
  <si>
    <t>51,7 ± 2,1</t>
  </si>
  <si>
    <t>51,4 ± 3</t>
  </si>
  <si>
    <r>
      <t xml:space="preserve">Loss of CCAs </t>
    </r>
    <r>
      <rPr>
        <i/>
        <sz val="18"/>
        <color theme="1"/>
        <rFont val="Arial"/>
        <family val="2"/>
        <charset val="204"/>
      </rPr>
      <t>vs</t>
    </r>
    <r>
      <rPr>
        <sz val="18"/>
        <color theme="1"/>
        <rFont val="Arial"/>
        <family val="2"/>
        <charset val="204"/>
      </rPr>
      <t xml:space="preserve"> U251</t>
    </r>
  </si>
  <si>
    <r>
      <t xml:space="preserve">Gain of CCAs </t>
    </r>
    <r>
      <rPr>
        <i/>
        <sz val="18"/>
        <color theme="1"/>
        <rFont val="Arial"/>
        <family val="2"/>
        <charset val="204"/>
      </rPr>
      <t>vs</t>
    </r>
    <r>
      <rPr>
        <sz val="18"/>
        <color theme="1"/>
        <rFont val="Arial"/>
        <family val="2"/>
        <charset val="204"/>
      </rPr>
      <t xml:space="preserve"> U251</t>
    </r>
  </si>
  <si>
    <r>
      <rPr>
        <i/>
        <sz val="18"/>
        <color theme="1"/>
        <rFont val="Arial"/>
        <family val="2"/>
        <charset val="204"/>
      </rPr>
      <t>chromosome</t>
    </r>
    <r>
      <rPr>
        <sz val="18"/>
        <color theme="1"/>
        <rFont val="Arial"/>
        <family val="2"/>
        <charset val="204"/>
      </rPr>
      <t>, #</t>
    </r>
  </si>
  <si>
    <t xml:space="preserve">      ≥80% / ≥75%</t>
  </si>
  <si>
    <t>padj</t>
  </si>
  <si>
    <t>1p22.1</t>
  </si>
  <si>
    <t>SYMBOL</t>
  </si>
  <si>
    <t>EPHX4</t>
  </si>
  <si>
    <t>epoxide hydrolase 4</t>
  </si>
  <si>
    <t>1p22.2</t>
  </si>
  <si>
    <t>GBP3</t>
  </si>
  <si>
    <t>guanylate binding protein 3</t>
  </si>
  <si>
    <t>CLCA2</t>
  </si>
  <si>
    <t>chloride channel accessory 2</t>
  </si>
  <si>
    <t>1p22.3</t>
  </si>
  <si>
    <t>LRRC8C</t>
  </si>
  <si>
    <t>leucine rich repeat containing 8 VRAC subunit C</t>
  </si>
  <si>
    <t>TGFBR3</t>
  </si>
  <si>
    <t>transforming growth factor beta receptor 3</t>
  </si>
  <si>
    <t>IFI44</t>
  </si>
  <si>
    <t>interferon induced protein 44</t>
  </si>
  <si>
    <t>1p31.1</t>
  </si>
  <si>
    <t>1p31.3</t>
  </si>
  <si>
    <t>AK5</t>
  </si>
  <si>
    <t>adenylate kinase 5</t>
  </si>
  <si>
    <t>PTGFR</t>
  </si>
  <si>
    <t>DNAJB4</t>
  </si>
  <si>
    <t>CACHD1</t>
  </si>
  <si>
    <t>prostaglandin F receptor</t>
  </si>
  <si>
    <t>DnaJ heat shock protein family (Hsp40) member B4</t>
  </si>
  <si>
    <t>cache domain containing 1</t>
  </si>
  <si>
    <t>GPSM2</t>
  </si>
  <si>
    <t>1p13.3</t>
  </si>
  <si>
    <t>CHI3L2</t>
  </si>
  <si>
    <t>1p13.2</t>
  </si>
  <si>
    <t>GSTM4</t>
  </si>
  <si>
    <t>RETREG1</t>
  </si>
  <si>
    <t>SEMA5A</t>
  </si>
  <si>
    <t>5p15.31</t>
  </si>
  <si>
    <t>5p15.1</t>
  </si>
  <si>
    <t>log2Fold</t>
  </si>
  <si>
    <t>Change</t>
  </si>
  <si>
    <t>Fold</t>
  </si>
  <si>
    <t>U251_EGFP vs U251</t>
  </si>
  <si>
    <t>U251_CHI3L1 vs U251</t>
  </si>
  <si>
    <t>U251_CHI3L2 vs U251</t>
  </si>
  <si>
    <t>GBP5</t>
  </si>
  <si>
    <t>guanylate binding protein 5</t>
  </si>
  <si>
    <t>S1PR1</t>
  </si>
  <si>
    <t>sphingosine-1-phosphate receptor 1</t>
  </si>
  <si>
    <t>1p21.2</t>
  </si>
  <si>
    <t>PGM1</t>
  </si>
  <si>
    <t>phosphoglucomutase 1</t>
  </si>
  <si>
    <t>AK4</t>
  </si>
  <si>
    <t>adenylate kinase 4</t>
  </si>
  <si>
    <t>PATJ</t>
  </si>
  <si>
    <t>PATJ crumbs cell polarity complex component</t>
  </si>
  <si>
    <t>DNAJC6</t>
  </si>
  <si>
    <t>DnaJ heat shock protein family (Hsp40) member C6</t>
  </si>
  <si>
    <t>SLC44A5</t>
  </si>
  <si>
    <t>solute carrier family 44 member 5</t>
  </si>
  <si>
    <t>INKA2</t>
  </si>
  <si>
    <t>inka box actin regulator 2</t>
  </si>
  <si>
    <t>chitinase 3 like 2</t>
  </si>
  <si>
    <t>G protein signaling modulator 2</t>
  </si>
  <si>
    <t>FAM102B</t>
  </si>
  <si>
    <t>family with sequence similarity 102 member B</t>
  </si>
  <si>
    <t>glutathione S-transferase mu 4</t>
  </si>
  <si>
    <t>SLC16A4</t>
  </si>
  <si>
    <t>solute carrier family 16 member 4</t>
  </si>
  <si>
    <t>AMIGO1</t>
  </si>
  <si>
    <t>adhesion molecule with Ig like domain 1</t>
  </si>
  <si>
    <t>VAV3</t>
  </si>
  <si>
    <t>vav guanine nucleotide exchange factor 3</t>
  </si>
  <si>
    <t>PRMT6</t>
  </si>
  <si>
    <t>protein arginine methyltransferase 6</t>
  </si>
  <si>
    <t>reticulophagy regulator 1</t>
  </si>
  <si>
    <t>semaphorin 5A</t>
  </si>
  <si>
    <t>IRX1</t>
  </si>
  <si>
    <t>iroquois homeobox 1</t>
  </si>
  <si>
    <t>5p15.33</t>
  </si>
  <si>
    <t>U251</t>
  </si>
  <si>
    <t>_EGFP</t>
  </si>
  <si>
    <t>_CHI3L1</t>
  </si>
  <si>
    <t>_CHI3L2</t>
  </si>
  <si>
    <t>Cell line</t>
  </si>
  <si>
    <t>Supplementary Material</t>
  </si>
  <si>
    <t>Supplementary Table S2: Cytogenetic analysis of U251 cells</t>
  </si>
  <si>
    <t>Supplementary Table S2: Cytogenetic analysis of transgenic and intact U251 cells</t>
  </si>
  <si>
    <t>Supplementary Table S2: Cytogenetic analysis of U251_EGFP cells</t>
  </si>
  <si>
    <t>Supplementary Table S2: Cytogenetic analysis of U251_CHI3L1 cells</t>
  </si>
  <si>
    <t>Supplementary Table S2: Cytogenetic analysis of U251_CHI3L2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</si>
</sst>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1"/>
      <color theme="9" tint="-0.249977111117893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0"/>
      <name val="Arial"/>
      <family val="2"/>
      <charset val="204"/>
    </font>
    <font>
      <sz val="14"/>
      <color theme="0"/>
      <name val="Arial"/>
      <family val="2"/>
      <charset val="204"/>
    </font>
    <font>
      <b/>
      <sz val="11"/>
      <color theme="0"/>
      <name val="Calibri"/>
      <family val="2"/>
      <scheme val="minor"/>
    </font>
    <font>
      <b/>
      <sz val="11"/>
      <color rgb="FFCC00FF"/>
      <name val="Calibri"/>
      <family val="2"/>
      <charset val="204"/>
      <scheme val="minor"/>
    </font>
    <font>
      <b/>
      <sz val="11"/>
      <color rgb="FF0066FF"/>
      <name val="Calibri"/>
      <family val="2"/>
      <charset val="204"/>
      <scheme val="minor"/>
    </font>
    <font>
      <b/>
      <sz val="11"/>
      <color theme="0" tint="-4.9989318521683403E-2"/>
      <name val="Calibri"/>
      <family val="2"/>
      <scheme val="minor"/>
    </font>
    <font>
      <sz val="18"/>
      <color theme="1"/>
      <name val="Arial"/>
      <family val="2"/>
      <charset val="204"/>
    </font>
    <font>
      <i/>
      <sz val="18"/>
      <color theme="1"/>
      <name val="Arial"/>
      <family val="2"/>
      <charset val="204"/>
    </font>
    <font>
      <sz val="16"/>
      <color theme="0"/>
      <name val="Arial"/>
      <family val="2"/>
      <charset val="204"/>
    </font>
    <font>
      <sz val="16"/>
      <color theme="1"/>
      <name val="Arial"/>
      <family val="2"/>
      <charset val="204"/>
    </font>
    <font>
      <sz val="18"/>
      <color theme="0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8"/>
      <color theme="0"/>
      <name val="Arial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4"/>
      <name val="Arial"/>
      <family val="2"/>
      <charset val="204"/>
    </font>
    <font>
      <sz val="14"/>
      <color rgb="FF000000"/>
      <name val="Arial"/>
      <family val="2"/>
      <charset val="204"/>
    </font>
    <font>
      <sz val="16"/>
      <name val="Arial"/>
      <family val="2"/>
      <charset val="204"/>
    </font>
    <font>
      <b/>
      <i/>
      <sz val="16"/>
      <name val="Arial"/>
      <family val="2"/>
      <charset val="204"/>
    </font>
    <font>
      <b/>
      <sz val="16"/>
      <color theme="0"/>
      <name val="Arial"/>
      <family val="2"/>
      <charset val="204"/>
    </font>
    <font>
      <sz val="14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 tint="-0.499984740745262"/>
        <bgColor rgb="FF99CCFF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B050"/>
      </bottom>
      <diagonal/>
    </border>
    <border>
      <left style="thin">
        <color indexed="64"/>
      </left>
      <right/>
      <top/>
      <bottom/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medium">
        <color rgb="FF008000"/>
      </bottom>
      <diagonal/>
    </border>
    <border>
      <left style="medium">
        <color rgb="FF008000"/>
      </left>
      <right/>
      <top style="medium">
        <color rgb="FF008000"/>
      </top>
      <bottom style="medium">
        <color rgb="FF008000"/>
      </bottom>
      <diagonal/>
    </border>
    <border>
      <left/>
      <right/>
      <top style="medium">
        <color rgb="FF008000"/>
      </top>
      <bottom style="medium">
        <color rgb="FF008000"/>
      </bottom>
      <diagonal/>
    </border>
    <border>
      <left/>
      <right style="medium">
        <color rgb="FF008000"/>
      </right>
      <top style="medium">
        <color rgb="FF008000"/>
      </top>
      <bottom style="medium">
        <color rgb="FF008000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/>
      <right/>
      <top/>
      <bottom style="medium">
        <color rgb="FF008000"/>
      </bottom>
      <diagonal/>
    </border>
    <border>
      <left/>
      <right style="medium">
        <color rgb="FF008000"/>
      </right>
      <top/>
      <bottom style="medium">
        <color rgb="FF008000"/>
      </bottom>
      <diagonal/>
    </border>
    <border>
      <left style="medium">
        <color rgb="FF0000FF"/>
      </left>
      <right/>
      <top style="medium">
        <color rgb="FF0000FF"/>
      </top>
      <bottom style="medium">
        <color rgb="FF0000FF"/>
      </bottom>
      <diagonal/>
    </border>
    <border>
      <left/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medium">
        <color rgb="FF008000"/>
      </left>
      <right style="medium">
        <color rgb="FF008000"/>
      </right>
      <top/>
      <bottom style="medium">
        <color rgb="FF008000"/>
      </bottom>
      <diagonal/>
    </border>
    <border>
      <left style="medium">
        <color rgb="FF008000"/>
      </left>
      <right/>
      <top style="medium">
        <color rgb="FF008000"/>
      </top>
      <bottom/>
      <diagonal/>
    </border>
    <border>
      <left style="medium">
        <color rgb="FF008000"/>
      </left>
      <right/>
      <top/>
      <bottom/>
      <diagonal/>
    </border>
    <border>
      <left style="medium">
        <color rgb="FF008000"/>
      </left>
      <right/>
      <top/>
      <bottom style="medium">
        <color rgb="FF008000"/>
      </bottom>
      <diagonal/>
    </border>
    <border>
      <left/>
      <right/>
      <top style="medium">
        <color rgb="FF008000"/>
      </top>
      <bottom/>
      <diagonal/>
    </border>
    <border>
      <left/>
      <right style="medium">
        <color rgb="FF008000"/>
      </right>
      <top style="medium">
        <color rgb="FF008000"/>
      </top>
      <bottom/>
      <diagonal/>
    </border>
    <border>
      <left/>
      <right style="medium">
        <color rgb="FF008000"/>
      </right>
      <top/>
      <bottom/>
      <diagonal/>
    </border>
    <border>
      <left/>
      <right/>
      <top style="medium">
        <color rgb="FF0000FF"/>
      </top>
      <bottom style="medium">
        <color rgb="FF0000FF"/>
      </bottom>
      <diagonal/>
    </border>
    <border>
      <left style="medium">
        <color rgb="FF960096"/>
      </left>
      <right/>
      <top style="medium">
        <color rgb="FF960096"/>
      </top>
      <bottom style="medium">
        <color rgb="FF960096"/>
      </bottom>
      <diagonal/>
    </border>
    <border>
      <left/>
      <right style="medium">
        <color rgb="FF960096"/>
      </right>
      <top style="medium">
        <color rgb="FF960096"/>
      </top>
      <bottom style="medium">
        <color rgb="FF960096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0" fillId="3" borderId="0" xfId="0" applyFill="1"/>
    <xf numFmtId="0" fontId="0" fillId="3" borderId="0" xfId="0" applyFill="1" applyAlignment="1">
      <alignment horizontal="right"/>
    </xf>
    <xf numFmtId="0" fontId="0" fillId="4" borderId="0" xfId="0" applyFill="1"/>
    <xf numFmtId="0" fontId="0" fillId="5" borderId="0" xfId="0" applyFill="1"/>
    <xf numFmtId="0" fontId="0" fillId="0" borderId="0" xfId="0" applyFill="1"/>
    <xf numFmtId="0" fontId="0" fillId="2" borderId="0" xfId="0" applyFill="1"/>
    <xf numFmtId="0" fontId="0" fillId="6" borderId="0" xfId="0" applyFill="1" applyBorder="1"/>
    <xf numFmtId="0" fontId="0" fillId="5" borderId="0" xfId="0" applyFill="1" applyBorder="1"/>
    <xf numFmtId="0" fontId="0" fillId="0" borderId="1" xfId="0" applyBorder="1"/>
    <xf numFmtId="0" fontId="7" fillId="0" borderId="0" xfId="0" applyFont="1" applyAlignment="1">
      <alignment horizontal="center"/>
    </xf>
    <xf numFmtId="0" fontId="0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7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7" borderId="0" xfId="0" applyFont="1" applyFill="1" applyAlignment="1">
      <alignment horizontal="center"/>
    </xf>
    <xf numFmtId="0" fontId="0" fillId="9" borderId="0" xfId="0" applyFill="1"/>
    <xf numFmtId="0" fontId="8" fillId="9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center"/>
    </xf>
    <xf numFmtId="0" fontId="6" fillId="9" borderId="0" xfId="0" applyFont="1" applyFill="1" applyAlignment="1">
      <alignment horizontal="center"/>
    </xf>
    <xf numFmtId="0" fontId="6" fillId="9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6" fillId="7" borderId="0" xfId="0" applyFont="1" applyFill="1" applyBorder="1" applyAlignment="1">
      <alignment horizontal="center"/>
    </xf>
    <xf numFmtId="0" fontId="6" fillId="9" borderId="0" xfId="0" applyFont="1" applyFill="1" applyBorder="1" applyAlignment="1">
      <alignment horizontal="center" vertical="center"/>
    </xf>
    <xf numFmtId="0" fontId="6" fillId="9" borderId="0" xfId="0" applyFont="1" applyFill="1" applyBorder="1" applyAlignment="1">
      <alignment horizontal="center"/>
    </xf>
    <xf numFmtId="0" fontId="9" fillId="0" borderId="0" xfId="0" applyFont="1"/>
    <xf numFmtId="0" fontId="0" fillId="10" borderId="0" xfId="0" applyFill="1"/>
    <xf numFmtId="0" fontId="5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0" fillId="3" borderId="0" xfId="0" applyFill="1" applyAlignment="1">
      <alignment horizontal="left"/>
    </xf>
    <xf numFmtId="0" fontId="3" fillId="0" borderId="0" xfId="0" applyFont="1"/>
    <xf numFmtId="0" fontId="0" fillId="0" borderId="0" xfId="0" applyFill="1" applyBorder="1"/>
    <xf numFmtId="0" fontId="13" fillId="0" borderId="0" xfId="0" applyFont="1"/>
    <xf numFmtId="0" fontId="2" fillId="0" borderId="0" xfId="0" applyFont="1"/>
    <xf numFmtId="0" fontId="8" fillId="9" borderId="4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/>
    </xf>
    <xf numFmtId="0" fontId="8" fillId="9" borderId="4" xfId="0" applyFont="1" applyFill="1" applyBorder="1" applyAlignment="1">
      <alignment horizontal="center"/>
    </xf>
    <xf numFmtId="0" fontId="6" fillId="9" borderId="5" xfId="0" applyFont="1" applyFill="1" applyBorder="1" applyAlignment="1">
      <alignment horizontal="center"/>
    </xf>
    <xf numFmtId="0" fontId="6" fillId="9" borderId="6" xfId="0" applyFont="1" applyFill="1" applyBorder="1" applyAlignment="1">
      <alignment horizontal="center"/>
    </xf>
    <xf numFmtId="0" fontId="6" fillId="9" borderId="4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/>
    </xf>
    <xf numFmtId="0" fontId="6" fillId="9" borderId="8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6" fillId="9" borderId="10" xfId="0" applyFont="1" applyFill="1" applyBorder="1" applyAlignment="1">
      <alignment horizontal="center"/>
    </xf>
    <xf numFmtId="0" fontId="6" fillId="9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0" fillId="2" borderId="0" xfId="0" applyFill="1" applyAlignment="1">
      <alignment horizontal="left"/>
    </xf>
    <xf numFmtId="0" fontId="13" fillId="0" borderId="0" xfId="0" applyFont="1" applyFill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3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14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18" xfId="0" applyFill="1" applyBorder="1" applyAlignment="1">
      <alignment horizontal="left"/>
    </xf>
    <xf numFmtId="0" fontId="0" fillId="3" borderId="15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0" xfId="0" applyFill="1" applyBorder="1"/>
    <xf numFmtId="0" fontId="0" fillId="3" borderId="18" xfId="0" applyFill="1" applyBorder="1"/>
    <xf numFmtId="0" fontId="0" fillId="3" borderId="10" xfId="0" applyFill="1" applyBorder="1"/>
    <xf numFmtId="0" fontId="0" fillId="3" borderId="19" xfId="0" applyFill="1" applyBorder="1"/>
    <xf numFmtId="0" fontId="0" fillId="3" borderId="11" xfId="0" applyFill="1" applyBorder="1"/>
    <xf numFmtId="0" fontId="0" fillId="3" borderId="20" xfId="0" applyFill="1" applyBorder="1"/>
    <xf numFmtId="0" fontId="0" fillId="3" borderId="21" xfId="0" applyFill="1" applyBorder="1"/>
    <xf numFmtId="0" fontId="9" fillId="0" borderId="0" xfId="0" applyFont="1" applyAlignment="1">
      <alignment horizontal="center"/>
    </xf>
    <xf numFmtId="0" fontId="0" fillId="0" borderId="0" xfId="0" applyFill="1" applyAlignment="1">
      <alignment horizontal="right"/>
    </xf>
    <xf numFmtId="0" fontId="19" fillId="18" borderId="0" xfId="0" applyFont="1" applyFill="1" applyAlignment="1">
      <alignment horizontal="center"/>
    </xf>
    <xf numFmtId="0" fontId="16" fillId="10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6" fillId="17" borderId="2" xfId="0" applyFont="1" applyFill="1" applyBorder="1" applyAlignment="1">
      <alignment horizontal="center"/>
    </xf>
    <xf numFmtId="0" fontId="0" fillId="0" borderId="2" xfId="0" applyFill="1" applyBorder="1"/>
    <xf numFmtId="0" fontId="8" fillId="0" borderId="2" xfId="0" applyFont="1" applyFill="1" applyBorder="1"/>
    <xf numFmtId="0" fontId="0" fillId="0" borderId="2" xfId="0" applyFont="1" applyFill="1" applyBorder="1"/>
    <xf numFmtId="0" fontId="0" fillId="0" borderId="2" xfId="0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0" fontId="0" fillId="0" borderId="0" xfId="0" applyBorder="1"/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2" xfId="0" applyFont="1" applyFill="1" applyBorder="1" applyAlignment="1">
      <alignment horizontal="right"/>
    </xf>
    <xf numFmtId="0" fontId="0" fillId="7" borderId="0" xfId="0" applyFont="1" applyFill="1" applyAlignment="1">
      <alignment vertical="center"/>
    </xf>
    <xf numFmtId="0" fontId="0" fillId="9" borderId="0" xfId="0" applyFill="1" applyAlignment="1">
      <alignment vertical="center"/>
    </xf>
    <xf numFmtId="0" fontId="6" fillId="7" borderId="0" xfId="0" applyFont="1" applyFill="1" applyAlignment="1">
      <alignment horizontal="center" vertical="center"/>
    </xf>
    <xf numFmtId="0" fontId="0" fillId="0" borderId="0" xfId="0" applyFont="1" applyFill="1" applyBorder="1"/>
    <xf numFmtId="0" fontId="14" fillId="20" borderId="0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Fill="1" applyAlignment="1">
      <alignment horizontal="center"/>
    </xf>
    <xf numFmtId="9" fontId="20" fillId="0" borderId="0" xfId="0" applyNumberFormat="1" applyFont="1" applyFill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0" xfId="0" applyFont="1"/>
    <xf numFmtId="0" fontId="22" fillId="16" borderId="0" xfId="0" applyFont="1" applyFill="1" applyBorder="1"/>
    <xf numFmtId="0" fontId="23" fillId="16" borderId="0" xfId="0" applyFont="1" applyFill="1" applyBorder="1"/>
    <xf numFmtId="0" fontId="24" fillId="16" borderId="0" xfId="0" applyFont="1" applyFill="1" applyBorder="1" applyAlignment="1">
      <alignment horizontal="right"/>
    </xf>
    <xf numFmtId="0" fontId="20" fillId="14" borderId="0" xfId="0" applyFont="1" applyFill="1" applyBorder="1" applyAlignment="1">
      <alignment horizontal="center"/>
    </xf>
    <xf numFmtId="0" fontId="20" fillId="15" borderId="0" xfId="0" applyFont="1" applyFill="1" applyBorder="1" applyAlignment="1">
      <alignment horizontal="left"/>
    </xf>
    <xf numFmtId="0" fontId="23" fillId="15" borderId="0" xfId="0" applyFont="1" applyFill="1" applyBorder="1" applyAlignment="1">
      <alignment horizontal="center"/>
    </xf>
    <xf numFmtId="0" fontId="20" fillId="15" borderId="0" xfId="0" applyFont="1" applyFill="1" applyBorder="1" applyAlignment="1">
      <alignment horizontal="right"/>
    </xf>
    <xf numFmtId="0" fontId="24" fillId="3" borderId="0" xfId="0" applyFont="1" applyFill="1" applyAlignment="1">
      <alignment horizontal="center"/>
    </xf>
    <xf numFmtId="0" fontId="20" fillId="0" borderId="0" xfId="0" applyFont="1" applyFill="1" applyBorder="1"/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Border="1"/>
    <xf numFmtId="0" fontId="24" fillId="16" borderId="0" xfId="0" applyFont="1" applyFill="1" applyBorder="1"/>
    <xf numFmtId="0" fontId="20" fillId="16" borderId="0" xfId="0" applyFont="1" applyFill="1" applyBorder="1"/>
    <xf numFmtId="0" fontId="24" fillId="11" borderId="0" xfId="0" applyFont="1" applyFill="1" applyBorder="1" applyAlignment="1">
      <alignment horizontal="center"/>
    </xf>
    <xf numFmtId="9" fontId="20" fillId="0" borderId="0" xfId="0" applyNumberFormat="1" applyFont="1" applyAlignment="1">
      <alignment horizontal="center"/>
    </xf>
    <xf numFmtId="9" fontId="20" fillId="0" borderId="0" xfId="0" applyNumberFormat="1" applyFont="1" applyBorder="1" applyAlignment="1">
      <alignment horizontal="center"/>
    </xf>
    <xf numFmtId="0" fontId="24" fillId="13" borderId="0" xfId="0" applyFont="1" applyFill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4" fillId="12" borderId="0" xfId="0" applyFont="1" applyFill="1" applyBorder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5" fillId="11" borderId="0" xfId="0" applyFont="1" applyFill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5" fillId="0" borderId="0" xfId="0" applyFont="1" applyBorder="1"/>
    <xf numFmtId="0" fontId="27" fillId="21" borderId="0" xfId="0" applyFont="1" applyFill="1" applyBorder="1" applyAlignment="1">
      <alignment horizontal="center"/>
    </xf>
    <xf numFmtId="0" fontId="27" fillId="18" borderId="0" xfId="0" applyFont="1" applyFill="1" applyBorder="1" applyAlignment="1">
      <alignment horizontal="center"/>
    </xf>
    <xf numFmtId="0" fontId="27" fillId="20" borderId="0" xfId="0" applyFont="1" applyFill="1" applyBorder="1" applyAlignment="1">
      <alignment horizontal="left"/>
    </xf>
    <xf numFmtId="0" fontId="26" fillId="0" borderId="0" xfId="0" applyFont="1" applyBorder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Alignment="1">
      <alignment horizontal="center"/>
    </xf>
    <xf numFmtId="0" fontId="24" fillId="23" borderId="0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30" fillId="7" borderId="0" xfId="0" applyFont="1" applyFill="1" applyAlignment="1">
      <alignment horizontal="center"/>
    </xf>
    <xf numFmtId="0" fontId="25" fillId="22" borderId="0" xfId="0" applyFont="1" applyFill="1" applyAlignment="1">
      <alignment horizontal="center"/>
    </xf>
    <xf numFmtId="0" fontId="25" fillId="7" borderId="0" xfId="0" applyFont="1" applyFill="1" applyAlignment="1">
      <alignment horizontal="center"/>
    </xf>
    <xf numFmtId="11" fontId="25" fillId="7" borderId="0" xfId="0" applyNumberFormat="1" applyFont="1" applyFill="1" applyAlignment="1">
      <alignment horizontal="center"/>
    </xf>
    <xf numFmtId="11" fontId="30" fillId="7" borderId="0" xfId="0" applyNumberFormat="1" applyFont="1" applyFill="1" applyAlignment="1">
      <alignment horizontal="center"/>
    </xf>
    <xf numFmtId="0" fontId="31" fillId="0" borderId="0" xfId="0" applyFont="1" applyAlignment="1">
      <alignment horizontal="center"/>
    </xf>
    <xf numFmtId="0" fontId="31" fillId="7" borderId="0" xfId="0" applyFont="1" applyFill="1" applyAlignment="1">
      <alignment horizontal="center"/>
    </xf>
    <xf numFmtId="11" fontId="31" fillId="7" borderId="0" xfId="0" applyNumberFormat="1" applyFont="1" applyFill="1" applyAlignment="1">
      <alignment horizontal="center"/>
    </xf>
    <xf numFmtId="0" fontId="25" fillId="24" borderId="0" xfId="0" applyFont="1" applyFill="1" applyAlignment="1">
      <alignment horizontal="center"/>
    </xf>
    <xf numFmtId="0" fontId="30" fillId="0" borderId="0" xfId="0" applyFont="1" applyFill="1"/>
    <xf numFmtId="0" fontId="30" fillId="0" borderId="0" xfId="0" applyFont="1" applyFill="1" applyAlignment="1">
      <alignment horizontal="left"/>
    </xf>
    <xf numFmtId="0" fontId="32" fillId="0" borderId="0" xfId="0" applyFont="1" applyFill="1" applyAlignment="1">
      <alignment horizontal="center"/>
    </xf>
    <xf numFmtId="0" fontId="30" fillId="7" borderId="0" xfId="0" applyFont="1" applyFill="1"/>
    <xf numFmtId="0" fontId="30" fillId="24" borderId="0" xfId="0" applyFont="1" applyFill="1"/>
    <xf numFmtId="0" fontId="25" fillId="7" borderId="0" xfId="0" applyFont="1" applyFill="1"/>
    <xf numFmtId="0" fontId="25" fillId="24" borderId="0" xfId="0" applyFont="1" applyFill="1"/>
    <xf numFmtId="11" fontId="25" fillId="7" borderId="0" xfId="0" applyNumberFormat="1" applyFont="1" applyFill="1"/>
    <xf numFmtId="0" fontId="25" fillId="22" borderId="0" xfId="0" applyFont="1" applyFill="1"/>
    <xf numFmtId="11" fontId="30" fillId="7" borderId="0" xfId="0" applyNumberFormat="1" applyFont="1" applyFill="1"/>
    <xf numFmtId="0" fontId="31" fillId="0" borderId="0" xfId="0" applyFont="1"/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25" fillId="0" borderId="0" xfId="0" applyFont="1" applyFill="1"/>
    <xf numFmtId="0" fontId="30" fillId="22" borderId="0" xfId="0" applyFont="1" applyFill="1"/>
    <xf numFmtId="0" fontId="23" fillId="0" borderId="0" xfId="0" applyFont="1" applyFill="1" applyAlignment="1">
      <alignment horizontal="center"/>
    </xf>
    <xf numFmtId="0" fontId="33" fillId="0" borderId="0" xfId="0" applyFont="1" applyFill="1" applyAlignment="1">
      <alignment horizontal="center"/>
    </xf>
    <xf numFmtId="0" fontId="23" fillId="19" borderId="0" xfId="0" applyFont="1" applyFill="1" applyBorder="1" applyAlignment="1">
      <alignment vertical="center"/>
    </xf>
    <xf numFmtId="0" fontId="34" fillId="20" borderId="0" xfId="0" applyFont="1" applyFill="1" applyBorder="1" applyAlignment="1">
      <alignment horizontal="center" vertical="center"/>
    </xf>
    <xf numFmtId="0" fontId="3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  <color rgb="FF960096"/>
      <color rgb="FFCC00FF"/>
      <color rgb="FF0066FF"/>
      <color rgb="FF008000"/>
      <color rgb="FF006800"/>
      <color rgb="FF005400"/>
      <color rgb="FF003E00"/>
      <color rgb="FF004AB8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15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5222126120330361E-2"/>
          <c:y val="3.4224657447032868E-2"/>
          <c:w val="0.96728677619398662"/>
          <c:h val="0.90715924261325165"/>
        </c:manualLayout>
      </c:layout>
      <c:line3DChart>
        <c:grouping val="standard"/>
        <c:varyColors val="0"/>
        <c:ser>
          <c:idx val="19"/>
          <c:order val="0"/>
          <c:tx>
            <c:strRef>
              <c:f>'U251'!$V$5</c:f>
              <c:strCache>
                <c:ptCount val="1"/>
                <c:pt idx="0">
                  <c:v>m20</c:v>
                </c:pt>
              </c:strCache>
              <c:extLst xmlns:c15="http://schemas.microsoft.com/office/drawing/2012/chart"/>
            </c:strRef>
          </c:tx>
          <c:spPr>
            <a:solidFill>
              <a:schemeClr val="tx1"/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326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326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36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37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51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52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79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cat>
            <c:numRef>
              <c:f>'U251'!$A$31:$A$122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'U251'!$V$31:$V$122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8"/>
          <c:order val="1"/>
          <c:tx>
            <c:strRef>
              <c:f>'U251'!$U$5</c:f>
              <c:strCache>
                <c:ptCount val="1"/>
                <c:pt idx="0">
                  <c:v>m19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95000"/>
                <a:lumOff val="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cat>
            <c:numRef>
              <c:f>'U251'!$A$31:$A$122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'U251'!$U$31:$U$122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7"/>
          <c:order val="2"/>
          <c:tx>
            <c:strRef>
              <c:f>'U251'!$T$5</c:f>
              <c:strCache>
                <c:ptCount val="1"/>
                <c:pt idx="0">
                  <c:v>m18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cat>
            <c:numRef>
              <c:f>'U251'!$A$31:$A$122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'U251'!$T$31:$T$122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6"/>
          <c:order val="3"/>
          <c:tx>
            <c:strRef>
              <c:f>'U251'!$S$5</c:f>
              <c:strCache>
                <c:ptCount val="1"/>
                <c:pt idx="0">
                  <c:v>m17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dPt>
            <c:idx val="34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5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52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cat>
            <c:numRef>
              <c:f>'U251'!$A$31:$A$122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'U251'!$S$31:$S$122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2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3</c:v>
                </c:pt>
                <c:pt idx="88">
                  <c:v>1</c:v>
                </c:pt>
                <c:pt idx="89">
                  <c:v>0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5"/>
          <c:order val="4"/>
          <c:tx>
            <c:strRef>
              <c:f>'U251'!$R$5</c:f>
              <c:strCache>
                <c:ptCount val="1"/>
                <c:pt idx="0">
                  <c:v>m16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5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52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cat>
            <c:numRef>
              <c:f>'U251'!$A$31:$A$122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'U251'!$R$31:$R$122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2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4"/>
          <c:order val="5"/>
          <c:tx>
            <c:strRef>
              <c:f>'U251'!$Q$5</c:f>
              <c:strCache>
                <c:ptCount val="1"/>
                <c:pt idx="0">
                  <c:v>m15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dPt>
            <c:idx val="34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51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52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79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cat>
            <c:numRef>
              <c:f>'U251'!$A$31:$A$122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'U251'!$Q$31:$Q$122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3"/>
          <c:order val="6"/>
          <c:tx>
            <c:strRef>
              <c:f>'U251'!$P$5</c:f>
              <c:strCache>
                <c:ptCount val="1"/>
                <c:pt idx="0">
                  <c:v>m14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36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cat>
            <c:numRef>
              <c:f>'U251'!$A$31:$A$122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'U251'!$P$31:$P$122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2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3</c:v>
                </c:pt>
                <c:pt idx="88">
                  <c:v>0</c:v>
                </c:pt>
                <c:pt idx="89">
                  <c:v>0</c:v>
                </c:pt>
                <c:pt idx="90">
                  <c:v>2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2"/>
          <c:order val="7"/>
          <c:tx>
            <c:strRef>
              <c:f>'U251'!$O$5</c:f>
              <c:strCache>
                <c:ptCount val="1"/>
                <c:pt idx="0">
                  <c:v>m13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cat>
            <c:numRef>
              <c:f>'U251'!$A$31:$A$122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'U251'!$O$31:$O$122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1"/>
          <c:order val="8"/>
          <c:tx>
            <c:strRef>
              <c:f>'U251'!$N$5</c:f>
              <c:strCache>
                <c:ptCount val="1"/>
                <c:pt idx="0">
                  <c:v>m12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'U251'!$A$31:$A$122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'U251'!$N$31:$N$122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0</c:v>
                </c:pt>
                <c:pt idx="89">
                  <c:v>1</c:v>
                </c:pt>
                <c:pt idx="90">
                  <c:v>0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0"/>
          <c:order val="9"/>
          <c:tx>
            <c:strRef>
              <c:f>'U251'!$M$5</c:f>
              <c:strCache>
                <c:ptCount val="1"/>
                <c:pt idx="0">
                  <c:v>m11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'U251'!$A$31:$A$122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'U251'!$M$31:$M$122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2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2</c:v>
                </c:pt>
                <c:pt idx="88">
                  <c:v>0</c:v>
                </c:pt>
                <c:pt idx="89">
                  <c:v>0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9"/>
          <c:order val="10"/>
          <c:tx>
            <c:strRef>
              <c:f>'U251'!$L$5</c:f>
              <c:strCache>
                <c:ptCount val="1"/>
                <c:pt idx="0">
                  <c:v>m10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'U251'!$A$31:$A$122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'U251'!$L$31:$L$122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2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8"/>
          <c:order val="11"/>
          <c:tx>
            <c:strRef>
              <c:f>'U251'!$K$5</c:f>
              <c:strCache>
                <c:ptCount val="1"/>
                <c:pt idx="0">
                  <c:v>m9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'U251'!$A$31:$A$122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'U251'!$K$31:$K$122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2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2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7"/>
          <c:order val="12"/>
          <c:tx>
            <c:strRef>
              <c:f>'U251'!$J$5</c:f>
              <c:strCache>
                <c:ptCount val="1"/>
                <c:pt idx="0">
                  <c:v>m8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'U251'!$A$31:$A$122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'U251'!$J$31:$J$122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2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6"/>
          <c:order val="13"/>
          <c:tx>
            <c:strRef>
              <c:f>'U251'!$I$5</c:f>
              <c:strCache>
                <c:ptCount val="1"/>
                <c:pt idx="0">
                  <c:v>m7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'U251'!$A$31:$A$122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'U251'!$I$31:$I$122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2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5"/>
          <c:order val="14"/>
          <c:tx>
            <c:strRef>
              <c:f>'U251'!$H$5</c:f>
              <c:strCache>
                <c:ptCount val="1"/>
                <c:pt idx="0">
                  <c:v>m6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'U251'!$A$31:$A$122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'U251'!$H$31:$H$122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2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2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4"/>
          <c:order val="15"/>
          <c:tx>
            <c:strRef>
              <c:f>'U251'!$G$5</c:f>
              <c:strCache>
                <c:ptCount val="1"/>
                <c:pt idx="0">
                  <c:v>m5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'U251'!$A$31:$A$122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'U251'!$G$31:$G$122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2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3"/>
          <c:order val="16"/>
          <c:tx>
            <c:strRef>
              <c:f>'U251'!$F$5</c:f>
              <c:strCache>
                <c:ptCount val="1"/>
                <c:pt idx="0">
                  <c:v>m4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'U251'!$A$31:$A$122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'U251'!$F$31:$F$122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2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2"/>
          <c:order val="17"/>
          <c:tx>
            <c:strRef>
              <c:f>'U251'!$E$5</c:f>
              <c:strCache>
                <c:ptCount val="1"/>
                <c:pt idx="0">
                  <c:v>m3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'U251'!$A$31:$A$122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'U251'!$E$31:$E$122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2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2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2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"/>
          <c:order val="18"/>
          <c:tx>
            <c:strRef>
              <c:f>'U251'!$D$5</c:f>
              <c:strCache>
                <c:ptCount val="1"/>
                <c:pt idx="0">
                  <c:v>m2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'U251'!$A$31:$A$122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'U251'!$D$31:$D$122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1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0"/>
          <c:order val="19"/>
          <c:tx>
            <c:strRef>
              <c:f>'U251'!$C$5</c:f>
              <c:strCache>
                <c:ptCount val="1"/>
                <c:pt idx="0">
                  <c:v>m1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</c:dPt>
          <c:dPt>
            <c:idx val="13"/>
            <c:bubble3D val="0"/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'U251'!$A$31:$A$122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'U251'!$C$31:$C$122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2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278456"/>
        <c:axId val="493278848"/>
        <c:axId val="491763928"/>
        <c:extLst/>
      </c:line3DChart>
      <c:catAx>
        <c:axId val="493278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93278848"/>
        <c:crosses val="autoZero"/>
        <c:auto val="1"/>
        <c:lblAlgn val="ctr"/>
        <c:lblOffset val="100"/>
        <c:noMultiLvlLbl val="0"/>
      </c:catAx>
      <c:valAx>
        <c:axId val="493278848"/>
        <c:scaling>
          <c:orientation val="minMax"/>
          <c:max val="6"/>
        </c:scaling>
        <c:delete val="0"/>
        <c:axPos val="r"/>
        <c:majorGridlines>
          <c:spPr>
            <a:ln w="19050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93278456"/>
        <c:crosses val="autoZero"/>
        <c:crossBetween val="between"/>
        <c:majorUnit val="1"/>
      </c:valAx>
      <c:serAx>
        <c:axId val="491763928"/>
        <c:scaling>
          <c:orientation val="minMax"/>
        </c:scaling>
        <c:delete val="0"/>
        <c:axPos val="b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93278848"/>
        <c:crosses val="autoZero"/>
        <c:tickLblSkip val="20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8757967567161412E-2"/>
          <c:y val="3.7373378827038749E-2"/>
          <c:w val="0.92101698816867228"/>
          <c:h val="0.9245752693895436"/>
        </c:manualLayout>
      </c:layout>
      <c:line3DChart>
        <c:grouping val="standard"/>
        <c:varyColors val="0"/>
        <c:ser>
          <c:idx val="0"/>
          <c:order val="0"/>
          <c:tx>
            <c:strRef>
              <c:f>_EGFP!$D$5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_EGFP!$D$6:$D$29</c:f>
              <c:numCache>
                <c:formatCode>General</c:formatCode>
                <c:ptCount val="24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4</c:v>
                </c:pt>
                <c:pt idx="8">
                  <c:v>3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_EGFP!$E$5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_EGFP!$E$6:$E$29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_EGFP!$F$5</c:f>
              <c:strCache>
                <c:ptCount val="1"/>
                <c:pt idx="0">
                  <c:v>m3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_EGFP!$F$6:$F$29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1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_EGFP!$G$5</c:f>
              <c:strCache>
                <c:ptCount val="1"/>
                <c:pt idx="0">
                  <c:v>m4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_EGFP!$G$6:$G$29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_EGFP!$H$5</c:f>
              <c:strCache>
                <c:ptCount val="1"/>
                <c:pt idx="0">
                  <c:v>m5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_EGFP!$H$6:$H$29</c:f>
              <c:numCache>
                <c:formatCode>General</c:formatCode>
                <c:ptCount val="24"/>
                <c:pt idx="0">
                  <c:v>4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_EGFP!$I$5</c:f>
              <c:strCache>
                <c:ptCount val="1"/>
                <c:pt idx="0">
                  <c:v>m6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_EGFP!$I$6:$I$29</c:f>
              <c:numCache>
                <c:formatCode>General</c:formatCode>
                <c:ptCount val="24"/>
                <c:pt idx="0">
                  <c:v>4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_EGFP!$J$5</c:f>
              <c:strCache>
                <c:ptCount val="1"/>
                <c:pt idx="0">
                  <c:v>m7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_EGFP!$J$6:$J$29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_EGFP!$K$5</c:f>
              <c:strCache>
                <c:ptCount val="1"/>
                <c:pt idx="0">
                  <c:v>m8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_EGFP!$K$6:$K$29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_EGFP!$L$5</c:f>
              <c:strCache>
                <c:ptCount val="1"/>
                <c:pt idx="0">
                  <c:v>m9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_EGFP!$L$6:$L$29</c:f>
              <c:numCache>
                <c:formatCode>General</c:formatCode>
                <c:ptCount val="24"/>
                <c:pt idx="0">
                  <c:v>6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3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2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_EGFP!$M$5</c:f>
              <c:strCache>
                <c:ptCount val="1"/>
                <c:pt idx="0">
                  <c:v>m10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_EGFP!$M$6:$M$29</c:f>
              <c:numCache>
                <c:formatCode>General</c:formatCode>
                <c:ptCount val="24"/>
                <c:pt idx="0">
                  <c:v>4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_EGFP!$N$5</c:f>
              <c:strCache>
                <c:ptCount val="1"/>
                <c:pt idx="0">
                  <c:v>m11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_EGFP!$N$6:$N$29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_EGFP!$O$5</c:f>
              <c:strCache>
                <c:ptCount val="1"/>
                <c:pt idx="0">
                  <c:v>m12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_EGFP!$O$6:$O$29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_EGFP!$P$5</c:f>
              <c:strCache>
                <c:ptCount val="1"/>
                <c:pt idx="0">
                  <c:v>m13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_EGFP!$P$6:$P$29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_EGFP!$Q$5</c:f>
              <c:strCache>
                <c:ptCount val="1"/>
                <c:pt idx="0">
                  <c:v>m14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_EGFP!$Q$6:$Q$29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_EGFP!$R$5</c:f>
              <c:strCache>
                <c:ptCount val="1"/>
                <c:pt idx="0">
                  <c:v>m15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_EGFP!$R$6:$R$29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_EGFP!$S$5</c:f>
              <c:strCache>
                <c:ptCount val="1"/>
                <c:pt idx="0">
                  <c:v>m16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_EGFP!$S$6:$S$29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_EGFP!$T$5</c:f>
              <c:strCache>
                <c:ptCount val="1"/>
                <c:pt idx="0">
                  <c:v>m17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_EGFP!$T$6:$T$29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_EGFP!$U$5</c:f>
              <c:strCache>
                <c:ptCount val="1"/>
                <c:pt idx="0">
                  <c:v>m18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_EGFP!$U$6:$U$29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_EGFP!$V$5</c:f>
              <c:strCache>
                <c:ptCount val="1"/>
                <c:pt idx="0">
                  <c:v>m19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_EGFP!$V$6:$V$29</c:f>
              <c:numCache>
                <c:formatCode>General</c:formatCode>
                <c:ptCount val="24"/>
              </c:numCache>
            </c:numRef>
          </c:val>
          <c:smooth val="0"/>
        </c:ser>
        <c:ser>
          <c:idx val="19"/>
          <c:order val="19"/>
          <c:tx>
            <c:strRef>
              <c:f>_EGFP!$W$5</c:f>
              <c:strCache>
                <c:ptCount val="1"/>
                <c:pt idx="0">
                  <c:v>m20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_EGFP!$W$6:$W$29</c:f>
              <c:numCache>
                <c:formatCode>General</c:formatCode>
                <c:ptCount val="2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4914248"/>
        <c:axId val="694917384"/>
        <c:axId val="882819992"/>
      </c:line3DChart>
      <c:catAx>
        <c:axId val="694914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917384"/>
        <c:crosses val="autoZero"/>
        <c:auto val="1"/>
        <c:lblAlgn val="ctr"/>
        <c:lblOffset val="100"/>
        <c:noMultiLvlLbl val="0"/>
      </c:catAx>
      <c:valAx>
        <c:axId val="694917384"/>
        <c:scaling>
          <c:orientation val="minMax"/>
        </c:scaling>
        <c:delete val="0"/>
        <c:axPos val="l"/>
        <c:majorGridlines>
          <c:spPr>
            <a:ln w="25400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914248"/>
        <c:crosses val="autoZero"/>
        <c:crossBetween val="between"/>
        <c:majorUnit val="1"/>
      </c:valAx>
      <c:serAx>
        <c:axId val="88281999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917384"/>
        <c:crosses val="autoZero"/>
        <c:tickLblSkip val="20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15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0"/>
          <c:order val="0"/>
          <c:tx>
            <c:strRef>
              <c:f>_CHI3L1!$X$5</c:f>
              <c:strCache>
                <c:ptCount val="1"/>
                <c:pt idx="0">
                  <c:v>m20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_CHI3L1!$X$31:$X$122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2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_CHI3L1!$W$5</c:f>
              <c:strCache>
                <c:ptCount val="1"/>
                <c:pt idx="0">
                  <c:v>m19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_CHI3L1!$W$31:$W$122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3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_CHI3L1!$V$5</c:f>
              <c:strCache>
                <c:ptCount val="1"/>
                <c:pt idx="0">
                  <c:v>m18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_CHI3L1!$V$31:$V$122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1</c:v>
                </c:pt>
                <c:pt idx="85">
                  <c:v>0</c:v>
                </c:pt>
                <c:pt idx="86">
                  <c:v>0</c:v>
                </c:pt>
                <c:pt idx="87">
                  <c:v>4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_CHI3L1!$U$5</c:f>
              <c:strCache>
                <c:ptCount val="1"/>
                <c:pt idx="0">
                  <c:v>m17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_CHI3L1!$U$31:$U$122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_CHI3L1!$T$5</c:f>
              <c:strCache>
                <c:ptCount val="1"/>
                <c:pt idx="0">
                  <c:v>m16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_CHI3L1!$T$31:$T$122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3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_CHI3L1!$S$5</c:f>
              <c:strCache>
                <c:ptCount val="1"/>
                <c:pt idx="0">
                  <c:v>m15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_CHI3L1!$S$31:$S$122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_CHI3L1!$R$5</c:f>
              <c:strCache>
                <c:ptCount val="1"/>
                <c:pt idx="0">
                  <c:v>m14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_CHI3L1!$R$31:$R$122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_CHI3L1!$Q$5</c:f>
              <c:strCache>
                <c:ptCount val="1"/>
                <c:pt idx="0">
                  <c:v>m13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_CHI3L1!$Q$31:$Q$122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_CHI3L1!$P$5</c:f>
              <c:strCache>
                <c:ptCount val="1"/>
                <c:pt idx="0">
                  <c:v>m12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_CHI3L1!$P$31:$P$122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3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_CHI3L1!$O$5</c:f>
              <c:strCache>
                <c:ptCount val="1"/>
                <c:pt idx="0">
                  <c:v>m11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_CHI3L1!$O$31:$O$122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2</c:v>
                </c:pt>
                <c:pt idx="91">
                  <c:v>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_CHI3L1!$N$5</c:f>
              <c:strCache>
                <c:ptCount val="1"/>
                <c:pt idx="0">
                  <c:v>m10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_CHI3L1!$N$31:$N$122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1</c:v>
                </c:pt>
                <c:pt idx="85">
                  <c:v>0</c:v>
                </c:pt>
                <c:pt idx="86">
                  <c:v>0</c:v>
                </c:pt>
                <c:pt idx="87">
                  <c:v>2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_CHI3L1!$M$5</c:f>
              <c:strCache>
                <c:ptCount val="1"/>
                <c:pt idx="0">
                  <c:v>m9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_CHI3L1!$M$31:$M$122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_CHI3L1!$L$5</c:f>
              <c:strCache>
                <c:ptCount val="1"/>
                <c:pt idx="0">
                  <c:v>m8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_CHI3L1!$L$31:$L$122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_CHI3L1!$K$5</c:f>
              <c:strCache>
                <c:ptCount val="1"/>
                <c:pt idx="0">
                  <c:v>m7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_CHI3L1!$K$31:$K$122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_CHI3L1!$J$5</c:f>
              <c:strCache>
                <c:ptCount val="1"/>
                <c:pt idx="0">
                  <c:v>m6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_CHI3L1!$J$31:$J$122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_CHI3L1!$I$5</c:f>
              <c:strCache>
                <c:ptCount val="1"/>
                <c:pt idx="0">
                  <c:v>m5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_CHI3L1!$I$31:$I$122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_CHI3L1!$H$5</c:f>
              <c:strCache>
                <c:ptCount val="1"/>
                <c:pt idx="0">
                  <c:v>m4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_CHI3L1!$H$31:$H$122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_CHI3L1!$G$5</c:f>
              <c:strCache>
                <c:ptCount val="1"/>
                <c:pt idx="0">
                  <c:v>m3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_CHI3L1!$G$31:$G$122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_CHI3L1!$F$5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_CHI3L1!$F$31:$F$122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_CHI3L1!$E$5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numRef>
              <c:f>_CHI3L1!$A$31:$A$152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_CHI3L1!$E$31:$E$122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4903272"/>
        <c:axId val="694904840"/>
        <c:axId val="882818720"/>
      </c:line3DChart>
      <c:catAx>
        <c:axId val="694903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904840"/>
        <c:crosses val="autoZero"/>
        <c:auto val="1"/>
        <c:lblAlgn val="ctr"/>
        <c:lblOffset val="100"/>
        <c:noMultiLvlLbl val="0"/>
      </c:catAx>
      <c:valAx>
        <c:axId val="694904840"/>
        <c:scaling>
          <c:orientation val="minMax"/>
          <c:max val="5"/>
        </c:scaling>
        <c:delete val="0"/>
        <c:axPos val="r"/>
        <c:majorGridlines>
          <c:spPr>
            <a:ln w="19050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903272"/>
        <c:crosses val="autoZero"/>
        <c:crossBetween val="between"/>
        <c:majorUnit val="1"/>
      </c:valAx>
      <c:serAx>
        <c:axId val="882818720"/>
        <c:scaling>
          <c:orientation val="minMax"/>
        </c:scaling>
        <c:delete val="0"/>
        <c:axPos val="b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904840"/>
        <c:crosses val="autoZero"/>
        <c:tickLblSkip val="20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8757967567161412E-2"/>
          <c:y val="3.7373378827038749E-2"/>
          <c:w val="0.92101698816867228"/>
          <c:h val="0.9245752693895436"/>
        </c:manualLayout>
      </c:layout>
      <c:line3DChart>
        <c:grouping val="standard"/>
        <c:varyColors val="0"/>
        <c:ser>
          <c:idx val="0"/>
          <c:order val="0"/>
          <c:tx>
            <c:strRef>
              <c:f>_CHI3L1!$E$5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_CHI3L1!$E$6:$E$29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_CHI3L1!$F$5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_CHI3L1!$F$6:$F$29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_CHI3L1!$G$5</c:f>
              <c:strCache>
                <c:ptCount val="1"/>
                <c:pt idx="0">
                  <c:v>m3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_CHI3L1!$G$6:$G$29</c:f>
              <c:numCache>
                <c:formatCode>General</c:formatCode>
                <c:ptCount val="24"/>
                <c:pt idx="0">
                  <c:v>4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_CHI3L1!$H$5</c:f>
              <c:strCache>
                <c:ptCount val="1"/>
                <c:pt idx="0">
                  <c:v>m4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_CHI3L1!$H$6:$H$29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_CHI3L1!$I$5</c:f>
              <c:strCache>
                <c:ptCount val="1"/>
                <c:pt idx="0">
                  <c:v>m5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_CHI3L1!$I$6:$I$29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_CHI3L1!$J$5</c:f>
              <c:strCache>
                <c:ptCount val="1"/>
                <c:pt idx="0">
                  <c:v>m6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_CHI3L1!$J$6:$J$29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_CHI3L1!$K$5</c:f>
              <c:strCache>
                <c:ptCount val="1"/>
                <c:pt idx="0">
                  <c:v>m7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_CHI3L1!$K$6:$K$29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_CHI3L1!$L$5</c:f>
              <c:strCache>
                <c:ptCount val="1"/>
                <c:pt idx="0">
                  <c:v>m8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_CHI3L1!$L$6:$L$29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_CHI3L1!$M$5</c:f>
              <c:strCache>
                <c:ptCount val="1"/>
                <c:pt idx="0">
                  <c:v>m9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_CHI3L1!$M$6:$M$29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_CHI3L1!$N$5</c:f>
              <c:strCache>
                <c:ptCount val="1"/>
                <c:pt idx="0">
                  <c:v>m10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_CHI3L1!$N$6:$N$29</c:f>
              <c:numCache>
                <c:formatCode>General</c:formatCode>
                <c:ptCount val="24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_CHI3L1!$O$5</c:f>
              <c:strCache>
                <c:ptCount val="1"/>
                <c:pt idx="0">
                  <c:v>m11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_CHI3L1!$O$6:$O$29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_CHI3L1!$P$5</c:f>
              <c:strCache>
                <c:ptCount val="1"/>
                <c:pt idx="0">
                  <c:v>m12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_CHI3L1!$P$6:$P$29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_CHI3L1!$Q$5</c:f>
              <c:strCache>
                <c:ptCount val="1"/>
                <c:pt idx="0">
                  <c:v>m13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_CHI3L1!$Q$6:$Q$29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_CHI3L1!$R$5</c:f>
              <c:strCache>
                <c:ptCount val="1"/>
                <c:pt idx="0">
                  <c:v>m14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_CHI3L1!$R$6:$R$29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4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_CHI3L1!$S$5</c:f>
              <c:strCache>
                <c:ptCount val="1"/>
                <c:pt idx="0">
                  <c:v>m15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_CHI3L1!$S$6:$S$29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_CHI3L1!$T$5</c:f>
              <c:strCache>
                <c:ptCount val="1"/>
                <c:pt idx="0">
                  <c:v>m16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_CHI3L1!$T$6:$T$29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_CHI3L1!$U$5</c:f>
              <c:strCache>
                <c:ptCount val="1"/>
                <c:pt idx="0">
                  <c:v>m17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_CHI3L1!$U$6:$U$29</c:f>
              <c:numCache>
                <c:formatCode>General</c:formatCode>
                <c:ptCount val="24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_CHI3L1!$V$5</c:f>
              <c:strCache>
                <c:ptCount val="1"/>
                <c:pt idx="0">
                  <c:v>m18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23"/>
            <c:bubble3D val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_CHI3L1!$V$6:$V$29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_CHI3L1!$W$5</c:f>
              <c:strCache>
                <c:ptCount val="1"/>
                <c:pt idx="0">
                  <c:v>m19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_CHI3L1!$W$6:$W$29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4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4">
                  <c:v>3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_CHI3L1!$X$5</c:f>
              <c:strCache>
                <c:ptCount val="1"/>
                <c:pt idx="0">
                  <c:v>m20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_CHI3L1!$X$6:$X$29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4922480"/>
        <c:axId val="694923656"/>
        <c:axId val="882804304"/>
      </c:line3DChart>
      <c:catAx>
        <c:axId val="69492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923656"/>
        <c:crosses val="autoZero"/>
        <c:auto val="1"/>
        <c:lblAlgn val="ctr"/>
        <c:lblOffset val="100"/>
        <c:noMultiLvlLbl val="0"/>
      </c:catAx>
      <c:valAx>
        <c:axId val="694923656"/>
        <c:scaling>
          <c:orientation val="minMax"/>
          <c:max val="6"/>
        </c:scaling>
        <c:delete val="0"/>
        <c:axPos val="l"/>
        <c:majorGridlines>
          <c:spPr>
            <a:ln w="25400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922480"/>
        <c:crosses val="autoZero"/>
        <c:crossBetween val="between"/>
        <c:majorUnit val="1"/>
      </c:valAx>
      <c:serAx>
        <c:axId val="88280430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923656"/>
        <c:crosses val="autoZero"/>
        <c:tickLblSkip val="20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15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0"/>
          <c:order val="0"/>
          <c:tx>
            <c:strRef>
              <c:f>_CHI3L2!$Y$5</c:f>
              <c:strCache>
                <c:ptCount val="1"/>
                <c:pt idx="0">
                  <c:v>m20</c:v>
                </c:pt>
              </c:strCache>
            </c:strRef>
          </c:tx>
          <c:spPr>
            <a:solidFill>
              <a:schemeClr val="tx1"/>
            </a:solidFill>
            <a:ln w="25400">
              <a:noFill/>
            </a:ln>
            <a:effectLst/>
            <a:sp3d/>
          </c:spPr>
          <c:cat>
            <c:numRef>
              <c:f>_CHI3L2!$A$31:$A$152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_CHI3L2!$Y$31:$Y$122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2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_CHI3L2!$X$5</c:f>
              <c:strCache>
                <c:ptCount val="1"/>
                <c:pt idx="0">
                  <c:v>m19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numRef>
              <c:f>_CHI3L2!$A$31:$A$152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_CHI3L2!$X$31:$X$122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_CHI3L2!$W$5</c:f>
              <c:strCache>
                <c:ptCount val="1"/>
                <c:pt idx="0">
                  <c:v>m18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cat>
            <c:numRef>
              <c:f>_CHI3L2!$A$31:$A$152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_CHI3L2!$W$31:$W$122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_CHI3L2!$V$5</c:f>
              <c:strCache>
                <c:ptCount val="1"/>
                <c:pt idx="0">
                  <c:v>m17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cat>
            <c:numRef>
              <c:f>_CHI3L2!$A$31:$A$152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_CHI3L2!$V$31:$V$122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3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_CHI3L2!$U$5</c:f>
              <c:strCache>
                <c:ptCount val="1"/>
                <c:pt idx="0">
                  <c:v>m16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cat>
            <c:numRef>
              <c:f>_CHI3L2!$A$31:$A$152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_CHI3L2!$U$31:$U$122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2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_CHI3L2!$T$5</c:f>
              <c:strCache>
                <c:ptCount val="1"/>
                <c:pt idx="0">
                  <c:v>m15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cat>
            <c:numRef>
              <c:f>_CHI3L2!$A$31:$A$152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_CHI3L2!$T$31:$T$122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1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2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_CHI3L2!$S$5</c:f>
              <c:strCache>
                <c:ptCount val="1"/>
                <c:pt idx="0">
                  <c:v>m14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cat>
            <c:numRef>
              <c:f>_CHI3L2!$A$31:$A$152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_CHI3L2!$S$31:$S$122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2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_CHI3L2!$R$5</c:f>
              <c:strCache>
                <c:ptCount val="1"/>
                <c:pt idx="0">
                  <c:v>m13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cat>
            <c:numRef>
              <c:f>_CHI3L2!$A$31:$A$152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_CHI3L2!$R$31:$R$122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_CHI3L2!$Q$5</c:f>
              <c:strCache>
                <c:ptCount val="1"/>
                <c:pt idx="0">
                  <c:v>m12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cat>
            <c:numRef>
              <c:f>_CHI3L2!$A$31:$A$152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_CHI3L2!$Q$31:$Q$122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_CHI3L2!$P$5</c:f>
              <c:strCache>
                <c:ptCount val="1"/>
                <c:pt idx="0">
                  <c:v>m11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numRef>
              <c:f>_CHI3L2!$A$31:$A$152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_CHI3L2!$P$31:$P$122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_CHI3L2!$O$5</c:f>
              <c:strCache>
                <c:ptCount val="1"/>
                <c:pt idx="0">
                  <c:v>m10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numRef>
              <c:f>_CHI3L2!$A$31:$A$152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_CHI3L2!$O$31:$O$122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2</c:v>
                </c:pt>
                <c:pt idx="91">
                  <c:v>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_CHI3L2!$N$5</c:f>
              <c:strCache>
                <c:ptCount val="1"/>
                <c:pt idx="0">
                  <c:v>m9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numRef>
              <c:f>_CHI3L2!$A$31:$A$152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_CHI3L2!$N$31:$N$122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3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_CHI3L2!$M$5</c:f>
              <c:strCache>
                <c:ptCount val="1"/>
                <c:pt idx="0">
                  <c:v>m8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numRef>
              <c:f>_CHI3L2!$A$31:$A$152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_CHI3L2!$M$31:$M$122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1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2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_CHI3L2!$L$5</c:f>
              <c:strCache>
                <c:ptCount val="1"/>
                <c:pt idx="0">
                  <c:v>m7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cat>
            <c:numRef>
              <c:f>_CHI3L2!$A$31:$A$152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_CHI3L2!$L$31:$L$122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_CHI3L2!$K$5</c:f>
              <c:strCache>
                <c:ptCount val="1"/>
                <c:pt idx="0">
                  <c:v>m6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cat>
            <c:numRef>
              <c:f>_CHI3L2!$A$31:$A$152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_CHI3L2!$K$31:$K$122</c:f>
              <c:numCache>
                <c:formatCode>General</c:formatCode>
                <c:ptCount val="9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2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_CHI3L2!$J$5</c:f>
              <c:strCache>
                <c:ptCount val="1"/>
                <c:pt idx="0">
                  <c:v>m5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cat>
            <c:numRef>
              <c:f>_CHI3L2!$A$31:$A$152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_CHI3L2!$J$31:$J$122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2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2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_CHI3L2!$I$5</c:f>
              <c:strCache>
                <c:ptCount val="1"/>
                <c:pt idx="0">
                  <c:v>m4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numRef>
              <c:f>_CHI3L2!$A$31:$A$152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_CHI3L2!$I$31:$I$122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_CHI3L2!$H$5</c:f>
              <c:strCache>
                <c:ptCount val="1"/>
                <c:pt idx="0">
                  <c:v>m3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numRef>
              <c:f>_CHI3L2!$A$31:$A$152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_CHI3L2!$H$31:$H$122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3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_CHI3L2!$G$5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numRef>
              <c:f>_CHI3L2!$A$31:$A$152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_CHI3L2!$G$31:$G$122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2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_CHI3L2!$F$5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numRef>
              <c:f>_CHI3L2!$A$31:$A$152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_CHI3L2!$F$31:$F$122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1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4911112"/>
        <c:axId val="694911896"/>
        <c:axId val="882795824"/>
      </c:line3DChart>
      <c:catAx>
        <c:axId val="694911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911896"/>
        <c:crosses val="autoZero"/>
        <c:auto val="1"/>
        <c:lblAlgn val="ctr"/>
        <c:lblOffset val="100"/>
        <c:noMultiLvlLbl val="0"/>
      </c:catAx>
      <c:valAx>
        <c:axId val="694911896"/>
        <c:scaling>
          <c:orientation val="minMax"/>
          <c:max val="5"/>
        </c:scaling>
        <c:delete val="0"/>
        <c:axPos val="r"/>
        <c:majorGridlines>
          <c:spPr>
            <a:ln w="19050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911112"/>
        <c:crosses val="autoZero"/>
        <c:crossBetween val="between"/>
        <c:majorUnit val="1"/>
      </c:valAx>
      <c:serAx>
        <c:axId val="882795824"/>
        <c:scaling>
          <c:orientation val="minMax"/>
        </c:scaling>
        <c:delete val="0"/>
        <c:axPos val="b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911896"/>
        <c:crosses val="autoZero"/>
        <c:tickLblSkip val="20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8757967567161412E-2"/>
          <c:y val="3.7373378827038749E-2"/>
          <c:w val="0.92101698816867228"/>
          <c:h val="0.9245752693895436"/>
        </c:manualLayout>
      </c:layout>
      <c:line3DChart>
        <c:grouping val="standard"/>
        <c:varyColors val="0"/>
        <c:ser>
          <c:idx val="0"/>
          <c:order val="0"/>
          <c:tx>
            <c:strRef>
              <c:f>_CHI3L2!$F$5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_CHI3L2!$F$6:$F$29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_CHI3L2!$G$5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_CHI3L2!$G$6:$G$29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_CHI3L2!$H$5</c:f>
              <c:strCache>
                <c:ptCount val="1"/>
                <c:pt idx="0">
                  <c:v>m3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_CHI3L2!$H$6:$H$29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_CHI3L2!$I$5</c:f>
              <c:strCache>
                <c:ptCount val="1"/>
                <c:pt idx="0">
                  <c:v>m4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_CHI3L2!$I$6:$I$29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_CHI3L2!$J$5</c:f>
              <c:strCache>
                <c:ptCount val="1"/>
                <c:pt idx="0">
                  <c:v>m5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_CHI3L2!$J$6:$J$29</c:f>
              <c:numCache>
                <c:formatCode>General</c:formatCode>
                <c:ptCount val="24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_CHI3L2!$K$5</c:f>
              <c:strCache>
                <c:ptCount val="1"/>
                <c:pt idx="0">
                  <c:v>m6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_CHI3L2!$K$6:$K$29</c:f>
              <c:numCache>
                <c:formatCode>General</c:formatCode>
                <c:ptCount val="24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_CHI3L2!$L$5</c:f>
              <c:strCache>
                <c:ptCount val="1"/>
                <c:pt idx="0">
                  <c:v>m7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_CHI3L2!$L$6:$L$29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4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_CHI3L2!$M$5</c:f>
              <c:strCache>
                <c:ptCount val="1"/>
                <c:pt idx="0">
                  <c:v>m8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_CHI3L2!$M$6:$M$29</c:f>
              <c:numCache>
                <c:formatCode>General</c:formatCode>
                <c:ptCount val="24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1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_CHI3L2!$N$5</c:f>
              <c:strCache>
                <c:ptCount val="1"/>
                <c:pt idx="0">
                  <c:v>m9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_CHI3L2!$N$6:$N$29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3</c:v>
                </c:pt>
                <c:pt idx="6">
                  <c:v>6</c:v>
                </c:pt>
                <c:pt idx="7">
                  <c:v>2</c:v>
                </c:pt>
                <c:pt idx="8">
                  <c:v>4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_CHI3L2!$O$5</c:f>
              <c:strCache>
                <c:ptCount val="1"/>
                <c:pt idx="0">
                  <c:v>m10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_CHI3L2!$O$6:$O$29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_CHI3L2!$P$5</c:f>
              <c:strCache>
                <c:ptCount val="1"/>
                <c:pt idx="0">
                  <c:v>m11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_CHI3L2!$P$6:$P$29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_CHI3L2!$Q$5</c:f>
              <c:strCache>
                <c:ptCount val="1"/>
                <c:pt idx="0">
                  <c:v>m12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_CHI3L2!$Q$6:$Q$29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_CHI3L2!$R$5</c:f>
              <c:strCache>
                <c:ptCount val="1"/>
                <c:pt idx="0">
                  <c:v>m13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_CHI3L2!$R$6:$R$29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1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_CHI3L2!$S$5</c:f>
              <c:strCache>
                <c:ptCount val="1"/>
                <c:pt idx="0">
                  <c:v>m14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_CHI3L2!$S$6:$S$29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_CHI3L2!$T$5</c:f>
              <c:strCache>
                <c:ptCount val="1"/>
                <c:pt idx="0">
                  <c:v>m15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_CHI3L2!$T$6:$T$29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_CHI3L2!$U$5</c:f>
              <c:strCache>
                <c:ptCount val="1"/>
                <c:pt idx="0">
                  <c:v>m16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_CHI3L2!$U$6:$U$29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_CHI3L2!$V$5</c:f>
              <c:strCache>
                <c:ptCount val="1"/>
                <c:pt idx="0">
                  <c:v>m17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_CHI3L2!$V$6:$V$29</c:f>
              <c:numCache>
                <c:formatCode>General</c:formatCode>
                <c:ptCount val="2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1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_CHI3L2!$W$5</c:f>
              <c:strCache>
                <c:ptCount val="1"/>
                <c:pt idx="0">
                  <c:v>m18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_CHI3L2!$W$6:$W$29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_CHI3L2!$X$5</c:f>
              <c:strCache>
                <c:ptCount val="1"/>
                <c:pt idx="0">
                  <c:v>m19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_CHI3L2!$X$6:$X$29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_CHI3L2!$Y$5</c:f>
              <c:strCache>
                <c:ptCount val="1"/>
                <c:pt idx="0">
                  <c:v>m20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</c:strRef>
          </c:cat>
          <c:val>
            <c:numRef>
              <c:f>_CHI3L2!$Y$6:$Y$29</c:f>
              <c:numCache>
                <c:formatCode>General</c:formatCode>
                <c:ptCount val="24"/>
                <c:pt idx="0">
                  <c:v>4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3501944"/>
        <c:axId val="543497632"/>
        <c:axId val="599344752"/>
      </c:line3DChart>
      <c:catAx>
        <c:axId val="543501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3497632"/>
        <c:crosses val="autoZero"/>
        <c:auto val="1"/>
        <c:lblAlgn val="ctr"/>
        <c:lblOffset val="100"/>
        <c:noMultiLvlLbl val="0"/>
      </c:catAx>
      <c:valAx>
        <c:axId val="543497632"/>
        <c:scaling>
          <c:orientation val="minMax"/>
        </c:scaling>
        <c:delete val="0"/>
        <c:axPos val="l"/>
        <c:majorGridlines>
          <c:spPr>
            <a:ln w="25400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3501944"/>
        <c:crosses val="autoZero"/>
        <c:crossBetween val="between"/>
        <c:majorUnit val="1"/>
      </c:valAx>
      <c:serAx>
        <c:axId val="59934475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3497632"/>
        <c:crosses val="autoZero"/>
        <c:tickLblSkip val="20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8800352681431"/>
          <c:y val="5.1089613083036896E-2"/>
          <c:w val="0.87013813239722337"/>
          <c:h val="0.897820773833926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SUM!$X$24</c:f>
              <c:strCache>
                <c:ptCount val="1"/>
                <c:pt idx="0">
                  <c:v>EPHX4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(SUM!$L$24,SUM!$P$24,SUM!$T$24)</c:f>
              <c:numCache>
                <c:formatCode>General</c:formatCode>
                <c:ptCount val="3"/>
                <c:pt idx="0">
                  <c:v>0.72486169429075398</c:v>
                </c:pt>
                <c:pt idx="1">
                  <c:v>0.96516514282317201</c:v>
                </c:pt>
                <c:pt idx="2">
                  <c:v>1.0946568387014299</c:v>
                </c:pt>
              </c:numCache>
            </c:numRef>
          </c:val>
        </c:ser>
        <c:ser>
          <c:idx val="4"/>
          <c:order val="1"/>
          <c:tx>
            <c:strRef>
              <c:f>SUM!$X$25</c:f>
              <c:strCache>
                <c:ptCount val="1"/>
                <c:pt idx="0">
                  <c:v>TGFBR3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(SUM!$L$25,SUM!$P$25,SUM!$T$25)</c:f>
              <c:numCache>
                <c:formatCode>General</c:formatCode>
                <c:ptCount val="3"/>
                <c:pt idx="0">
                  <c:v>1.51563078812303</c:v>
                </c:pt>
                <c:pt idx="1">
                  <c:v>1.2692078542918801</c:v>
                </c:pt>
                <c:pt idx="2">
                  <c:v>1.1245375120930401</c:v>
                </c:pt>
              </c:numCache>
            </c:numRef>
          </c:val>
        </c:ser>
        <c:ser>
          <c:idx val="2"/>
          <c:order val="2"/>
          <c:tx>
            <c:strRef>
              <c:f>SUM!$X$26</c:f>
              <c:strCache>
                <c:ptCount val="1"/>
                <c:pt idx="0">
                  <c:v>CLCA2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(SUM!$L$26,SUM!$P$26,SUM!$T$26)</c:f>
              <c:numCache>
                <c:formatCode>General</c:formatCode>
                <c:ptCount val="3"/>
                <c:pt idx="0">
                  <c:v>1.9138700137286699</c:v>
                </c:pt>
                <c:pt idx="1">
                  <c:v>1.89378605205674</c:v>
                </c:pt>
                <c:pt idx="2">
                  <c:v>1.5077123492651201</c:v>
                </c:pt>
              </c:numCache>
            </c:numRef>
          </c:val>
        </c:ser>
        <c:ser>
          <c:idx val="1"/>
          <c:order val="3"/>
          <c:tx>
            <c:strRef>
              <c:f>SUM!$X$29</c:f>
              <c:strCache>
                <c:ptCount val="1"/>
                <c:pt idx="0">
                  <c:v>GBP3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(SUM!$L$29,SUM!$P$29,SUM!$T$29)</c:f>
              <c:numCache>
                <c:formatCode>General</c:formatCode>
                <c:ptCount val="3"/>
                <c:pt idx="0">
                  <c:v>-0.38443686505249403</c:v>
                </c:pt>
                <c:pt idx="1">
                  <c:v>-0.63138529347630901</c:v>
                </c:pt>
                <c:pt idx="2">
                  <c:v>-1.09498920443893</c:v>
                </c:pt>
              </c:numCache>
            </c:numRef>
          </c:val>
        </c:ser>
        <c:ser>
          <c:idx val="3"/>
          <c:order val="4"/>
          <c:tx>
            <c:strRef>
              <c:f>SUM!$X$28</c:f>
              <c:strCache>
                <c:ptCount val="1"/>
                <c:pt idx="0">
                  <c:v>LRRC8C</c:v>
                </c:pt>
              </c:strCache>
            </c:strRef>
          </c:tx>
          <c:spPr>
            <a:solidFill>
              <a:srgbClr val="0066FF"/>
            </a:solidFill>
            <a:ln>
              <a:noFill/>
            </a:ln>
            <a:effectLst/>
          </c:spPr>
          <c:invertIfNegative val="0"/>
          <c:val>
            <c:numRef>
              <c:f>(SUM!$L$28,SUM!$P$28,SUM!$T$28)</c:f>
              <c:numCache>
                <c:formatCode>General</c:formatCode>
                <c:ptCount val="3"/>
                <c:pt idx="0">
                  <c:v>-1.4239159029141399</c:v>
                </c:pt>
                <c:pt idx="1">
                  <c:v>-0.85199303021315698</c:v>
                </c:pt>
                <c:pt idx="2">
                  <c:v>-0.910553447489168</c:v>
                </c:pt>
              </c:numCache>
            </c:numRef>
          </c:val>
        </c:ser>
        <c:ser>
          <c:idx val="5"/>
          <c:order val="5"/>
          <c:tx>
            <c:strRef>
              <c:f>SUM!$X$27</c:f>
              <c:strCache>
                <c:ptCount val="1"/>
                <c:pt idx="0">
                  <c:v>GBP5</c:v>
                </c:pt>
              </c:strCache>
            </c:strRef>
          </c:tx>
          <c:spPr>
            <a:solidFill>
              <a:srgbClr val="0000FF"/>
            </a:solidFill>
            <a:ln>
              <a:solidFill>
                <a:schemeClr val="accent1"/>
              </a:solidFill>
            </a:ln>
            <a:effectLst/>
          </c:spPr>
          <c:invertIfNegative val="0"/>
          <c:val>
            <c:numRef>
              <c:f>(SUM!$L$27,SUM!$P$27,SUM!$T$27)</c:f>
              <c:numCache>
                <c:formatCode>General</c:formatCode>
                <c:ptCount val="3"/>
                <c:pt idx="0">
                  <c:v>-1.0735323984798799</c:v>
                </c:pt>
                <c:pt idx="1">
                  <c:v>-1.0295187116079001</c:v>
                </c:pt>
                <c:pt idx="2">
                  <c:v>-1.0983151277921599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30"/>
        <c:axId val="543490968"/>
        <c:axId val="543499200"/>
      </c:barChart>
      <c:catAx>
        <c:axId val="54349096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3499200"/>
        <c:crosses val="autoZero"/>
        <c:auto val="1"/>
        <c:lblAlgn val="ctr"/>
        <c:lblOffset val="100"/>
        <c:noMultiLvlLbl val="0"/>
      </c:catAx>
      <c:valAx>
        <c:axId val="54349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349096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1694782709717244"/>
          <c:y val="0.84868851097331532"/>
          <c:w val="0.85645056414151133"/>
          <c:h val="0.151311652255356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8800352681431"/>
          <c:y val="5.1089613083036896E-2"/>
          <c:w val="0.87013813239722337"/>
          <c:h val="0.89782077383392622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SUM!$X$21</c:f>
              <c:strCache>
                <c:ptCount val="1"/>
                <c:pt idx="0">
                  <c:v>S1PR1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solidFill>
                <a:schemeClr val="accent1"/>
              </a:solidFill>
            </a:ln>
            <a:effectLst/>
          </c:spPr>
          <c:invertIfNegative val="0"/>
          <c:val>
            <c:numRef>
              <c:f>(SUM!$L$21,SUM!$P$21,SUM!$T$21)</c:f>
              <c:numCache>
                <c:formatCode>General</c:formatCode>
                <c:ptCount val="3"/>
                <c:pt idx="0">
                  <c:v>-0.84312506000366505</c:v>
                </c:pt>
                <c:pt idx="1">
                  <c:v>-0.82045595068336896</c:v>
                </c:pt>
                <c:pt idx="2">
                  <c:v>-1.02390864783102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30"/>
        <c:axId val="543498024"/>
        <c:axId val="543500768"/>
      </c:barChart>
      <c:catAx>
        <c:axId val="54349802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3500768"/>
        <c:crosses val="autoZero"/>
        <c:auto val="1"/>
        <c:lblAlgn val="ctr"/>
        <c:lblOffset val="100"/>
        <c:noMultiLvlLbl val="0"/>
      </c:catAx>
      <c:valAx>
        <c:axId val="54350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349802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1694782709717244"/>
          <c:y val="0.84868851097331532"/>
          <c:w val="0.85645056414151133"/>
          <c:h val="0.151311652255356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8800352681431"/>
          <c:y val="5.1089613083036896E-2"/>
          <c:w val="0.87013813239722337"/>
          <c:h val="0.897820773833926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SUM!$X$41</c:f>
              <c:strCache>
                <c:ptCount val="1"/>
                <c:pt idx="0">
                  <c:v>PGM1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(SUM!$L$41,SUM!$P$41,SUM!$T$41)</c:f>
              <c:numCache>
                <c:formatCode>General</c:formatCode>
                <c:ptCount val="3"/>
                <c:pt idx="0">
                  <c:v>0.51472271802877001</c:v>
                </c:pt>
                <c:pt idx="1">
                  <c:v>0.60400005006171298</c:v>
                </c:pt>
                <c:pt idx="2">
                  <c:v>0.51238452675186397</c:v>
                </c:pt>
              </c:numCache>
            </c:numRef>
          </c:val>
        </c:ser>
        <c:ser>
          <c:idx val="2"/>
          <c:order val="1"/>
          <c:tx>
            <c:strRef>
              <c:f>SUM!$X$32</c:f>
              <c:strCache>
                <c:ptCount val="1"/>
                <c:pt idx="0">
                  <c:v>AK5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(SUM!$L$32,SUM!$P$32,SUM!$T$32)</c:f>
              <c:numCache>
                <c:formatCode>General</c:formatCode>
                <c:ptCount val="3"/>
                <c:pt idx="0">
                  <c:v>0.89367475096897697</c:v>
                </c:pt>
                <c:pt idx="1">
                  <c:v>0.82218484293403304</c:v>
                </c:pt>
                <c:pt idx="2">
                  <c:v>0.65727808850045599</c:v>
                </c:pt>
              </c:numCache>
            </c:numRef>
          </c:val>
        </c:ser>
        <c:ser>
          <c:idx val="8"/>
          <c:order val="2"/>
          <c:tx>
            <c:strRef>
              <c:f>SUM!$X$38</c:f>
              <c:strCache>
                <c:ptCount val="1"/>
                <c:pt idx="0">
                  <c:v>DNAJC6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(SUM!$L$38,SUM!$P$38,SUM!$T$38)</c:f>
              <c:numCache>
                <c:formatCode>General</c:formatCode>
                <c:ptCount val="3"/>
                <c:pt idx="0">
                  <c:v>0.93043725547334999</c:v>
                </c:pt>
                <c:pt idx="1">
                  <c:v>0.82957440191037701</c:v>
                </c:pt>
                <c:pt idx="2">
                  <c:v>0.96646344993525302</c:v>
                </c:pt>
              </c:numCache>
            </c:numRef>
          </c:val>
        </c:ser>
        <c:ser>
          <c:idx val="4"/>
          <c:order val="3"/>
          <c:tx>
            <c:strRef>
              <c:f>SUM!$X$40</c:f>
              <c:strCache>
                <c:ptCount val="1"/>
                <c:pt idx="0">
                  <c:v>PATJ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(SUM!$L$40,SUM!$P$40,SUM!$T$40)</c:f>
              <c:numCache>
                <c:formatCode>General</c:formatCode>
                <c:ptCount val="3"/>
                <c:pt idx="0">
                  <c:v>1.0477333678785901</c:v>
                </c:pt>
                <c:pt idx="1">
                  <c:v>1.03047963760174</c:v>
                </c:pt>
                <c:pt idx="2">
                  <c:v>1.18706228955117</c:v>
                </c:pt>
              </c:numCache>
            </c:numRef>
          </c:val>
        </c:ser>
        <c:ser>
          <c:idx val="3"/>
          <c:order val="4"/>
          <c:tx>
            <c:strRef>
              <c:f>SUM!$X$39</c:f>
              <c:strCache>
                <c:ptCount val="1"/>
                <c:pt idx="0">
                  <c:v>AK4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(SUM!$L$39,SUM!$P$39,SUM!$T$39)</c:f>
              <c:numCache>
                <c:formatCode>General</c:formatCode>
                <c:ptCount val="3"/>
                <c:pt idx="0">
                  <c:v>1.4340302968434</c:v>
                </c:pt>
                <c:pt idx="1">
                  <c:v>1.6097271919979901</c:v>
                </c:pt>
                <c:pt idx="2">
                  <c:v>1.5344190215662299</c:v>
                </c:pt>
              </c:numCache>
            </c:numRef>
          </c:val>
        </c:ser>
        <c:ser>
          <c:idx val="0"/>
          <c:order val="5"/>
          <c:tx>
            <c:strRef>
              <c:f>SUM!$X$33</c:f>
              <c:strCache>
                <c:ptCount val="1"/>
                <c:pt idx="0">
                  <c:v>IFI44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(SUM!$L$33,SUM!$P$33,SUM!$T$33)</c:f>
              <c:numCache>
                <c:formatCode>General</c:formatCode>
                <c:ptCount val="3"/>
                <c:pt idx="0">
                  <c:v>-0.43878735137232699</c:v>
                </c:pt>
                <c:pt idx="1">
                  <c:v>-0.563770172526455</c:v>
                </c:pt>
                <c:pt idx="2">
                  <c:v>-0.95229655688737103</c:v>
                </c:pt>
              </c:numCache>
            </c:numRef>
          </c:val>
        </c:ser>
        <c:ser>
          <c:idx val="6"/>
          <c:order val="6"/>
          <c:tx>
            <c:strRef>
              <c:f>SUM!$X$36</c:f>
              <c:strCache>
                <c:ptCount val="1"/>
                <c:pt idx="0">
                  <c:v>DNAJB4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(SUM!$L$36,SUM!$P$36,SUM!$T$36)</c:f>
              <c:numCache>
                <c:formatCode>General</c:formatCode>
                <c:ptCount val="3"/>
                <c:pt idx="0">
                  <c:v>-0.52288765109318702</c:v>
                </c:pt>
                <c:pt idx="1">
                  <c:v>-0.53403750213046897</c:v>
                </c:pt>
                <c:pt idx="2">
                  <c:v>-0.91690257658433805</c:v>
                </c:pt>
              </c:numCache>
            </c:numRef>
          </c:val>
        </c:ser>
        <c:ser>
          <c:idx val="9"/>
          <c:order val="7"/>
          <c:tx>
            <c:strRef>
              <c:f>SUM!$X$34</c:f>
              <c:strCache>
                <c:ptCount val="1"/>
                <c:pt idx="0">
                  <c:v>SLC44A5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(SUM!$L$34,SUM!$P$34,SUM!$T$34)</c:f>
              <c:numCache>
                <c:formatCode>General</c:formatCode>
                <c:ptCount val="3"/>
                <c:pt idx="0">
                  <c:v>-0.83707531838413896</c:v>
                </c:pt>
                <c:pt idx="1">
                  <c:v>-0.71519171027476902</c:v>
                </c:pt>
                <c:pt idx="2">
                  <c:v>-0.76928297918222399</c:v>
                </c:pt>
              </c:numCache>
            </c:numRef>
          </c:val>
        </c:ser>
        <c:ser>
          <c:idx val="7"/>
          <c:order val="8"/>
          <c:tx>
            <c:strRef>
              <c:f>SUM!$X$37</c:f>
              <c:strCache>
                <c:ptCount val="1"/>
                <c:pt idx="0">
                  <c:v>CACHD1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(SUM!$L$37,SUM!$P$37,SUM!$T$37)</c:f>
              <c:numCache>
                <c:formatCode>General</c:formatCode>
                <c:ptCount val="3"/>
                <c:pt idx="0">
                  <c:v>-1.75459947831265</c:v>
                </c:pt>
                <c:pt idx="1">
                  <c:v>-1.0464576485508501</c:v>
                </c:pt>
                <c:pt idx="2">
                  <c:v>-1.2795365541186701</c:v>
                </c:pt>
              </c:numCache>
            </c:numRef>
          </c:val>
        </c:ser>
        <c:ser>
          <c:idx val="5"/>
          <c:order val="9"/>
          <c:tx>
            <c:strRef>
              <c:f>SUM!$X$35</c:f>
              <c:strCache>
                <c:ptCount val="1"/>
                <c:pt idx="0">
                  <c:v>PTGFR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(SUM!$L$35,SUM!$P$35,SUM!$T$35)</c:f>
              <c:numCache>
                <c:formatCode>General</c:formatCode>
                <c:ptCount val="3"/>
                <c:pt idx="0">
                  <c:v>-2.5747677623324901</c:v>
                </c:pt>
                <c:pt idx="1">
                  <c:v>-2.65446320387949</c:v>
                </c:pt>
                <c:pt idx="2">
                  <c:v>-4.1497577769482099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30"/>
        <c:axId val="543498416"/>
        <c:axId val="543499592"/>
      </c:barChart>
      <c:catAx>
        <c:axId val="54349841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3499592"/>
        <c:crosses val="autoZero"/>
        <c:auto val="1"/>
        <c:lblAlgn val="ctr"/>
        <c:lblOffset val="100"/>
        <c:noMultiLvlLbl val="0"/>
      </c:catAx>
      <c:valAx>
        <c:axId val="543499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349841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4564545396999559"/>
          <c:y val="0.65047672374335663"/>
          <c:w val="0.70566011858291311"/>
          <c:h val="0.343675317654664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8800352681431"/>
          <c:y val="5.1089613083036896E-2"/>
          <c:w val="0.87013813239722337"/>
          <c:h val="0.89782077383392622"/>
        </c:manualLayout>
      </c:layout>
      <c:barChart>
        <c:barDir val="col"/>
        <c:grouping val="clustered"/>
        <c:varyColors val="0"/>
        <c:ser>
          <c:idx val="8"/>
          <c:order val="0"/>
          <c:tx>
            <c:strRef>
              <c:f>SUM!$X$16</c:f>
              <c:strCache>
                <c:ptCount val="1"/>
                <c:pt idx="0">
                  <c:v>PRMT6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(SUM!$L$16,SUM!$P$16,SUM!$T$16)</c:f>
              <c:numCache>
                <c:formatCode>General</c:formatCode>
                <c:ptCount val="3"/>
                <c:pt idx="0">
                  <c:v>0.71270154651094098</c:v>
                </c:pt>
                <c:pt idx="1">
                  <c:v>0.70869035263646996</c:v>
                </c:pt>
                <c:pt idx="2">
                  <c:v>0.79252212249686005</c:v>
                </c:pt>
              </c:numCache>
            </c:numRef>
          </c:val>
        </c:ser>
        <c:ser>
          <c:idx val="6"/>
          <c:order val="1"/>
          <c:tx>
            <c:strRef>
              <c:f>SUM!$X$14</c:f>
              <c:strCache>
                <c:ptCount val="1"/>
                <c:pt idx="0">
                  <c:v>AMIGO1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(SUM!$L$14,SUM!$P$14,SUM!$T$14)</c:f>
              <c:numCache>
                <c:formatCode>General</c:formatCode>
                <c:ptCount val="3"/>
                <c:pt idx="0">
                  <c:v>0.73754351352478797</c:v>
                </c:pt>
                <c:pt idx="1">
                  <c:v>0.802660973576801</c:v>
                </c:pt>
                <c:pt idx="2">
                  <c:v>0.71549769881663905</c:v>
                </c:pt>
              </c:numCache>
            </c:numRef>
          </c:val>
        </c:ser>
        <c:ser>
          <c:idx val="2"/>
          <c:order val="2"/>
          <c:tx>
            <c:strRef>
              <c:f>SUM!$X$12</c:f>
              <c:strCache>
                <c:ptCount val="1"/>
                <c:pt idx="0">
                  <c:v>GPSM2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(SUM!$L$12,SUM!$P$12,SUM!$T$12)</c:f>
              <c:numCache>
                <c:formatCode>General</c:formatCode>
                <c:ptCount val="3"/>
                <c:pt idx="0">
                  <c:v>0.80703548264307601</c:v>
                </c:pt>
                <c:pt idx="1">
                  <c:v>0.57623045059335098</c:v>
                </c:pt>
                <c:pt idx="2">
                  <c:v>0.53807733509750399</c:v>
                </c:pt>
              </c:numCache>
            </c:numRef>
          </c:val>
        </c:ser>
        <c:ser>
          <c:idx val="4"/>
          <c:order val="3"/>
          <c:tx>
            <c:strRef>
              <c:f>SUM!$X$13</c:f>
              <c:strCache>
                <c:ptCount val="1"/>
                <c:pt idx="0">
                  <c:v>GSTM4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(SUM!$L$13,SUM!$P$13,SUM!$T$13)</c:f>
              <c:numCache>
                <c:formatCode>General</c:formatCode>
                <c:ptCount val="3"/>
                <c:pt idx="0">
                  <c:v>0.86672796402438501</c:v>
                </c:pt>
                <c:pt idx="1">
                  <c:v>0.87963320989099303</c:v>
                </c:pt>
                <c:pt idx="2">
                  <c:v>1.05556816321534</c:v>
                </c:pt>
              </c:numCache>
            </c:numRef>
          </c:val>
        </c:ser>
        <c:ser>
          <c:idx val="0"/>
          <c:order val="4"/>
          <c:tx>
            <c:strRef>
              <c:f>SUM!$X$10</c:f>
              <c:strCache>
                <c:ptCount val="1"/>
                <c:pt idx="0">
                  <c:v>INKA2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(SUM!$L$10,SUM!$P$10,SUM!$T$10)</c:f>
              <c:numCache>
                <c:formatCode>General</c:formatCode>
                <c:ptCount val="3"/>
                <c:pt idx="0">
                  <c:v>1.2265358428511199</c:v>
                </c:pt>
                <c:pt idx="1">
                  <c:v>1.08521015521414</c:v>
                </c:pt>
                <c:pt idx="2">
                  <c:v>1.1469305851806</c:v>
                </c:pt>
              </c:numCache>
            </c:numRef>
          </c:val>
        </c:ser>
        <c:ser>
          <c:idx val="1"/>
          <c:order val="5"/>
          <c:tx>
            <c:strRef>
              <c:f>SUM!$X$11</c:f>
              <c:strCache>
                <c:ptCount val="1"/>
                <c:pt idx="0">
                  <c:v>CHI3L2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(SUM!$L$11,SUM!$P$11,SUM!$T$11)</c:f>
              <c:numCache>
                <c:formatCode>General</c:formatCode>
                <c:ptCount val="3"/>
                <c:pt idx="0">
                  <c:v>2.5752443139702201</c:v>
                </c:pt>
                <c:pt idx="1">
                  <c:v>2.9242094391747702</c:v>
                </c:pt>
                <c:pt idx="2">
                  <c:v>10.6634503061294</c:v>
                </c:pt>
              </c:numCache>
            </c:numRef>
          </c:val>
        </c:ser>
        <c:ser>
          <c:idx val="7"/>
          <c:order val="6"/>
          <c:tx>
            <c:strRef>
              <c:f>SUM!$X$15</c:f>
              <c:strCache>
                <c:ptCount val="1"/>
                <c:pt idx="0">
                  <c:v>VAV3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(SUM!$L$15,SUM!$P$15,SUM!$T$15)</c:f>
              <c:numCache>
                <c:formatCode>General</c:formatCode>
                <c:ptCount val="3"/>
                <c:pt idx="0">
                  <c:v>3.4404110904746799</c:v>
                </c:pt>
                <c:pt idx="1">
                  <c:v>3.2458252318845799</c:v>
                </c:pt>
                <c:pt idx="2">
                  <c:v>3.50368439613802</c:v>
                </c:pt>
              </c:numCache>
            </c:numRef>
          </c:val>
        </c:ser>
        <c:ser>
          <c:idx val="3"/>
          <c:order val="7"/>
          <c:tx>
            <c:strRef>
              <c:f>SUM!$X$17</c:f>
              <c:strCache>
                <c:ptCount val="1"/>
                <c:pt idx="0">
                  <c:v>FAM102B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(SUM!$L$17,SUM!$P$17,SUM!$T$17)</c:f>
              <c:numCache>
                <c:formatCode>General</c:formatCode>
                <c:ptCount val="3"/>
                <c:pt idx="0">
                  <c:v>-0.81086001957849096</c:v>
                </c:pt>
                <c:pt idx="1">
                  <c:v>-0.76042931090604604</c:v>
                </c:pt>
                <c:pt idx="2">
                  <c:v>-1.06805194582501</c:v>
                </c:pt>
              </c:numCache>
            </c:numRef>
          </c:val>
        </c:ser>
        <c:ser>
          <c:idx val="5"/>
          <c:order val="8"/>
          <c:tx>
            <c:strRef>
              <c:f>SUM!$X$18</c:f>
              <c:strCache>
                <c:ptCount val="1"/>
                <c:pt idx="0">
                  <c:v>SLC16A4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(SUM!$L$18,SUM!$P$18,SUM!$T$18)</c:f>
              <c:numCache>
                <c:formatCode>General</c:formatCode>
                <c:ptCount val="3"/>
                <c:pt idx="0">
                  <c:v>-0.85691727573421705</c:v>
                </c:pt>
                <c:pt idx="1">
                  <c:v>-0.56206026539584697</c:v>
                </c:pt>
                <c:pt idx="2">
                  <c:v>-0.56125928081282395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30"/>
        <c:axId val="543493320"/>
        <c:axId val="543498808"/>
      </c:barChart>
      <c:catAx>
        <c:axId val="54349332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3498808"/>
        <c:crosses val="autoZero"/>
        <c:auto val="1"/>
        <c:lblAlgn val="ctr"/>
        <c:lblOffset val="100"/>
        <c:noMultiLvlLbl val="0"/>
      </c:catAx>
      <c:valAx>
        <c:axId val="54349880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349332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2355815450022009"/>
          <c:y val="2.4637599572156371E-2"/>
          <c:w val="0.71069469700663124"/>
          <c:h val="0.250199681902324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8800352681431"/>
          <c:y val="5.1089613083036896E-2"/>
          <c:w val="0.87013813239722337"/>
          <c:h val="0.897820773833926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SUM!$X$44</c:f>
              <c:strCache>
                <c:ptCount val="1"/>
                <c:pt idx="0">
                  <c:v>RETREG1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(SUM!$L$44,SUM!$P$44,SUM!$T$44)</c:f>
              <c:numCache>
                <c:formatCode>General</c:formatCode>
                <c:ptCount val="3"/>
                <c:pt idx="0">
                  <c:v>0.87921323795502104</c:v>
                </c:pt>
                <c:pt idx="1">
                  <c:v>0.83269082513512205</c:v>
                </c:pt>
                <c:pt idx="2">
                  <c:v>1.0363113539139599</c:v>
                </c:pt>
              </c:numCache>
            </c:numRef>
          </c:val>
        </c:ser>
        <c:ser>
          <c:idx val="1"/>
          <c:order val="1"/>
          <c:tx>
            <c:strRef>
              <c:f>SUM!$X$45</c:f>
              <c:strCache>
                <c:ptCount val="1"/>
                <c:pt idx="0">
                  <c:v>SEMA5A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(SUM!$L$45,SUM!$P$45,SUM!$T$45)</c:f>
              <c:numCache>
                <c:formatCode>General</c:formatCode>
                <c:ptCount val="3"/>
                <c:pt idx="0">
                  <c:v>1.0789258274078599</c:v>
                </c:pt>
                <c:pt idx="1">
                  <c:v>0.88435325481830296</c:v>
                </c:pt>
                <c:pt idx="2">
                  <c:v>1.0980302088229701</c:v>
                </c:pt>
              </c:numCache>
            </c:numRef>
          </c:val>
        </c:ser>
        <c:ser>
          <c:idx val="2"/>
          <c:order val="2"/>
          <c:tx>
            <c:strRef>
              <c:f>SUM!$X$46</c:f>
              <c:strCache>
                <c:ptCount val="1"/>
                <c:pt idx="0">
                  <c:v>IRX1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(SUM!$L$46,SUM!$P$46,SUM!$T$46)</c:f>
              <c:numCache>
                <c:formatCode>General</c:formatCode>
                <c:ptCount val="3"/>
                <c:pt idx="0">
                  <c:v>0.69946661428484003</c:v>
                </c:pt>
                <c:pt idx="1">
                  <c:v>0.83994356766089195</c:v>
                </c:pt>
                <c:pt idx="2">
                  <c:v>1.21996937439911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30"/>
        <c:axId val="543493712"/>
        <c:axId val="543496456"/>
      </c:barChart>
      <c:catAx>
        <c:axId val="5434937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3496456"/>
        <c:crosses val="autoZero"/>
        <c:auto val="1"/>
        <c:lblAlgn val="ctr"/>
        <c:lblOffset val="100"/>
        <c:noMultiLvlLbl val="0"/>
      </c:catAx>
      <c:valAx>
        <c:axId val="543496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349371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28390778451918125"/>
          <c:y val="5.7583383842916641E-2"/>
          <c:w val="0.50911663589069411"/>
          <c:h val="0.300972365827900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8757967567161412E-2"/>
          <c:y val="3.7373378827038749E-2"/>
          <c:w val="0.92101698816867228"/>
          <c:h val="0.9245752693895436"/>
        </c:manualLayout>
      </c:layout>
      <c:line3DChart>
        <c:grouping val="standard"/>
        <c:varyColors val="0"/>
        <c:ser>
          <c:idx val="0"/>
          <c:order val="0"/>
          <c:tx>
            <c:strRef>
              <c:f>'U251'!$C$5</c:f>
              <c:strCache>
                <c:ptCount val="1"/>
                <c:pt idx="0">
                  <c:v>m1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6"/>
            <c:bubble3D val="0"/>
            <c:spPr>
              <a:solidFill>
                <a:schemeClr val="tx1">
                  <a:lumMod val="95000"/>
                  <a:lumOff val="5000"/>
                </a:schemeClr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'U251'!$B$6:$B$29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'U251'!$C$6:$C$29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4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"/>
          <c:order val="1"/>
          <c:tx>
            <c:strRef>
              <c:f>'U251'!$D$5</c:f>
              <c:strCache>
                <c:ptCount val="1"/>
                <c:pt idx="0">
                  <c:v>m2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'U251'!$B$6:$B$29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'U251'!$D$6:$D$29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2"/>
          <c:order val="2"/>
          <c:tx>
            <c:strRef>
              <c:f>'U251'!$E$5</c:f>
              <c:strCache>
                <c:ptCount val="1"/>
                <c:pt idx="0">
                  <c:v>m3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16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'U251'!$B$6:$B$29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'U251'!$E$6:$E$29</c:f>
              <c:numCache>
                <c:formatCode>General</c:formatCode>
                <c:ptCount val="24"/>
                <c:pt idx="0">
                  <c:v>4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3"/>
          <c:order val="3"/>
          <c:tx>
            <c:strRef>
              <c:f>'U251'!$F$5</c:f>
              <c:strCache>
                <c:ptCount val="1"/>
                <c:pt idx="0">
                  <c:v>m4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'U251'!$B$6:$B$29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'U251'!$F$6:$F$29</c:f>
              <c:numCache>
                <c:formatCode>General</c:formatCode>
                <c:ptCount val="24"/>
                <c:pt idx="0">
                  <c:v>4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4"/>
          <c:order val="4"/>
          <c:tx>
            <c:strRef>
              <c:f>'U251'!$G$5</c:f>
              <c:strCache>
                <c:ptCount val="1"/>
                <c:pt idx="0">
                  <c:v>m5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'U251'!$B$6:$B$29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'U251'!$G$6:$G$29</c:f>
              <c:numCache>
                <c:formatCode>General</c:formatCode>
                <c:ptCount val="24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3</c:v>
                </c:pt>
                <c:pt idx="17">
                  <c:v>1</c:v>
                </c:pt>
                <c:pt idx="18">
                  <c:v>4</c:v>
                </c:pt>
                <c:pt idx="19">
                  <c:v>2</c:v>
                </c:pt>
                <c:pt idx="20">
                  <c:v>4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5"/>
          <c:order val="5"/>
          <c:tx>
            <c:strRef>
              <c:f>'U251'!$H$5</c:f>
              <c:strCache>
                <c:ptCount val="1"/>
                <c:pt idx="0">
                  <c:v>m6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'U251'!$B$6:$B$29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'U251'!$H$6:$H$29</c:f>
              <c:numCache>
                <c:formatCode>General</c:formatCode>
                <c:ptCount val="24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6"/>
          <c:order val="6"/>
          <c:tx>
            <c:strRef>
              <c:f>'U251'!$I$5</c:f>
              <c:strCache>
                <c:ptCount val="1"/>
                <c:pt idx="0">
                  <c:v>m7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'U251'!$B$6:$B$29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'U251'!$I$6:$I$29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7"/>
          <c:order val="7"/>
          <c:tx>
            <c:strRef>
              <c:f>'U251'!$J$5</c:f>
              <c:strCache>
                <c:ptCount val="1"/>
                <c:pt idx="0">
                  <c:v>m8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'U251'!$B$6:$B$29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'U251'!$J$6:$J$29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8"/>
          <c:order val="8"/>
          <c:tx>
            <c:strRef>
              <c:f>'U251'!$K$5</c:f>
              <c:strCache>
                <c:ptCount val="1"/>
                <c:pt idx="0">
                  <c:v>m9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'U251'!$B$6:$B$29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'U251'!$K$6:$K$29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9"/>
          <c:order val="9"/>
          <c:tx>
            <c:strRef>
              <c:f>'U251'!$L$5</c:f>
              <c:strCache>
                <c:ptCount val="1"/>
                <c:pt idx="0">
                  <c:v>m10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'U251'!$B$6:$B$29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'U251'!$L$6:$L$29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0"/>
          <c:order val="10"/>
          <c:tx>
            <c:strRef>
              <c:f>'U251'!$M$5</c:f>
              <c:strCache>
                <c:ptCount val="1"/>
                <c:pt idx="0">
                  <c:v>m11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'U251'!$B$6:$B$29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'U251'!$M$6:$M$29</c:f>
              <c:numCache>
                <c:formatCode>General</c:formatCode>
                <c:ptCount val="24"/>
                <c:pt idx="0">
                  <c:v>4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0</c:v>
                </c:pt>
                <c:pt idx="18">
                  <c:v>3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1"/>
          <c:order val="11"/>
          <c:tx>
            <c:strRef>
              <c:f>'U251'!$N$5</c:f>
              <c:strCache>
                <c:ptCount val="1"/>
                <c:pt idx="0">
                  <c:v>m12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3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  <a:effectLst/>
              <a:sp3d/>
            </c:spPr>
          </c:dPt>
          <c:cat>
            <c:strRef>
              <c:f>'U251'!$B$6:$B$29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'U251'!$N$6:$N$29</c:f>
              <c:numCache>
                <c:formatCode>General</c:formatCode>
                <c:ptCount val="24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2"/>
          <c:order val="12"/>
          <c:tx>
            <c:strRef>
              <c:f>'U251'!$O$5</c:f>
              <c:strCache>
                <c:ptCount val="1"/>
                <c:pt idx="0">
                  <c:v>m13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'U251'!$B$6:$B$29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'U251'!$O$6:$O$29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3"/>
          <c:order val="13"/>
          <c:tx>
            <c:strRef>
              <c:f>'U251'!$P$5</c:f>
              <c:strCache>
                <c:ptCount val="1"/>
                <c:pt idx="0">
                  <c:v>m14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'U251'!$B$6:$B$29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'U251'!$P$6:$P$29</c:f>
              <c:numCache>
                <c:formatCode>General</c:formatCode>
                <c:ptCount val="24"/>
                <c:pt idx="0">
                  <c:v>5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4</c:v>
                </c:pt>
                <c:pt idx="6">
                  <c:v>4</c:v>
                </c:pt>
                <c:pt idx="7">
                  <c:v>2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2</c:v>
                </c:pt>
                <c:pt idx="16">
                  <c:v>4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4"/>
          <c:order val="14"/>
          <c:tx>
            <c:strRef>
              <c:f>'U251'!$Q$5</c:f>
              <c:strCache>
                <c:ptCount val="1"/>
                <c:pt idx="0">
                  <c:v>m15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'U251'!$B$6:$B$29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'U251'!$Q$6:$Q$29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5"/>
          <c:order val="15"/>
          <c:tx>
            <c:strRef>
              <c:f>'U251'!$R$5</c:f>
              <c:strCache>
                <c:ptCount val="1"/>
                <c:pt idx="0">
                  <c:v>m16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'U251'!$B$6:$B$29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'U251'!$R$6:$R$29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6"/>
          <c:order val="16"/>
          <c:tx>
            <c:strRef>
              <c:f>'U251'!$S$5</c:f>
              <c:strCache>
                <c:ptCount val="1"/>
                <c:pt idx="0">
                  <c:v>m17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'U251'!$B$6:$B$29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'U251'!$S$6:$S$29</c:f>
              <c:numCache>
                <c:formatCode>General</c:formatCode>
                <c:ptCount val="24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4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7"/>
          <c:order val="17"/>
          <c:tx>
            <c:strRef>
              <c:f>'U251'!$T$5</c:f>
              <c:strCache>
                <c:ptCount val="1"/>
                <c:pt idx="0">
                  <c:v>m18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  <a:effectLst/>
              <a:sp3d/>
            </c:spPr>
          </c:dPt>
          <c:dPt>
            <c:idx val="16"/>
            <c:bubble3D val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'U251'!$B$6:$B$29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'U251'!$T$6:$T$29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1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8"/>
          <c:order val="18"/>
          <c:tx>
            <c:strRef>
              <c:f>'U251'!$U$5</c:f>
              <c:strCache>
                <c:ptCount val="1"/>
                <c:pt idx="0">
                  <c:v>m19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'U251'!$B$6:$B$29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'U251'!$U$6:$U$29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9"/>
          <c:order val="19"/>
          <c:tx>
            <c:strRef>
              <c:f>'U251'!$V$5</c:f>
              <c:strCache>
                <c:ptCount val="1"/>
                <c:pt idx="0">
                  <c:v>m20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'U251'!$B$6:$B$29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'U251'!$V$6:$V$29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5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1</c:v>
                </c:pt>
                <c:pt idx="15">
                  <c:v>1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548448"/>
        <c:axId val="116550800"/>
        <c:axId val="491758840"/>
        <c:extLst/>
      </c:line3DChart>
      <c:catAx>
        <c:axId val="11654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550800"/>
        <c:crosses val="autoZero"/>
        <c:auto val="1"/>
        <c:lblAlgn val="ctr"/>
        <c:lblOffset val="100"/>
        <c:noMultiLvlLbl val="0"/>
      </c:catAx>
      <c:valAx>
        <c:axId val="116550800"/>
        <c:scaling>
          <c:orientation val="minMax"/>
          <c:max val="6"/>
        </c:scaling>
        <c:delete val="0"/>
        <c:axPos val="l"/>
        <c:majorGridlines>
          <c:spPr>
            <a:ln w="25400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548448"/>
        <c:crosses val="autoZero"/>
        <c:crossBetween val="between"/>
        <c:majorUnit val="1"/>
      </c:valAx>
      <c:serAx>
        <c:axId val="49175884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550800"/>
        <c:crosses val="autoZero"/>
        <c:tickLblSkip val="20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15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0"/>
          <c:order val="0"/>
          <c:tx>
            <c:strRef>
              <c:f>_EGFP!$W$5</c:f>
              <c:strCache>
                <c:ptCount val="1"/>
                <c:pt idx="0">
                  <c:v>m20</c:v>
                </c:pt>
              </c:strCache>
              <c:extLst xmlns:c15="http://schemas.microsoft.com/office/drawing/2012/chart"/>
            </c:strRef>
          </c:tx>
          <c:spPr>
            <a:solidFill>
              <a:schemeClr val="tx1"/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326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32600"/>
              </a:solidFill>
              <a:ln w="25400">
                <a:noFill/>
              </a:ln>
              <a:effectLst/>
              <a:sp3d/>
            </c:spPr>
          </c:dPt>
          <c:cat>
            <c:numRef>
              <c:f>_EGFP!$A$31:$A$152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_EGFP!$W$31:$W$122</c:f>
              <c:numCache>
                <c:formatCode>General</c:formatCode>
                <c:ptCount val="92"/>
              </c:numCache>
              <c:extLst xmlns:c15="http://schemas.microsoft.com/office/drawing/2012/chart"/>
            </c:numRef>
          </c:val>
          <c:smooth val="0"/>
        </c:ser>
        <c:ser>
          <c:idx val="1"/>
          <c:order val="1"/>
          <c:tx>
            <c:strRef>
              <c:f>_EGFP!$V$5</c:f>
              <c:strCache>
                <c:ptCount val="1"/>
                <c:pt idx="0">
                  <c:v>m19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95000"/>
                <a:lumOff val="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cat>
            <c:numRef>
              <c:f>_EGFP!$A$31:$A$152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_EGFP!$V$31:$V$122</c:f>
              <c:numCache>
                <c:formatCode>General</c:formatCode>
                <c:ptCount val="92"/>
              </c:numCache>
              <c:extLst xmlns:c15="http://schemas.microsoft.com/office/drawing/2012/chart"/>
            </c:numRef>
          </c:val>
          <c:smooth val="0"/>
        </c:ser>
        <c:ser>
          <c:idx val="2"/>
          <c:order val="2"/>
          <c:tx>
            <c:strRef>
              <c:f>_EGFP!$U$5</c:f>
              <c:strCache>
                <c:ptCount val="1"/>
                <c:pt idx="0">
                  <c:v>m18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51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52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79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cat>
            <c:numRef>
              <c:f>_EGFP!$A$31:$A$152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_EGFP!$U$31:$U$122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3"/>
          <c:order val="3"/>
          <c:tx>
            <c:strRef>
              <c:f>_EGFP!$T$5</c:f>
              <c:strCache>
                <c:ptCount val="1"/>
                <c:pt idx="0">
                  <c:v>m17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cat>
            <c:numRef>
              <c:f>_EGFP!$A$31:$A$152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_EGFP!$T$31:$T$122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4"/>
          <c:order val="4"/>
          <c:tx>
            <c:strRef>
              <c:f>_EGFP!$S$5</c:f>
              <c:strCache>
                <c:ptCount val="1"/>
                <c:pt idx="0">
                  <c:v>m16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5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52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cat>
            <c:numRef>
              <c:f>_EGFP!$A$31:$A$152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_EGFP!$S$31:$S$122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2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5"/>
          <c:order val="5"/>
          <c:tx>
            <c:strRef>
              <c:f>_EGFP!$R$5</c:f>
              <c:strCache>
                <c:ptCount val="1"/>
                <c:pt idx="0">
                  <c:v>m15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36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39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40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79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cat>
            <c:numRef>
              <c:f>_EGFP!$A$31:$A$152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_EGFP!$R$31:$R$122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0</c:v>
                </c:pt>
                <c:pt idx="79">
                  <c:v>1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2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6"/>
          <c:order val="6"/>
          <c:tx>
            <c:strRef>
              <c:f>_EGFP!$Q$5</c:f>
              <c:strCache>
                <c:ptCount val="1"/>
                <c:pt idx="0">
                  <c:v>m14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51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52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cat>
            <c:numRef>
              <c:f>_EGFP!$A$31:$A$152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_EGFP!$Q$31:$Q$122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7"/>
          <c:order val="7"/>
          <c:tx>
            <c:strRef>
              <c:f>_EGFP!$P$5</c:f>
              <c:strCache>
                <c:ptCount val="1"/>
                <c:pt idx="0">
                  <c:v>m13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_EGFP!$A$31:$A$152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_EGFP!$P$31:$P$122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3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8"/>
          <c:order val="8"/>
          <c:tx>
            <c:strRef>
              <c:f>_EGFP!$O$5</c:f>
              <c:strCache>
                <c:ptCount val="1"/>
                <c:pt idx="0">
                  <c:v>m12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_EGFP!$A$31:$A$152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_EGFP!$O$31:$O$122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2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9"/>
          <c:order val="9"/>
          <c:tx>
            <c:strRef>
              <c:f>_EGFP!$N$5</c:f>
              <c:strCache>
                <c:ptCount val="1"/>
                <c:pt idx="0">
                  <c:v>m11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3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_EGFP!$A$31:$A$152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_EGFP!$N$31:$N$122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2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0"/>
          <c:order val="10"/>
          <c:tx>
            <c:strRef>
              <c:f>_EGFP!$M$5</c:f>
              <c:strCache>
                <c:ptCount val="1"/>
                <c:pt idx="0">
                  <c:v>m10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_EGFP!$A$31:$A$152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_EGFP!$M$31:$M$122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2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3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1"/>
          <c:order val="11"/>
          <c:tx>
            <c:strRef>
              <c:f>_EGFP!$L$5</c:f>
              <c:strCache>
                <c:ptCount val="1"/>
                <c:pt idx="0">
                  <c:v>m9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_EGFP!$A$31:$A$152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_EGFP!$L$31:$L$122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2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</c:v>
                </c:pt>
                <c:pt idx="89">
                  <c:v>1</c:v>
                </c:pt>
                <c:pt idx="90">
                  <c:v>2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2"/>
          <c:order val="12"/>
          <c:tx>
            <c:strRef>
              <c:f>_EGFP!$K$5</c:f>
              <c:strCache>
                <c:ptCount val="1"/>
                <c:pt idx="0">
                  <c:v>m8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_EGFP!$A$31:$A$152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_EGFP!$K$31:$K$122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3"/>
          <c:order val="13"/>
          <c:tx>
            <c:strRef>
              <c:f>_EGFP!$J$5</c:f>
              <c:strCache>
                <c:ptCount val="1"/>
                <c:pt idx="0">
                  <c:v>m7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_EGFP!$A$31:$A$152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_EGFP!$J$31:$J$122</c:f>
              <c:numCache>
                <c:formatCode>General</c:formatCode>
                <c:ptCount val="9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4"/>
          <c:order val="14"/>
          <c:tx>
            <c:strRef>
              <c:f>_EGFP!$I$5</c:f>
              <c:strCache>
                <c:ptCount val="1"/>
                <c:pt idx="0">
                  <c:v>m6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_EGFP!$A$31:$A$152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_EGFP!$I$31:$I$122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2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5"/>
          <c:order val="15"/>
          <c:tx>
            <c:strRef>
              <c:f>_EGFP!$H$5</c:f>
              <c:strCache>
                <c:ptCount val="1"/>
                <c:pt idx="0">
                  <c:v>m5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_EGFP!$A$31:$A$152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_EGFP!$H$31:$H$122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6"/>
          <c:order val="16"/>
          <c:tx>
            <c:strRef>
              <c:f>_EGFP!$G$5</c:f>
              <c:strCache>
                <c:ptCount val="1"/>
                <c:pt idx="0">
                  <c:v>m4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_EGFP!$A$31:$A$152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_EGFP!$G$31:$G$122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7"/>
          <c:order val="17"/>
          <c:tx>
            <c:strRef>
              <c:f>_EGFP!$F$5</c:f>
              <c:strCache>
                <c:ptCount val="1"/>
                <c:pt idx="0">
                  <c:v>m3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_EGFP!$A$31:$A$152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_EGFP!$F$31:$F$122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2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5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8"/>
          <c:order val="18"/>
          <c:tx>
            <c:strRef>
              <c:f>_EGFP!$E$5</c:f>
              <c:strCache>
                <c:ptCount val="1"/>
                <c:pt idx="0">
                  <c:v>m2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3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_EGFP!$A$31:$A$152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_EGFP!$E$31:$E$122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3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9"/>
          <c:order val="19"/>
          <c:tx>
            <c:strRef>
              <c:f>_EGFP!$D$5</c:f>
              <c:strCache>
                <c:ptCount val="1"/>
                <c:pt idx="0">
                  <c:v>m1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_EGFP!$A$31:$A$152</c:f>
              <c:numCache>
                <c:formatCode>General</c:formatCode>
                <c:ptCount val="12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_EGFP!$D$31:$D$122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2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541392"/>
        <c:axId val="116551976"/>
        <c:axId val="806309664"/>
        <c:extLst/>
      </c:line3DChart>
      <c:catAx>
        <c:axId val="11654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551976"/>
        <c:crosses val="autoZero"/>
        <c:auto val="1"/>
        <c:lblAlgn val="ctr"/>
        <c:lblOffset val="100"/>
        <c:noMultiLvlLbl val="0"/>
      </c:catAx>
      <c:valAx>
        <c:axId val="116551976"/>
        <c:scaling>
          <c:orientation val="minMax"/>
          <c:max val="6"/>
        </c:scaling>
        <c:delete val="0"/>
        <c:axPos val="r"/>
        <c:majorGridlines>
          <c:spPr>
            <a:ln w="19050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541392"/>
        <c:crosses val="autoZero"/>
        <c:crossBetween val="between"/>
        <c:majorUnit val="1"/>
      </c:valAx>
      <c:serAx>
        <c:axId val="806309664"/>
        <c:scaling>
          <c:orientation val="minMax"/>
        </c:scaling>
        <c:delete val="0"/>
        <c:axPos val="b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551976"/>
        <c:crosses val="autoZero"/>
        <c:tickLblSkip val="20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8757967567161412E-2"/>
          <c:y val="3.7373378827038749E-2"/>
          <c:w val="0.92101698816867228"/>
          <c:h val="0.9245752693895436"/>
        </c:manualLayout>
      </c:layout>
      <c:line3DChart>
        <c:grouping val="standard"/>
        <c:varyColors val="0"/>
        <c:ser>
          <c:idx val="0"/>
          <c:order val="0"/>
          <c:tx>
            <c:strRef>
              <c:f>_EGFP!$D$5</c:f>
              <c:strCache>
                <c:ptCount val="1"/>
                <c:pt idx="0">
                  <c:v>m1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_EGFP!$D$6:$D$29</c:f>
              <c:numCache>
                <c:formatCode>General</c:formatCode>
                <c:ptCount val="24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4</c:v>
                </c:pt>
                <c:pt idx="8">
                  <c:v>3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"/>
          <c:order val="1"/>
          <c:tx>
            <c:strRef>
              <c:f>_EGFP!$E$5</c:f>
              <c:strCache>
                <c:ptCount val="1"/>
                <c:pt idx="0">
                  <c:v>m2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_EGFP!$E$6:$E$29</c:f>
              <c:numCache>
                <c:formatCode>General</c:formatCode>
                <c:ptCount val="24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2"/>
          <c:order val="2"/>
          <c:tx>
            <c:strRef>
              <c:f>_EGFP!$F$5</c:f>
              <c:strCache>
                <c:ptCount val="1"/>
                <c:pt idx="0">
                  <c:v>m3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_EGFP!$F$6:$F$29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1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3"/>
          <c:order val="3"/>
          <c:tx>
            <c:strRef>
              <c:f>_EGFP!$G$5</c:f>
              <c:strCache>
                <c:ptCount val="1"/>
                <c:pt idx="0">
                  <c:v>m4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_EGFP!$G$6:$G$29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4"/>
          <c:order val="4"/>
          <c:tx>
            <c:strRef>
              <c:f>_EGFP!$H$5</c:f>
              <c:strCache>
                <c:ptCount val="1"/>
                <c:pt idx="0">
                  <c:v>m5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_EGFP!$H$6:$H$29</c:f>
              <c:numCache>
                <c:formatCode>General</c:formatCode>
                <c:ptCount val="24"/>
                <c:pt idx="0">
                  <c:v>4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5"/>
          <c:order val="5"/>
          <c:tx>
            <c:strRef>
              <c:f>_EGFP!$I$5</c:f>
              <c:strCache>
                <c:ptCount val="1"/>
                <c:pt idx="0">
                  <c:v>m6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_EGFP!$I$6:$I$29</c:f>
              <c:numCache>
                <c:formatCode>General</c:formatCode>
                <c:ptCount val="24"/>
                <c:pt idx="0">
                  <c:v>4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6"/>
          <c:order val="6"/>
          <c:tx>
            <c:strRef>
              <c:f>_EGFP!$J$5</c:f>
              <c:strCache>
                <c:ptCount val="1"/>
                <c:pt idx="0">
                  <c:v>m7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_EGFP!$J$6:$J$29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7"/>
          <c:order val="7"/>
          <c:tx>
            <c:strRef>
              <c:f>_EGFP!$K$5</c:f>
              <c:strCache>
                <c:ptCount val="1"/>
                <c:pt idx="0">
                  <c:v>m8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_EGFP!$K$6:$K$29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8"/>
          <c:order val="8"/>
          <c:tx>
            <c:strRef>
              <c:f>_EGFP!$L$5</c:f>
              <c:strCache>
                <c:ptCount val="1"/>
                <c:pt idx="0">
                  <c:v>m9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_EGFP!$L$6:$L$29</c:f>
              <c:numCache>
                <c:formatCode>General</c:formatCode>
                <c:ptCount val="24"/>
                <c:pt idx="0">
                  <c:v>6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3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2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9"/>
          <c:order val="9"/>
          <c:tx>
            <c:strRef>
              <c:f>_EGFP!$M$5</c:f>
              <c:strCache>
                <c:ptCount val="1"/>
                <c:pt idx="0">
                  <c:v>m10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_EGFP!$M$6:$M$29</c:f>
              <c:numCache>
                <c:formatCode>General</c:formatCode>
                <c:ptCount val="24"/>
                <c:pt idx="0">
                  <c:v>4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0"/>
          <c:order val="10"/>
          <c:tx>
            <c:strRef>
              <c:f>_EGFP!$N$5</c:f>
              <c:strCache>
                <c:ptCount val="1"/>
                <c:pt idx="0">
                  <c:v>m11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_EGFP!$N$6:$N$29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1"/>
          <c:order val="11"/>
          <c:tx>
            <c:strRef>
              <c:f>_EGFP!$O$5</c:f>
              <c:strCache>
                <c:ptCount val="1"/>
                <c:pt idx="0">
                  <c:v>m12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_EGFP!$O$6:$O$29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2"/>
          <c:order val="12"/>
          <c:tx>
            <c:strRef>
              <c:f>_EGFP!$P$5</c:f>
              <c:strCache>
                <c:ptCount val="1"/>
                <c:pt idx="0">
                  <c:v>m13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_EGFP!$P$6:$P$29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3"/>
          <c:order val="13"/>
          <c:tx>
            <c:strRef>
              <c:f>_EGFP!$Q$5</c:f>
              <c:strCache>
                <c:ptCount val="1"/>
                <c:pt idx="0">
                  <c:v>m14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_EGFP!$Q$6:$Q$29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4"/>
          <c:order val="14"/>
          <c:tx>
            <c:strRef>
              <c:f>_EGFP!$R$5</c:f>
              <c:strCache>
                <c:ptCount val="1"/>
                <c:pt idx="0">
                  <c:v>m15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_EGFP!$R$6:$R$29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5"/>
          <c:order val="15"/>
          <c:tx>
            <c:strRef>
              <c:f>_EGFP!$S$5</c:f>
              <c:strCache>
                <c:ptCount val="1"/>
                <c:pt idx="0">
                  <c:v>m16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_EGFP!$S$6:$S$29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6"/>
          <c:order val="16"/>
          <c:tx>
            <c:strRef>
              <c:f>_EGFP!$T$5</c:f>
              <c:strCache>
                <c:ptCount val="1"/>
                <c:pt idx="0">
                  <c:v>m17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_EGFP!$T$6:$T$29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7"/>
          <c:order val="17"/>
          <c:tx>
            <c:strRef>
              <c:f>_EGFP!$U$5</c:f>
              <c:strCache>
                <c:ptCount val="1"/>
                <c:pt idx="0">
                  <c:v>m18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_EGFP!$U$6:$U$29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8"/>
          <c:order val="18"/>
          <c:tx>
            <c:strRef>
              <c:f>_EGFP!$V$5</c:f>
              <c:strCache>
                <c:ptCount val="1"/>
                <c:pt idx="0">
                  <c:v>m19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_EGFP!$V$6:$V$29</c:f>
              <c:numCache>
                <c:formatCode>General</c:formatCode>
                <c:ptCount val="24"/>
              </c:numCache>
              <c:extLst xmlns:c15="http://schemas.microsoft.com/office/drawing/2012/chart"/>
            </c:numRef>
          </c:val>
          <c:smooth val="0"/>
        </c:ser>
        <c:ser>
          <c:idx val="19"/>
          <c:order val="19"/>
          <c:tx>
            <c:strRef>
              <c:f>_EGFP!$W$5</c:f>
              <c:strCache>
                <c:ptCount val="1"/>
                <c:pt idx="0">
                  <c:v>m20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cat>
            <c:strRef>
              <c:f>_EGFP!$C$6:$C$29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_EGFP!$W$6:$W$29</c:f>
              <c:numCache>
                <c:formatCode>General</c:formatCode>
                <c:ptCount val="24"/>
              </c:numCache>
              <c:extLst xmlns:c15="http://schemas.microsoft.com/office/drawing/2012/chart"/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565304"/>
        <c:axId val="116553152"/>
        <c:axId val="806313056"/>
        <c:extLst/>
      </c:line3DChart>
      <c:catAx>
        <c:axId val="116565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553152"/>
        <c:crosses val="autoZero"/>
        <c:auto val="1"/>
        <c:lblAlgn val="ctr"/>
        <c:lblOffset val="100"/>
        <c:noMultiLvlLbl val="0"/>
      </c:catAx>
      <c:valAx>
        <c:axId val="116553152"/>
        <c:scaling>
          <c:orientation val="minMax"/>
          <c:max val="6"/>
        </c:scaling>
        <c:delete val="0"/>
        <c:axPos val="l"/>
        <c:majorGridlines>
          <c:spPr>
            <a:ln w="25400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565304"/>
        <c:crosses val="autoZero"/>
        <c:crossBetween val="between"/>
        <c:majorUnit val="1"/>
      </c:valAx>
      <c:serAx>
        <c:axId val="80631305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553152"/>
        <c:crosses val="autoZero"/>
        <c:tickLblSkip val="20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15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0"/>
          <c:order val="0"/>
          <c:tx>
            <c:strRef>
              <c:f>_CHI3L1!$X$5</c:f>
              <c:strCache>
                <c:ptCount val="1"/>
                <c:pt idx="0">
                  <c:v>m20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95000"/>
                <a:lumOff val="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326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326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33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51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52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69"/>
            <c:bubble3D val="0"/>
            <c:spPr>
              <a:solidFill>
                <a:srgbClr val="960096"/>
              </a:solidFill>
              <a:ln w="25400">
                <a:noFill/>
              </a:ln>
              <a:effectLst/>
              <a:sp3d/>
            </c:spPr>
          </c:dPt>
          <c:dPt>
            <c:idx val="70"/>
            <c:bubble3D val="0"/>
            <c:spPr>
              <a:solidFill>
                <a:srgbClr val="960096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79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_CHI3L1!$X$31:$X$122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2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"/>
          <c:order val="1"/>
          <c:tx>
            <c:strRef>
              <c:f>_CHI3L1!$W$5</c:f>
              <c:strCache>
                <c:ptCount val="1"/>
                <c:pt idx="0">
                  <c:v>m19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12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13"/>
            <c:bubble3D val="0"/>
            <c:spPr>
              <a:solidFill>
                <a:srgbClr val="0033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33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_CHI3L1!$W$31:$W$122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3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2"/>
          <c:order val="2"/>
          <c:tx>
            <c:strRef>
              <c:f>_CHI3L1!$V$5</c:f>
              <c:strCache>
                <c:ptCount val="1"/>
                <c:pt idx="0">
                  <c:v>m18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36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3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5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52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9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_CHI3L1!$V$31:$V$122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1</c:v>
                </c:pt>
                <c:pt idx="85">
                  <c:v>0</c:v>
                </c:pt>
                <c:pt idx="86">
                  <c:v>0</c:v>
                </c:pt>
                <c:pt idx="87">
                  <c:v>4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3"/>
          <c:order val="3"/>
          <c:tx>
            <c:strRef>
              <c:f>_CHI3L1!$U$5</c:f>
              <c:strCache>
                <c:ptCount val="1"/>
                <c:pt idx="0">
                  <c:v>m17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33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36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3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5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52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6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_CHI3L1!$U$31:$U$122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4"/>
          <c:order val="4"/>
          <c:tx>
            <c:strRef>
              <c:f>_CHI3L1!$T$5</c:f>
              <c:strCache>
                <c:ptCount val="1"/>
                <c:pt idx="0">
                  <c:v>m16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36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3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6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_CHI3L1!$T$31:$T$122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3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5"/>
          <c:order val="5"/>
          <c:tx>
            <c:strRef>
              <c:f>_CHI3L1!$S$5</c:f>
              <c:strCache>
                <c:ptCount val="1"/>
                <c:pt idx="0">
                  <c:v>m15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39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40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_CHI3L1!$S$31:$S$122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6"/>
          <c:order val="6"/>
          <c:tx>
            <c:strRef>
              <c:f>_CHI3L1!$R$5</c:f>
              <c:strCache>
                <c:ptCount val="1"/>
                <c:pt idx="0">
                  <c:v>m14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51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52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9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_CHI3L1!$R$31:$R$122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7"/>
          <c:order val="7"/>
          <c:tx>
            <c:strRef>
              <c:f>_CHI3L1!$Q$5</c:f>
              <c:strCache>
                <c:ptCount val="1"/>
                <c:pt idx="0">
                  <c:v>m13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dPt>
            <c:idx val="1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_CHI3L1!$Q$31:$Q$122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8"/>
          <c:order val="8"/>
          <c:tx>
            <c:strRef>
              <c:f>_CHI3L1!$P$5</c:f>
              <c:strCache>
                <c:ptCount val="1"/>
                <c:pt idx="0">
                  <c:v>m12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_CHI3L1!$P$31:$P$122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3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9"/>
          <c:order val="9"/>
          <c:tx>
            <c:strRef>
              <c:f>_CHI3L1!$O$5</c:f>
              <c:strCache>
                <c:ptCount val="1"/>
                <c:pt idx="0">
                  <c:v>m11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_CHI3L1!$O$31:$O$122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0"/>
          <c:order val="10"/>
          <c:tx>
            <c:strRef>
              <c:f>_CHI3L1!$N$5</c:f>
              <c:strCache>
                <c:ptCount val="1"/>
                <c:pt idx="0">
                  <c:v>m10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9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40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5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_CHI3L1!$N$31:$N$122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1</c:v>
                </c:pt>
                <c:pt idx="85">
                  <c:v>0</c:v>
                </c:pt>
                <c:pt idx="86">
                  <c:v>0</c:v>
                </c:pt>
                <c:pt idx="87">
                  <c:v>2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1"/>
          <c:order val="11"/>
          <c:tx>
            <c:strRef>
              <c:f>_CHI3L1!$M$5</c:f>
              <c:strCache>
                <c:ptCount val="1"/>
                <c:pt idx="0">
                  <c:v>m9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_CHI3L1!$M$31:$M$122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2"/>
          <c:order val="12"/>
          <c:tx>
            <c:strRef>
              <c:f>_CHI3L1!$L$5</c:f>
              <c:strCache>
                <c:ptCount val="1"/>
                <c:pt idx="0">
                  <c:v>m8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_CHI3L1!$L$31:$L$122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3"/>
          <c:order val="13"/>
          <c:tx>
            <c:strRef>
              <c:f>_CHI3L1!$K$5</c:f>
              <c:strCache>
                <c:ptCount val="1"/>
                <c:pt idx="0">
                  <c:v>m7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_CHI3L1!$K$31:$K$122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4"/>
          <c:order val="14"/>
          <c:tx>
            <c:strRef>
              <c:f>_CHI3L1!$J$5</c:f>
              <c:strCache>
                <c:ptCount val="1"/>
                <c:pt idx="0">
                  <c:v>m6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_CHI3L1!$J$31:$J$122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5"/>
          <c:order val="15"/>
          <c:tx>
            <c:strRef>
              <c:f>_CHI3L1!$I$5</c:f>
              <c:strCache>
                <c:ptCount val="1"/>
                <c:pt idx="0">
                  <c:v>m5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_CHI3L1!$I$31:$I$122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6"/>
          <c:order val="16"/>
          <c:tx>
            <c:strRef>
              <c:f>_CHI3L1!$H$5</c:f>
              <c:strCache>
                <c:ptCount val="1"/>
                <c:pt idx="0">
                  <c:v>m4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dPt>
            <c:idx val="1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_CHI3L1!$H$31:$H$122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7"/>
          <c:order val="17"/>
          <c:tx>
            <c:strRef>
              <c:f>_CHI3L1!$G$5</c:f>
              <c:strCache>
                <c:ptCount val="1"/>
                <c:pt idx="0">
                  <c:v>m3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_CHI3L1!$G$31:$G$122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8"/>
          <c:order val="18"/>
          <c:tx>
            <c:strRef>
              <c:f>_CHI3L1!$F$5</c:f>
              <c:strCache>
                <c:ptCount val="1"/>
                <c:pt idx="0">
                  <c:v>m2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_CHI3L1!$F$31:$F$122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9"/>
          <c:order val="19"/>
          <c:tx>
            <c:strRef>
              <c:f>_CHI3L1!$E$5</c:f>
              <c:strCache>
                <c:ptCount val="1"/>
                <c:pt idx="0">
                  <c:v>m1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_CHI3L1!$A$31:$A$122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_CHI3L1!$E$31:$E$122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564520"/>
        <c:axId val="116553544"/>
        <c:axId val="806320688"/>
        <c:extLst/>
      </c:line3DChart>
      <c:catAx>
        <c:axId val="116564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553544"/>
        <c:crosses val="autoZero"/>
        <c:auto val="1"/>
        <c:lblAlgn val="ctr"/>
        <c:lblOffset val="100"/>
        <c:noMultiLvlLbl val="0"/>
      </c:catAx>
      <c:valAx>
        <c:axId val="116553544"/>
        <c:scaling>
          <c:orientation val="minMax"/>
          <c:max val="6"/>
        </c:scaling>
        <c:delete val="0"/>
        <c:axPos val="r"/>
        <c:majorGridlines>
          <c:spPr>
            <a:ln w="19050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564520"/>
        <c:crosses val="autoZero"/>
        <c:crossBetween val="between"/>
        <c:majorUnit val="1"/>
      </c:valAx>
      <c:serAx>
        <c:axId val="806320688"/>
        <c:scaling>
          <c:orientation val="minMax"/>
        </c:scaling>
        <c:delete val="0"/>
        <c:axPos val="b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553544"/>
        <c:crosses val="autoZero"/>
        <c:tickLblSkip val="20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8757967567161412E-2"/>
          <c:y val="3.7373378827038749E-2"/>
          <c:w val="0.92101698816867228"/>
          <c:h val="0.9245752693895436"/>
        </c:manualLayout>
      </c:layout>
      <c:line3DChart>
        <c:grouping val="standard"/>
        <c:varyColors val="0"/>
        <c:ser>
          <c:idx val="0"/>
          <c:order val="0"/>
          <c:tx>
            <c:strRef>
              <c:f>_CHI3L1!$E$5</c:f>
              <c:strCache>
                <c:ptCount val="1"/>
                <c:pt idx="0">
                  <c:v>m1</c:v>
                </c:pt>
              </c:strCache>
              <c:extLst xmlns:c15="http://schemas.microsoft.com/office/drawing/2012/chart"/>
            </c:strRef>
          </c:tx>
          <c:spPr>
            <a:solidFill>
              <a:schemeClr val="tx1"/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_CHI3L1!$E$6:$E$29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"/>
          <c:order val="1"/>
          <c:tx>
            <c:strRef>
              <c:f>_CHI3L1!$F$5</c:f>
              <c:strCache>
                <c:ptCount val="1"/>
                <c:pt idx="0">
                  <c:v>m2</c:v>
                </c:pt>
              </c:strCache>
              <c:extLst xmlns:c15="http://schemas.microsoft.com/office/drawing/2012/chart"/>
            </c:strRef>
          </c:tx>
          <c:spPr>
            <a:solidFill>
              <a:schemeClr val="tx1"/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_CHI3L1!$F$6:$F$29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2"/>
          <c:order val="2"/>
          <c:tx>
            <c:strRef>
              <c:f>_CHI3L1!$G$5</c:f>
              <c:strCache>
                <c:ptCount val="1"/>
                <c:pt idx="0">
                  <c:v>m3</c:v>
                </c:pt>
              </c:strCache>
              <c:extLst xmlns:c15="http://schemas.microsoft.com/office/drawing/2012/chart"/>
            </c:strRef>
          </c:tx>
          <c:spPr>
            <a:solidFill>
              <a:schemeClr val="tx1"/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_CHI3L1!$G$6:$G$29</c:f>
              <c:numCache>
                <c:formatCode>General</c:formatCode>
                <c:ptCount val="24"/>
                <c:pt idx="0">
                  <c:v>4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3"/>
          <c:order val="3"/>
          <c:tx>
            <c:strRef>
              <c:f>_CHI3L1!$H$5</c:f>
              <c:strCache>
                <c:ptCount val="1"/>
                <c:pt idx="0">
                  <c:v>m4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_CHI3L1!$H$6:$H$29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4"/>
          <c:order val="4"/>
          <c:tx>
            <c:strRef>
              <c:f>_CHI3L1!$I$5</c:f>
              <c:strCache>
                <c:ptCount val="1"/>
                <c:pt idx="0">
                  <c:v>m5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_CHI3L1!$I$6:$I$29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5"/>
          <c:order val="5"/>
          <c:tx>
            <c:strRef>
              <c:f>_CHI3L1!$J$5</c:f>
              <c:strCache>
                <c:ptCount val="1"/>
                <c:pt idx="0">
                  <c:v>m6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_CHI3L1!$J$6:$J$29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6"/>
          <c:order val="6"/>
          <c:tx>
            <c:strRef>
              <c:f>_CHI3L1!$K$5</c:f>
              <c:strCache>
                <c:ptCount val="1"/>
                <c:pt idx="0">
                  <c:v>m7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_CHI3L1!$K$6:$K$29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7"/>
          <c:order val="7"/>
          <c:tx>
            <c:strRef>
              <c:f>_CHI3L1!$L$5</c:f>
              <c:strCache>
                <c:ptCount val="1"/>
                <c:pt idx="0">
                  <c:v>m8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_CHI3L1!$L$6:$L$29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8"/>
          <c:order val="8"/>
          <c:tx>
            <c:strRef>
              <c:f>_CHI3L1!$M$5</c:f>
              <c:strCache>
                <c:ptCount val="1"/>
                <c:pt idx="0">
                  <c:v>m9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_CHI3L1!$M$6:$M$29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9"/>
          <c:order val="9"/>
          <c:tx>
            <c:strRef>
              <c:f>_CHI3L1!$N$5</c:f>
              <c:strCache>
                <c:ptCount val="1"/>
                <c:pt idx="0">
                  <c:v>m10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_CHI3L1!$N$6:$N$29</c:f>
              <c:numCache>
                <c:formatCode>General</c:formatCode>
                <c:ptCount val="24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0"/>
          <c:order val="10"/>
          <c:tx>
            <c:strRef>
              <c:f>_CHI3L1!$O$5</c:f>
              <c:strCache>
                <c:ptCount val="1"/>
                <c:pt idx="0">
                  <c:v>m11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_CHI3L1!$O$6:$O$29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1"/>
          <c:order val="11"/>
          <c:tx>
            <c:strRef>
              <c:f>_CHI3L1!$P$5</c:f>
              <c:strCache>
                <c:ptCount val="1"/>
                <c:pt idx="0">
                  <c:v>m12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_CHI3L1!$P$6:$P$29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2"/>
          <c:order val="12"/>
          <c:tx>
            <c:strRef>
              <c:f>_CHI3L1!$Q$5</c:f>
              <c:strCache>
                <c:ptCount val="1"/>
                <c:pt idx="0">
                  <c:v>m13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_CHI3L1!$Q$6:$Q$29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3"/>
          <c:order val="13"/>
          <c:tx>
            <c:strRef>
              <c:f>_CHI3L1!$R$5</c:f>
              <c:strCache>
                <c:ptCount val="1"/>
                <c:pt idx="0">
                  <c:v>m14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_CHI3L1!$R$6:$R$29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4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4"/>
          <c:order val="14"/>
          <c:tx>
            <c:strRef>
              <c:f>_CHI3L1!$S$5</c:f>
              <c:strCache>
                <c:ptCount val="1"/>
                <c:pt idx="0">
                  <c:v>m15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_CHI3L1!$S$6:$S$29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5"/>
          <c:order val="15"/>
          <c:tx>
            <c:strRef>
              <c:f>_CHI3L1!$T$5</c:f>
              <c:strCache>
                <c:ptCount val="1"/>
                <c:pt idx="0">
                  <c:v>m16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_CHI3L1!$T$6:$T$29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6"/>
          <c:order val="16"/>
          <c:tx>
            <c:strRef>
              <c:f>_CHI3L1!$U$5</c:f>
              <c:strCache>
                <c:ptCount val="1"/>
                <c:pt idx="0">
                  <c:v>m17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_CHI3L1!$U$6:$U$29</c:f>
              <c:numCache>
                <c:formatCode>General</c:formatCode>
                <c:ptCount val="24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7"/>
          <c:order val="17"/>
          <c:tx>
            <c:strRef>
              <c:f>_CHI3L1!$V$5</c:f>
              <c:strCache>
                <c:ptCount val="1"/>
                <c:pt idx="0">
                  <c:v>m18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3"/>
            <c:bubble3D val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_CHI3L1!$V$6:$V$29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8"/>
          <c:order val="18"/>
          <c:tx>
            <c:strRef>
              <c:f>_CHI3L1!$W$5</c:f>
              <c:strCache>
                <c:ptCount val="1"/>
                <c:pt idx="0">
                  <c:v>m19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_CHI3L1!$W$6:$W$29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4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4">
                  <c:v>3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9"/>
          <c:order val="19"/>
          <c:tx>
            <c:strRef>
              <c:f>_CHI3L1!$X$5</c:f>
              <c:strCache>
                <c:ptCount val="1"/>
                <c:pt idx="0">
                  <c:v>m20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_CHI3L1!$D$6:$D$29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_CHI3L1!$X$6:$X$29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546096"/>
        <c:axId val="541801296"/>
        <c:axId val="806336376"/>
        <c:extLst/>
      </c:line3DChart>
      <c:catAx>
        <c:axId val="116546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1801296"/>
        <c:crosses val="autoZero"/>
        <c:auto val="1"/>
        <c:lblAlgn val="ctr"/>
        <c:lblOffset val="100"/>
        <c:noMultiLvlLbl val="0"/>
      </c:catAx>
      <c:valAx>
        <c:axId val="541801296"/>
        <c:scaling>
          <c:orientation val="minMax"/>
          <c:max val="6"/>
        </c:scaling>
        <c:delete val="0"/>
        <c:axPos val="l"/>
        <c:majorGridlines>
          <c:spPr>
            <a:ln w="25400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6546096"/>
        <c:crosses val="autoZero"/>
        <c:crossBetween val="between"/>
        <c:majorUnit val="1"/>
      </c:valAx>
      <c:serAx>
        <c:axId val="80633637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1801296"/>
        <c:crosses val="autoZero"/>
        <c:tickLblSkip val="20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15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0"/>
          <c:order val="0"/>
          <c:tx>
            <c:strRef>
              <c:f>_CHI3L2!$Y$5</c:f>
              <c:strCache>
                <c:ptCount val="1"/>
                <c:pt idx="0">
                  <c:v>m20</c:v>
                </c:pt>
              </c:strCache>
              <c:extLst xmlns:c15="http://schemas.microsoft.com/office/drawing/2012/chart"/>
            </c:strRef>
          </c:tx>
          <c:spPr>
            <a:solidFill>
              <a:schemeClr val="tx1"/>
            </a:solidFill>
            <a:ln w="25400">
              <a:noFill/>
            </a:ln>
            <a:effectLst/>
            <a:sp3d/>
          </c:spPr>
          <c:dPt>
            <c:idx val="34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48"/>
            <c:bubble3D val="0"/>
            <c:spPr>
              <a:solidFill>
                <a:srgbClr val="4C004C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4C004C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960096"/>
              </a:solidFill>
              <a:ln w="25400">
                <a:noFill/>
              </a:ln>
              <a:effectLst/>
              <a:sp3d/>
            </c:spPr>
          </c:dPt>
          <c:dPt>
            <c:idx val="73"/>
            <c:bubble3D val="0"/>
            <c:spPr>
              <a:solidFill>
                <a:srgbClr val="960096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_CHI3L2!$Y$31:$Y$122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2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3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"/>
          <c:order val="1"/>
          <c:tx>
            <c:strRef>
              <c:f>_CHI3L2!$X$5</c:f>
              <c:strCache>
                <c:ptCount val="1"/>
                <c:pt idx="0">
                  <c:v>m19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48"/>
            <c:bubble3D val="0"/>
            <c:spPr>
              <a:solidFill>
                <a:srgbClr val="4C004C"/>
              </a:solidFill>
              <a:ln w="25400">
                <a:noFill/>
              </a:ln>
              <a:effectLst/>
              <a:sp3d/>
            </c:spPr>
          </c:dPt>
          <c:dPt>
            <c:idx val="49"/>
            <c:bubble3D val="0"/>
            <c:spPr>
              <a:solidFill>
                <a:srgbClr val="4C004C"/>
              </a:solidFill>
              <a:ln w="25400">
                <a:noFill/>
              </a:ln>
              <a:effectLst/>
              <a:sp3d/>
            </c:spPr>
          </c:dPt>
          <c:dPt>
            <c:idx val="51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52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960096"/>
              </a:solidFill>
              <a:ln w="25400">
                <a:noFill/>
              </a:ln>
              <a:effectLst/>
              <a:sp3d/>
            </c:spPr>
          </c:dPt>
          <c:dPt>
            <c:idx val="73"/>
            <c:bubble3D val="0"/>
            <c:spPr>
              <a:solidFill>
                <a:srgbClr val="960096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3E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_CHI3L2!$X$31:$X$122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2"/>
          <c:order val="2"/>
          <c:tx>
            <c:strRef>
              <c:f>_CHI3L2!$W$5</c:f>
              <c:strCache>
                <c:ptCount val="1"/>
                <c:pt idx="0">
                  <c:v>m18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5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52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_CHI3L2!$W$31:$W$122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3"/>
          <c:order val="3"/>
          <c:tx>
            <c:strRef>
              <c:f>_CHI3L2!$V$5</c:f>
              <c:strCache>
                <c:ptCount val="1"/>
                <c:pt idx="0">
                  <c:v>m17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53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6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_CHI3L2!$V$31:$V$122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3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4"/>
          <c:order val="4"/>
          <c:tx>
            <c:strRef>
              <c:f>_CHI3L2!$U$5</c:f>
              <c:strCache>
                <c:ptCount val="1"/>
                <c:pt idx="0">
                  <c:v>m16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5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52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54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_CHI3L2!$U$31:$U$122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2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5"/>
          <c:order val="5"/>
          <c:tx>
            <c:strRef>
              <c:f>_CHI3L2!$T$5</c:f>
              <c:strCache>
                <c:ptCount val="1"/>
                <c:pt idx="0">
                  <c:v>m15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51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52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6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_CHI3L2!$T$31:$T$122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1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2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6"/>
          <c:order val="6"/>
          <c:tx>
            <c:strRef>
              <c:f>_CHI3L2!$S$5</c:f>
              <c:strCache>
                <c:ptCount val="1"/>
                <c:pt idx="0">
                  <c:v>m14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_CHI3L2!$S$31:$S$122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2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7"/>
          <c:order val="7"/>
          <c:tx>
            <c:strRef>
              <c:f>_CHI3L2!$R$5</c:f>
              <c:strCache>
                <c:ptCount val="1"/>
                <c:pt idx="0">
                  <c:v>m13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9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40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_CHI3L2!$R$31:$R$122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8"/>
          <c:order val="8"/>
          <c:tx>
            <c:strRef>
              <c:f>_CHI3L2!$Q$5</c:f>
              <c:strCache>
                <c:ptCount val="1"/>
                <c:pt idx="0">
                  <c:v>m12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dPt>
            <c:idx val="3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_CHI3L2!$Q$31:$Q$122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9"/>
          <c:order val="9"/>
          <c:tx>
            <c:strRef>
              <c:f>_CHI3L2!$P$5</c:f>
              <c:strCache>
                <c:ptCount val="1"/>
                <c:pt idx="0">
                  <c:v>m11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9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40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_CHI3L2!$P$31:$P$122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0"/>
          <c:order val="10"/>
          <c:tx>
            <c:strRef>
              <c:f>_CHI3L2!$O$5</c:f>
              <c:strCache>
                <c:ptCount val="1"/>
                <c:pt idx="0">
                  <c:v>m10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_CHI3L2!$O$31:$O$122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1"/>
          <c:order val="11"/>
          <c:tx>
            <c:strRef>
              <c:f>_CHI3L2!$N$5</c:f>
              <c:strCache>
                <c:ptCount val="1"/>
                <c:pt idx="0">
                  <c:v>m9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_CHI3L2!$N$31:$N$122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3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2"/>
          <c:order val="12"/>
          <c:tx>
            <c:strRef>
              <c:f>_CHI3L2!$M$5</c:f>
              <c:strCache>
                <c:ptCount val="1"/>
                <c:pt idx="0">
                  <c:v>m8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9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40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5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_CHI3L2!$M$31:$M$122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1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2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3"/>
          <c:order val="13"/>
          <c:tx>
            <c:strRef>
              <c:f>_CHI3L2!$L$5</c:f>
              <c:strCache>
                <c:ptCount val="1"/>
                <c:pt idx="0">
                  <c:v>m7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_CHI3L2!$L$31:$L$122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4"/>
          <c:order val="14"/>
          <c:tx>
            <c:strRef>
              <c:f>_CHI3L2!$K$5</c:f>
              <c:strCache>
                <c:ptCount val="1"/>
                <c:pt idx="0">
                  <c:v>m6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dPt>
            <c:idx val="1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_CHI3L2!$K$31:$K$122</c:f>
              <c:numCache>
                <c:formatCode>General</c:formatCode>
                <c:ptCount val="9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2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5"/>
          <c:order val="15"/>
          <c:tx>
            <c:strRef>
              <c:f>_CHI3L2!$J$5</c:f>
              <c:strCache>
                <c:ptCount val="1"/>
                <c:pt idx="0">
                  <c:v>m5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_CHI3L2!$J$31:$J$122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2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2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6"/>
          <c:order val="16"/>
          <c:tx>
            <c:strRef>
              <c:f>_CHI3L2!$I$5</c:f>
              <c:strCache>
                <c:ptCount val="1"/>
                <c:pt idx="0">
                  <c:v>m4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3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_CHI3L2!$I$31:$I$122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7"/>
          <c:order val="17"/>
          <c:tx>
            <c:strRef>
              <c:f>_CHI3L2!$H$5</c:f>
              <c:strCache>
                <c:ptCount val="1"/>
                <c:pt idx="0">
                  <c:v>m3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_CHI3L2!$H$31:$H$122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3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8"/>
          <c:order val="18"/>
          <c:tx>
            <c:strRef>
              <c:f>_CHI3L2!$G$5</c:f>
              <c:strCache>
                <c:ptCount val="1"/>
                <c:pt idx="0">
                  <c:v>m2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3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9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0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_CHI3L2!$G$31:$G$122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2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9"/>
          <c:order val="19"/>
          <c:tx>
            <c:strRef>
              <c:f>_CHI3L2!$F$5</c:f>
              <c:strCache>
                <c:ptCount val="1"/>
                <c:pt idx="0">
                  <c:v>m1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3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34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5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5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72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73"/>
            <c:bubble3D val="0"/>
            <c:spPr>
              <a:solidFill>
                <a:srgbClr val="CC00FF"/>
              </a:solidFill>
              <a:ln w="25400">
                <a:noFill/>
              </a:ln>
              <a:effectLst/>
              <a:sp3d/>
            </c:spPr>
          </c:dPt>
          <c:dPt>
            <c:idx val="8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numRef>
              <c:f>_CHI3L2!$A$31:$A$122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  <c:extLst xmlns:c15="http://schemas.microsoft.com/office/drawing/2012/chart"/>
            </c:numRef>
          </c:cat>
          <c:val>
            <c:numRef>
              <c:f>_CHI3L2!$F$31:$F$122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1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  <c:extLst xmlns:c15="http://schemas.microsoft.com/office/drawing/2012/chart"/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1799728"/>
        <c:axId val="541801688"/>
        <c:axId val="812257768"/>
        <c:extLst/>
      </c:line3DChart>
      <c:catAx>
        <c:axId val="541799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1801688"/>
        <c:crosses val="autoZero"/>
        <c:auto val="1"/>
        <c:lblAlgn val="ctr"/>
        <c:lblOffset val="100"/>
        <c:noMultiLvlLbl val="0"/>
      </c:catAx>
      <c:valAx>
        <c:axId val="541801688"/>
        <c:scaling>
          <c:orientation val="minMax"/>
          <c:max val="6"/>
        </c:scaling>
        <c:delete val="0"/>
        <c:axPos val="r"/>
        <c:majorGridlines>
          <c:spPr>
            <a:ln w="19050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1799728"/>
        <c:crosses val="autoZero"/>
        <c:crossBetween val="between"/>
        <c:majorUnit val="1"/>
      </c:valAx>
      <c:serAx>
        <c:axId val="812257768"/>
        <c:scaling>
          <c:orientation val="minMax"/>
        </c:scaling>
        <c:delete val="0"/>
        <c:axPos val="b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1801688"/>
        <c:crosses val="autoZero"/>
        <c:tickLblSkip val="20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8757967567161412E-2"/>
          <c:y val="3.7373378827038749E-2"/>
          <c:w val="0.92101698816867228"/>
          <c:h val="0.9245752693895436"/>
        </c:manualLayout>
      </c:layout>
      <c:line3DChart>
        <c:grouping val="standard"/>
        <c:varyColors val="0"/>
        <c:ser>
          <c:idx val="0"/>
          <c:order val="0"/>
          <c:tx>
            <c:strRef>
              <c:f>_CHI3L2!$F$5</c:f>
              <c:strCache>
                <c:ptCount val="1"/>
                <c:pt idx="0">
                  <c:v>m1</c:v>
                </c:pt>
              </c:strCache>
              <c:extLst xmlns:c15="http://schemas.microsoft.com/office/drawing/2012/chart"/>
            </c:strRef>
          </c:tx>
          <c:spPr>
            <a:solidFill>
              <a:schemeClr val="tx1"/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_CHI3L2!$F$6:$F$29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"/>
          <c:order val="1"/>
          <c:tx>
            <c:strRef>
              <c:f>_CHI3L2!$G$5</c:f>
              <c:strCache>
                <c:ptCount val="1"/>
                <c:pt idx="0">
                  <c:v>m2</c:v>
                </c:pt>
              </c:strCache>
              <c:extLst xmlns:c15="http://schemas.microsoft.com/office/drawing/2012/chart"/>
            </c:strRef>
          </c:tx>
          <c:spPr>
            <a:solidFill>
              <a:schemeClr val="tx1"/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_CHI3L2!$G$6:$G$29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2"/>
          <c:order val="2"/>
          <c:tx>
            <c:strRef>
              <c:f>_CHI3L2!$H$5</c:f>
              <c:strCache>
                <c:ptCount val="1"/>
                <c:pt idx="0">
                  <c:v>m3</c:v>
                </c:pt>
              </c:strCache>
              <c:extLst xmlns:c15="http://schemas.microsoft.com/office/drawing/2012/chart"/>
            </c:strRef>
          </c:tx>
          <c:spPr>
            <a:solidFill>
              <a:schemeClr val="tx1"/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_CHI3L2!$H$6:$H$29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3"/>
          <c:order val="3"/>
          <c:tx>
            <c:strRef>
              <c:f>_CHI3L2!$I$5</c:f>
              <c:strCache>
                <c:ptCount val="1"/>
                <c:pt idx="0">
                  <c:v>m4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chemeClr val="tx1">
                  <a:lumMod val="75000"/>
                  <a:lumOff val="25000"/>
                </a:schemeClr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_CHI3L2!$I$6:$I$29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4"/>
          <c:order val="4"/>
          <c:tx>
            <c:strRef>
              <c:f>_CHI3L2!$J$5</c:f>
              <c:strCache>
                <c:ptCount val="1"/>
                <c:pt idx="0">
                  <c:v>m5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_CHI3L2!$J$6:$J$29</c:f>
              <c:numCache>
                <c:formatCode>General</c:formatCode>
                <c:ptCount val="24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5"/>
          <c:order val="5"/>
          <c:tx>
            <c:strRef>
              <c:f>_CHI3L2!$K$5</c:f>
              <c:strCache>
                <c:ptCount val="1"/>
                <c:pt idx="0">
                  <c:v>m6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68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_CHI3L2!$K$6:$K$29</c:f>
              <c:numCache>
                <c:formatCode>General</c:formatCode>
                <c:ptCount val="24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6"/>
          <c:order val="6"/>
          <c:tx>
            <c:strRef>
              <c:f>_CHI3L2!$L$5</c:f>
              <c:strCache>
                <c:ptCount val="1"/>
                <c:pt idx="0">
                  <c:v>m7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_CHI3L2!$L$6:$L$29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4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7"/>
          <c:order val="7"/>
          <c:tx>
            <c:strRef>
              <c:f>_CHI3L2!$M$5</c:f>
              <c:strCache>
                <c:ptCount val="1"/>
                <c:pt idx="0">
                  <c:v>m8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_CHI3L2!$M$6:$M$29</c:f>
              <c:numCache>
                <c:formatCode>General</c:formatCode>
                <c:ptCount val="24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1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8"/>
          <c:order val="8"/>
          <c:tx>
            <c:strRef>
              <c:f>_CHI3L2!$N$5</c:f>
              <c:strCache>
                <c:ptCount val="1"/>
                <c:pt idx="0">
                  <c:v>m9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_CHI3L2!$N$6:$N$29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3</c:v>
                </c:pt>
                <c:pt idx="6">
                  <c:v>6</c:v>
                </c:pt>
                <c:pt idx="7">
                  <c:v>2</c:v>
                </c:pt>
                <c:pt idx="8">
                  <c:v>4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9"/>
          <c:order val="9"/>
          <c:tx>
            <c:strRef>
              <c:f>_CHI3L2!$O$5</c:f>
              <c:strCache>
                <c:ptCount val="1"/>
                <c:pt idx="0">
                  <c:v>m10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_CHI3L2!$O$6:$O$29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0"/>
          <c:order val="10"/>
          <c:tx>
            <c:strRef>
              <c:f>_CHI3L2!$P$5</c:f>
              <c:strCache>
                <c:ptCount val="1"/>
                <c:pt idx="0">
                  <c:v>m11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_CHI3L2!$P$6:$P$29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1"/>
          <c:order val="11"/>
          <c:tx>
            <c:strRef>
              <c:f>_CHI3L2!$Q$5</c:f>
              <c:strCache>
                <c:ptCount val="1"/>
                <c:pt idx="0">
                  <c:v>m12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_CHI3L2!$Q$6:$Q$29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2"/>
          <c:order val="12"/>
          <c:tx>
            <c:strRef>
              <c:f>_CHI3L2!$R$5</c:f>
              <c:strCache>
                <c:ptCount val="1"/>
                <c:pt idx="0">
                  <c:v>m13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_CHI3L2!$R$6:$R$29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1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3"/>
          <c:order val="13"/>
          <c:tx>
            <c:strRef>
              <c:f>_CHI3L2!$S$5</c:f>
              <c:strCache>
                <c:ptCount val="1"/>
                <c:pt idx="0">
                  <c:v>m14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_CHI3L2!$S$6:$S$29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4"/>
          <c:order val="14"/>
          <c:tx>
            <c:strRef>
              <c:f>_CHI3L2!$T$5</c:f>
              <c:strCache>
                <c:ptCount val="1"/>
                <c:pt idx="0">
                  <c:v>m15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_CHI3L2!$T$6:$T$29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5"/>
          <c:order val="15"/>
          <c:tx>
            <c:strRef>
              <c:f>_CHI3L2!$U$5</c:f>
              <c:strCache>
                <c:ptCount val="1"/>
                <c:pt idx="0">
                  <c:v>m16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_CHI3L2!$U$6:$U$29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6"/>
          <c:order val="16"/>
          <c:tx>
            <c:strRef>
              <c:f>_CHI3L2!$V$5</c:f>
              <c:strCache>
                <c:ptCount val="1"/>
                <c:pt idx="0">
                  <c:v>m17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_CHI3L2!$V$6:$V$29</c:f>
              <c:numCache>
                <c:formatCode>General</c:formatCode>
                <c:ptCount val="2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1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7"/>
          <c:order val="17"/>
          <c:tx>
            <c:strRef>
              <c:f>_CHI3L2!$W$5</c:f>
              <c:strCache>
                <c:ptCount val="1"/>
                <c:pt idx="0">
                  <c:v>m18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_CHI3L2!$W$6:$W$29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8"/>
          <c:order val="18"/>
          <c:tx>
            <c:strRef>
              <c:f>_CHI3L2!$X$5</c:f>
              <c:strCache>
                <c:ptCount val="1"/>
                <c:pt idx="0">
                  <c:v>m19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66FF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0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_CHI3L2!$X$6:$X$29</c:f>
              <c:numCache>
                <c:formatCode>General</c:formatCode>
                <c:ptCount val="24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ser>
          <c:idx val="19"/>
          <c:order val="19"/>
          <c:tx>
            <c:strRef>
              <c:f>_CHI3L2!$Y$5</c:f>
              <c:strCache>
                <c:ptCount val="1"/>
                <c:pt idx="0">
                  <c:v>m20</c:v>
                </c:pt>
              </c:strCache>
              <c:extLst xmlns:c15="http://schemas.microsoft.com/office/drawing/2012/chart"/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dPt>
            <c:idx val="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6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8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4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5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7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19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1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dPt>
            <c:idx val="22"/>
            <c:bubble3D val="0"/>
            <c:spPr>
              <a:solidFill>
                <a:srgbClr val="008000"/>
              </a:solidFill>
              <a:ln w="25400">
                <a:noFill/>
              </a:ln>
              <a:effectLst/>
              <a:sp3d/>
            </c:spPr>
          </c:dPt>
          <c:cat>
            <c:strRef>
              <c:f>_CHI3L2!$E$6:$E$29</c:f>
              <c:strCache>
                <c:ptCount val="24"/>
                <c:pt idx="0">
                  <c:v>#1</c:v>
                </c:pt>
                <c:pt idx="1">
                  <c:v>#2</c:v>
                </c:pt>
                <c:pt idx="2">
                  <c:v>#3</c:v>
                </c:pt>
                <c:pt idx="3">
                  <c:v>#4</c:v>
                </c:pt>
                <c:pt idx="4">
                  <c:v>#5</c:v>
                </c:pt>
                <c:pt idx="5">
                  <c:v>#6</c:v>
                </c:pt>
                <c:pt idx="6">
                  <c:v>#7</c:v>
                </c:pt>
                <c:pt idx="7">
                  <c:v>#8</c:v>
                </c:pt>
                <c:pt idx="8">
                  <c:v>#9</c:v>
                </c:pt>
                <c:pt idx="9">
                  <c:v>#10</c:v>
                </c:pt>
                <c:pt idx="10">
                  <c:v>#11</c:v>
                </c:pt>
                <c:pt idx="11">
                  <c:v>#12</c:v>
                </c:pt>
                <c:pt idx="12">
                  <c:v>#13</c:v>
                </c:pt>
                <c:pt idx="13">
                  <c:v>#14</c:v>
                </c:pt>
                <c:pt idx="14">
                  <c:v>#15</c:v>
                </c:pt>
                <c:pt idx="15">
                  <c:v>#16</c:v>
                </c:pt>
                <c:pt idx="16">
                  <c:v>#17</c:v>
                </c:pt>
                <c:pt idx="17">
                  <c:v>#18</c:v>
                </c:pt>
                <c:pt idx="18">
                  <c:v>#19</c:v>
                </c:pt>
                <c:pt idx="19">
                  <c:v>#20</c:v>
                </c:pt>
                <c:pt idx="20">
                  <c:v>#21</c:v>
                </c:pt>
                <c:pt idx="21">
                  <c:v>#22</c:v>
                </c:pt>
                <c:pt idx="22">
                  <c:v>X</c:v>
                </c:pt>
                <c:pt idx="23">
                  <c:v>Y</c:v>
                </c:pt>
              </c:strCache>
              <c:extLst xmlns:c15="http://schemas.microsoft.com/office/drawing/2012/chart"/>
            </c:strRef>
          </c:cat>
          <c:val>
            <c:numRef>
              <c:f>_CHI3L2!$Y$6:$Y$29</c:f>
              <c:numCache>
                <c:formatCode>General</c:formatCode>
                <c:ptCount val="24"/>
                <c:pt idx="0">
                  <c:v>4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</c:numCache>
              <c:extLst xmlns:c15="http://schemas.microsoft.com/office/drawing/2012/chart"/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4899352"/>
        <c:axId val="694895040"/>
        <c:axId val="812283632"/>
        <c:extLst/>
      </c:line3DChart>
      <c:catAx>
        <c:axId val="694899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895040"/>
        <c:crosses val="autoZero"/>
        <c:auto val="1"/>
        <c:lblAlgn val="ctr"/>
        <c:lblOffset val="100"/>
        <c:noMultiLvlLbl val="0"/>
      </c:catAx>
      <c:valAx>
        <c:axId val="694895040"/>
        <c:scaling>
          <c:orientation val="minMax"/>
          <c:max val="6"/>
        </c:scaling>
        <c:delete val="0"/>
        <c:axPos val="l"/>
        <c:majorGridlines>
          <c:spPr>
            <a:ln w="25400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899352"/>
        <c:crosses val="autoZero"/>
        <c:crossBetween val="between"/>
        <c:majorUnit val="1"/>
      </c:valAx>
      <c:serAx>
        <c:axId val="81228363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895040"/>
        <c:crosses val="autoZero"/>
        <c:tickLblSkip val="20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15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line3DChart>
        <c:grouping val="standard"/>
        <c:varyColors val="0"/>
        <c:ser>
          <c:idx val="0"/>
          <c:order val="0"/>
          <c:tx>
            <c:strRef>
              <c:f>_EGFP!$W$5</c:f>
              <c:strCache>
                <c:ptCount val="1"/>
                <c:pt idx="0">
                  <c:v>m20</c:v>
                </c:pt>
              </c:strCache>
            </c:strRef>
          </c:tx>
          <c:spPr>
            <a:solidFill>
              <a:schemeClr val="tx1"/>
            </a:solidFill>
            <a:ln w="25400">
              <a:noFill/>
            </a:ln>
            <a:effectLst/>
            <a:sp3d/>
          </c:spPr>
          <c:cat>
            <c:numRef>
              <c:f>_EGFP!$A$31:$A$122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_EGFP!$W$31:$W$122</c:f>
              <c:numCache>
                <c:formatCode>General</c:formatCode>
                <c:ptCount val="92"/>
              </c:numCache>
            </c:numRef>
          </c:val>
          <c:smooth val="0"/>
        </c:ser>
        <c:ser>
          <c:idx val="1"/>
          <c:order val="1"/>
          <c:tx>
            <c:strRef>
              <c:f>_EGFP!$V$5</c:f>
              <c:strCache>
                <c:ptCount val="1"/>
                <c:pt idx="0">
                  <c:v>m19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  <a:ln w="25400">
              <a:noFill/>
            </a:ln>
            <a:effectLst/>
            <a:sp3d/>
          </c:spPr>
          <c:cat>
            <c:numRef>
              <c:f>_EGFP!$A$31:$A$122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_EGFP!$V$31:$V$122</c:f>
              <c:numCache>
                <c:formatCode>General</c:formatCode>
                <c:ptCount val="92"/>
              </c:numCache>
            </c:numRef>
          </c:val>
          <c:smooth val="0"/>
        </c:ser>
        <c:ser>
          <c:idx val="2"/>
          <c:order val="2"/>
          <c:tx>
            <c:strRef>
              <c:f>_EGFP!$U$5</c:f>
              <c:strCache>
                <c:ptCount val="1"/>
                <c:pt idx="0">
                  <c:v>m18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numRef>
              <c:f>_EGFP!$A$31:$A$122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_EGFP!$U$31:$U$122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_EGFP!$T$5</c:f>
              <c:strCache>
                <c:ptCount val="1"/>
                <c:pt idx="0">
                  <c:v>m17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25400">
              <a:noFill/>
            </a:ln>
            <a:effectLst/>
            <a:sp3d/>
          </c:spPr>
          <c:cat>
            <c:numRef>
              <c:f>_EGFP!$A$31:$A$122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_EGFP!$T$31:$T$122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_EGFP!$S$5</c:f>
              <c:strCache>
                <c:ptCount val="1"/>
                <c:pt idx="0">
                  <c:v>m16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25400">
              <a:noFill/>
            </a:ln>
            <a:effectLst/>
            <a:sp3d/>
          </c:spPr>
          <c:cat>
            <c:numRef>
              <c:f>_EGFP!$A$31:$A$122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_EGFP!$S$31:$S$122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2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_EGFP!$R$5</c:f>
              <c:strCache>
                <c:ptCount val="1"/>
                <c:pt idx="0">
                  <c:v>m15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cat>
            <c:numRef>
              <c:f>_EGFP!$A$31:$A$122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_EGFP!$R$31:$R$122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0</c:v>
                </c:pt>
                <c:pt idx="79">
                  <c:v>1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2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_EGFP!$Q$5</c:f>
              <c:strCache>
                <c:ptCount val="1"/>
                <c:pt idx="0">
                  <c:v>m14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  <a:sp3d/>
          </c:spPr>
          <c:cat>
            <c:numRef>
              <c:f>_EGFP!$A$31:$A$122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_EGFP!$Q$31:$Q$122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_EGFP!$P$5</c:f>
              <c:strCache>
                <c:ptCount val="1"/>
                <c:pt idx="0">
                  <c:v>m13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25400">
              <a:noFill/>
            </a:ln>
            <a:effectLst/>
            <a:sp3d/>
          </c:spPr>
          <c:cat>
            <c:numRef>
              <c:f>_EGFP!$A$31:$A$122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_EGFP!$P$31:$P$122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3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_EGFP!$O$5</c:f>
              <c:strCache>
                <c:ptCount val="1"/>
                <c:pt idx="0">
                  <c:v>m12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cat>
            <c:numRef>
              <c:f>_EGFP!$A$31:$A$122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_EGFP!$O$31:$O$122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2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_EGFP!$N$5</c:f>
              <c:strCache>
                <c:ptCount val="1"/>
                <c:pt idx="0">
                  <c:v>m11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  <a:sp3d/>
          </c:spPr>
          <c:cat>
            <c:numRef>
              <c:f>_EGFP!$A$31:$A$122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_EGFP!$N$31:$N$122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2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_EGFP!$M$5</c:f>
              <c:strCache>
                <c:ptCount val="1"/>
                <c:pt idx="0">
                  <c:v>m10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numRef>
              <c:f>_EGFP!$A$31:$A$122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_EGFP!$M$31:$M$122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2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3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_EGFP!$L$5</c:f>
              <c:strCache>
                <c:ptCount val="1"/>
                <c:pt idx="0">
                  <c:v>m9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numRef>
              <c:f>_EGFP!$A$31:$A$122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_EGFP!$L$31:$L$122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2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</c:v>
                </c:pt>
                <c:pt idx="89">
                  <c:v>1</c:v>
                </c:pt>
                <c:pt idx="90">
                  <c:v>2</c:v>
                </c:pt>
                <c:pt idx="91">
                  <c:v>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_EGFP!$K$5</c:f>
              <c:strCache>
                <c:ptCount val="1"/>
                <c:pt idx="0">
                  <c:v>m8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25400">
              <a:noFill/>
            </a:ln>
            <a:effectLst/>
            <a:sp3d/>
          </c:spPr>
          <c:cat>
            <c:numRef>
              <c:f>_EGFP!$A$31:$A$122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_EGFP!$K$31:$K$122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_EGFP!$J$5</c:f>
              <c:strCache>
                <c:ptCount val="1"/>
                <c:pt idx="0">
                  <c:v>m7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cat>
            <c:numRef>
              <c:f>_EGFP!$A$31:$A$122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_EGFP!$J$31:$J$122</c:f>
              <c:numCache>
                <c:formatCode>General</c:formatCode>
                <c:ptCount val="9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_EGFP!$I$5</c:f>
              <c:strCache>
                <c:ptCount val="1"/>
                <c:pt idx="0">
                  <c:v>m6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cat>
            <c:numRef>
              <c:f>_EGFP!$A$31:$A$122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_EGFP!$I$31:$I$122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2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_EGFP!$H$5</c:f>
              <c:strCache>
                <c:ptCount val="1"/>
                <c:pt idx="0">
                  <c:v>m5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cat>
            <c:numRef>
              <c:f>_EGFP!$A$31:$A$122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_EGFP!$H$31:$H$122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_EGFP!$G$5</c:f>
              <c:strCache>
                <c:ptCount val="1"/>
                <c:pt idx="0">
                  <c:v>m4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  <a:sp3d/>
          </c:spPr>
          <c:cat>
            <c:numRef>
              <c:f>_EGFP!$A$31:$A$122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_EGFP!$G$31:$G$122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_EGFP!$F$5</c:f>
              <c:strCache>
                <c:ptCount val="1"/>
                <c:pt idx="0">
                  <c:v>m3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numRef>
              <c:f>_EGFP!$A$31:$A$122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_EGFP!$F$31:$F$122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2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5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_EGFP!$E$5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numRef>
              <c:f>_EGFP!$A$31:$A$122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_EGFP!$E$31:$E$122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3</c:v>
                </c:pt>
                <c:pt idx="88">
                  <c:v>1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_EGFP!$D$5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  <a:sp3d/>
          </c:spPr>
          <c:cat>
            <c:numRef>
              <c:f>_EGFP!$A$31:$A$122</c:f>
              <c:numCache>
                <c:formatCode>General</c:formatCode>
                <c:ptCount val="92"/>
                <c:pt idx="0">
                  <c:v>92</c:v>
                </c:pt>
                <c:pt idx="1">
                  <c:v>91</c:v>
                </c:pt>
                <c:pt idx="2">
                  <c:v>90</c:v>
                </c:pt>
                <c:pt idx="3">
                  <c:v>89</c:v>
                </c:pt>
                <c:pt idx="4">
                  <c:v>88</c:v>
                </c:pt>
                <c:pt idx="5">
                  <c:v>87</c:v>
                </c:pt>
                <c:pt idx="6">
                  <c:v>86</c:v>
                </c:pt>
                <c:pt idx="7">
                  <c:v>85</c:v>
                </c:pt>
                <c:pt idx="8">
                  <c:v>84</c:v>
                </c:pt>
                <c:pt idx="9">
                  <c:v>83</c:v>
                </c:pt>
                <c:pt idx="10">
                  <c:v>82</c:v>
                </c:pt>
                <c:pt idx="11">
                  <c:v>81</c:v>
                </c:pt>
                <c:pt idx="12">
                  <c:v>80</c:v>
                </c:pt>
                <c:pt idx="13">
                  <c:v>79</c:v>
                </c:pt>
                <c:pt idx="14">
                  <c:v>78</c:v>
                </c:pt>
                <c:pt idx="15">
                  <c:v>77</c:v>
                </c:pt>
                <c:pt idx="16">
                  <c:v>76</c:v>
                </c:pt>
                <c:pt idx="17">
                  <c:v>75</c:v>
                </c:pt>
                <c:pt idx="18">
                  <c:v>74</c:v>
                </c:pt>
                <c:pt idx="19">
                  <c:v>73</c:v>
                </c:pt>
                <c:pt idx="20">
                  <c:v>72</c:v>
                </c:pt>
                <c:pt idx="21">
                  <c:v>71</c:v>
                </c:pt>
                <c:pt idx="22">
                  <c:v>70</c:v>
                </c:pt>
                <c:pt idx="23">
                  <c:v>69</c:v>
                </c:pt>
                <c:pt idx="24">
                  <c:v>68</c:v>
                </c:pt>
                <c:pt idx="25">
                  <c:v>67</c:v>
                </c:pt>
                <c:pt idx="26">
                  <c:v>66</c:v>
                </c:pt>
                <c:pt idx="27">
                  <c:v>65</c:v>
                </c:pt>
                <c:pt idx="28">
                  <c:v>64</c:v>
                </c:pt>
                <c:pt idx="29">
                  <c:v>63</c:v>
                </c:pt>
                <c:pt idx="30">
                  <c:v>62</c:v>
                </c:pt>
                <c:pt idx="31">
                  <c:v>61</c:v>
                </c:pt>
                <c:pt idx="32">
                  <c:v>60</c:v>
                </c:pt>
                <c:pt idx="33">
                  <c:v>59</c:v>
                </c:pt>
                <c:pt idx="34">
                  <c:v>58</c:v>
                </c:pt>
                <c:pt idx="35">
                  <c:v>57</c:v>
                </c:pt>
                <c:pt idx="36">
                  <c:v>56</c:v>
                </c:pt>
                <c:pt idx="37">
                  <c:v>55</c:v>
                </c:pt>
                <c:pt idx="38">
                  <c:v>54</c:v>
                </c:pt>
                <c:pt idx="39">
                  <c:v>53</c:v>
                </c:pt>
                <c:pt idx="40">
                  <c:v>52</c:v>
                </c:pt>
                <c:pt idx="41">
                  <c:v>51</c:v>
                </c:pt>
                <c:pt idx="42">
                  <c:v>50</c:v>
                </c:pt>
                <c:pt idx="43">
                  <c:v>49</c:v>
                </c:pt>
                <c:pt idx="44">
                  <c:v>48</c:v>
                </c:pt>
                <c:pt idx="45">
                  <c:v>47</c:v>
                </c:pt>
                <c:pt idx="46">
                  <c:v>46</c:v>
                </c:pt>
                <c:pt idx="47">
                  <c:v>45</c:v>
                </c:pt>
                <c:pt idx="48">
                  <c:v>44</c:v>
                </c:pt>
                <c:pt idx="49">
                  <c:v>43</c:v>
                </c:pt>
                <c:pt idx="50">
                  <c:v>42</c:v>
                </c:pt>
                <c:pt idx="51">
                  <c:v>41</c:v>
                </c:pt>
                <c:pt idx="52">
                  <c:v>40</c:v>
                </c:pt>
                <c:pt idx="53">
                  <c:v>39</c:v>
                </c:pt>
                <c:pt idx="54">
                  <c:v>38</c:v>
                </c:pt>
                <c:pt idx="55">
                  <c:v>37</c:v>
                </c:pt>
                <c:pt idx="56">
                  <c:v>36</c:v>
                </c:pt>
                <c:pt idx="57">
                  <c:v>35</c:v>
                </c:pt>
                <c:pt idx="58">
                  <c:v>34</c:v>
                </c:pt>
                <c:pt idx="59">
                  <c:v>33</c:v>
                </c:pt>
                <c:pt idx="60">
                  <c:v>32</c:v>
                </c:pt>
                <c:pt idx="61">
                  <c:v>31</c:v>
                </c:pt>
                <c:pt idx="62">
                  <c:v>30</c:v>
                </c:pt>
                <c:pt idx="63">
                  <c:v>29</c:v>
                </c:pt>
                <c:pt idx="64">
                  <c:v>28</c:v>
                </c:pt>
                <c:pt idx="65">
                  <c:v>27</c:v>
                </c:pt>
                <c:pt idx="66">
                  <c:v>26</c:v>
                </c:pt>
                <c:pt idx="67">
                  <c:v>25</c:v>
                </c:pt>
                <c:pt idx="68">
                  <c:v>24</c:v>
                </c:pt>
                <c:pt idx="69">
                  <c:v>23</c:v>
                </c:pt>
                <c:pt idx="70">
                  <c:v>22</c:v>
                </c:pt>
                <c:pt idx="71">
                  <c:v>21</c:v>
                </c:pt>
                <c:pt idx="72">
                  <c:v>20</c:v>
                </c:pt>
                <c:pt idx="73">
                  <c:v>19</c:v>
                </c:pt>
                <c:pt idx="74">
                  <c:v>18</c:v>
                </c:pt>
                <c:pt idx="75">
                  <c:v>17</c:v>
                </c:pt>
                <c:pt idx="76">
                  <c:v>16</c:v>
                </c:pt>
                <c:pt idx="77">
                  <c:v>15</c:v>
                </c:pt>
                <c:pt idx="78">
                  <c:v>14</c:v>
                </c:pt>
                <c:pt idx="79">
                  <c:v>13</c:v>
                </c:pt>
                <c:pt idx="80">
                  <c:v>12</c:v>
                </c:pt>
                <c:pt idx="81">
                  <c:v>11</c:v>
                </c:pt>
                <c:pt idx="82">
                  <c:v>10</c:v>
                </c:pt>
                <c:pt idx="83">
                  <c:v>9</c:v>
                </c:pt>
                <c:pt idx="84">
                  <c:v>8</c:v>
                </c:pt>
                <c:pt idx="85">
                  <c:v>7</c:v>
                </c:pt>
                <c:pt idx="86">
                  <c:v>6</c:v>
                </c:pt>
                <c:pt idx="87">
                  <c:v>5</c:v>
                </c:pt>
                <c:pt idx="88">
                  <c:v>4</c:v>
                </c:pt>
                <c:pt idx="89">
                  <c:v>3</c:v>
                </c:pt>
                <c:pt idx="90">
                  <c:v>2</c:v>
                </c:pt>
                <c:pt idx="91">
                  <c:v>1</c:v>
                </c:pt>
              </c:numCache>
            </c:numRef>
          </c:cat>
          <c:val>
            <c:numRef>
              <c:f>_EGFP!$D$31:$D$122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2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4898176"/>
        <c:axId val="694900920"/>
        <c:axId val="812280664"/>
      </c:line3DChart>
      <c:catAx>
        <c:axId val="694898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900920"/>
        <c:crosses val="autoZero"/>
        <c:auto val="1"/>
        <c:lblAlgn val="ctr"/>
        <c:lblOffset val="100"/>
        <c:noMultiLvlLbl val="0"/>
      </c:catAx>
      <c:valAx>
        <c:axId val="694900920"/>
        <c:scaling>
          <c:orientation val="minMax"/>
          <c:max val="5"/>
        </c:scaling>
        <c:delete val="0"/>
        <c:axPos val="r"/>
        <c:majorGridlines>
          <c:spPr>
            <a:ln w="19050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898176"/>
        <c:crosses val="autoZero"/>
        <c:crossBetween val="between"/>
        <c:majorUnit val="1"/>
      </c:valAx>
      <c:serAx>
        <c:axId val="812280664"/>
        <c:scaling>
          <c:orientation val="minMax"/>
        </c:scaling>
        <c:delete val="0"/>
        <c:axPos val="b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900920"/>
        <c:crosses val="autoZero"/>
        <c:tickLblSkip val="20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431913</xdr:colOff>
      <xdr:row>51</xdr:row>
      <xdr:rowOff>121674</xdr:rowOff>
    </xdr:from>
    <xdr:to>
      <xdr:col>59</xdr:col>
      <xdr:colOff>264967</xdr:colOff>
      <xdr:row>78</xdr:row>
      <xdr:rowOff>151361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419100</xdr:colOff>
      <xdr:row>55</xdr:row>
      <xdr:rowOff>14548</xdr:rowOff>
    </xdr:from>
    <xdr:to>
      <xdr:col>37</xdr:col>
      <xdr:colOff>545320</xdr:colOff>
      <xdr:row>80</xdr:row>
      <xdr:rowOff>47341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499800</xdr:colOff>
      <xdr:row>78</xdr:row>
      <xdr:rowOff>114300</xdr:rowOff>
    </xdr:from>
    <xdr:to>
      <xdr:col>59</xdr:col>
      <xdr:colOff>332854</xdr:colOff>
      <xdr:row>106</xdr:row>
      <xdr:rowOff>18010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525780</xdr:colOff>
      <xdr:row>82</xdr:row>
      <xdr:rowOff>4799</xdr:rowOff>
    </xdr:from>
    <xdr:to>
      <xdr:col>38</xdr:col>
      <xdr:colOff>3607</xdr:colOff>
      <xdr:row>107</xdr:row>
      <xdr:rowOff>104391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35</xdr:col>
      <xdr:colOff>492873</xdr:colOff>
      <xdr:row>107</xdr:row>
      <xdr:rowOff>49530</xdr:rowOff>
    </xdr:from>
    <xdr:to>
      <xdr:col>59</xdr:col>
      <xdr:colOff>325927</xdr:colOff>
      <xdr:row>134</xdr:row>
      <xdr:rowOff>79217</xdr:rowOff>
    </xdr:to>
    <xdr:graphicFrame macro="">
      <xdr:nvGraphicFramePr>
        <xdr:cNvPr id="13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468630</xdr:colOff>
      <xdr:row>110</xdr:row>
      <xdr:rowOff>132904</xdr:rowOff>
    </xdr:from>
    <xdr:to>
      <xdr:col>37</xdr:col>
      <xdr:colOff>606280</xdr:colOff>
      <xdr:row>135</xdr:row>
      <xdr:rowOff>158077</xdr:rowOff>
    </xdr:to>
    <xdr:graphicFrame macro="">
      <xdr:nvGraphicFramePr>
        <xdr:cNvPr id="1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36</xdr:col>
      <xdr:colOff>199503</xdr:colOff>
      <xdr:row>137</xdr:row>
      <xdr:rowOff>76200</xdr:rowOff>
    </xdr:from>
    <xdr:to>
      <xdr:col>60</xdr:col>
      <xdr:colOff>32557</xdr:colOff>
      <xdr:row>164</xdr:row>
      <xdr:rowOff>105887</xdr:rowOff>
    </xdr:to>
    <xdr:graphicFrame macro="">
      <xdr:nvGraphicFramePr>
        <xdr:cNvPr id="15" name="Диаграмма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24</xdr:col>
      <xdr:colOff>800100</xdr:colOff>
      <xdr:row>140</xdr:row>
      <xdr:rowOff>159574</xdr:rowOff>
    </xdr:from>
    <xdr:to>
      <xdr:col>38</xdr:col>
      <xdr:colOff>312910</xdr:colOff>
      <xdr:row>166</xdr:row>
      <xdr:rowOff>1867</xdr:rowOff>
    </xdr:to>
    <xdr:graphicFrame macro="">
      <xdr:nvGraphicFramePr>
        <xdr:cNvPr id="16" name="Диаграмма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122610</xdr:colOff>
      <xdr:row>55</xdr:row>
      <xdr:rowOff>38100</xdr:rowOff>
    </xdr:from>
    <xdr:to>
      <xdr:col>56</xdr:col>
      <xdr:colOff>565264</xdr:colOff>
      <xdr:row>81</xdr:row>
      <xdr:rowOff>175853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57150</xdr:colOff>
      <xdr:row>58</xdr:row>
      <xdr:rowOff>102771</xdr:rowOff>
    </xdr:from>
    <xdr:to>
      <xdr:col>35</xdr:col>
      <xdr:colOff>236017</xdr:colOff>
      <xdr:row>83</xdr:row>
      <xdr:rowOff>66291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226173</xdr:colOff>
      <xdr:row>72</xdr:row>
      <xdr:rowOff>0</xdr:rowOff>
    </xdr:from>
    <xdr:to>
      <xdr:col>62</xdr:col>
      <xdr:colOff>59227</xdr:colOff>
      <xdr:row>99</xdr:row>
      <xdr:rowOff>29687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944880</xdr:colOff>
      <xdr:row>75</xdr:row>
      <xdr:rowOff>75754</xdr:rowOff>
    </xdr:from>
    <xdr:to>
      <xdr:col>40</xdr:col>
      <xdr:colOff>339580</xdr:colOff>
      <xdr:row>100</xdr:row>
      <xdr:rowOff>108547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405243</xdr:colOff>
      <xdr:row>61</xdr:row>
      <xdr:rowOff>0</xdr:rowOff>
    </xdr:from>
    <xdr:to>
      <xdr:col>65</xdr:col>
      <xdr:colOff>238297</xdr:colOff>
      <xdr:row>88</xdr:row>
      <xdr:rowOff>29687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0</xdr:colOff>
      <xdr:row>64</xdr:row>
      <xdr:rowOff>75754</xdr:rowOff>
    </xdr:from>
    <xdr:to>
      <xdr:col>43</xdr:col>
      <xdr:colOff>518650</xdr:colOff>
      <xdr:row>89</xdr:row>
      <xdr:rowOff>108547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8659</xdr:colOff>
      <xdr:row>2</xdr:row>
      <xdr:rowOff>45027</xdr:rowOff>
    </xdr:from>
    <xdr:to>
      <xdr:col>32</xdr:col>
      <xdr:colOff>1027184</xdr:colOff>
      <xdr:row>10</xdr:row>
      <xdr:rowOff>181840</xdr:rowOff>
    </xdr:to>
    <xdr:graphicFrame macro="">
      <xdr:nvGraphicFramePr>
        <xdr:cNvPr id="13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29441</xdr:colOff>
      <xdr:row>11</xdr:row>
      <xdr:rowOff>38101</xdr:rowOff>
    </xdr:from>
    <xdr:to>
      <xdr:col>32</xdr:col>
      <xdr:colOff>1047966</xdr:colOff>
      <xdr:row>19</xdr:row>
      <xdr:rowOff>192231</xdr:rowOff>
    </xdr:to>
    <xdr:graphicFrame macro="">
      <xdr:nvGraphicFramePr>
        <xdr:cNvPr id="15" name="Диаграмма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65809</xdr:colOff>
      <xdr:row>21</xdr:row>
      <xdr:rowOff>91787</xdr:rowOff>
    </xdr:from>
    <xdr:to>
      <xdr:col>32</xdr:col>
      <xdr:colOff>1042424</xdr:colOff>
      <xdr:row>28</xdr:row>
      <xdr:rowOff>230329</xdr:rowOff>
    </xdr:to>
    <xdr:graphicFrame macro="">
      <xdr:nvGraphicFramePr>
        <xdr:cNvPr id="1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103909</xdr:colOff>
      <xdr:row>29</xdr:row>
      <xdr:rowOff>128154</xdr:rowOff>
    </xdr:from>
    <xdr:to>
      <xdr:col>32</xdr:col>
      <xdr:colOff>1141484</xdr:colOff>
      <xdr:row>37</xdr:row>
      <xdr:rowOff>290944</xdr:rowOff>
    </xdr:to>
    <xdr:graphicFrame macro="">
      <xdr:nvGraphicFramePr>
        <xdr:cNvPr id="16" name="Диаграмма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76200</xdr:colOff>
      <xdr:row>39</xdr:row>
      <xdr:rowOff>145473</xdr:rowOff>
    </xdr:from>
    <xdr:to>
      <xdr:col>32</xdr:col>
      <xdr:colOff>1132825</xdr:colOff>
      <xdr:row>48</xdr:row>
      <xdr:rowOff>5195</xdr:rowOff>
    </xdr:to>
    <xdr:graphicFrame macro="">
      <xdr:nvGraphicFramePr>
        <xdr:cNvPr id="18" name="Диаграмма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2"/>
  <sheetViews>
    <sheetView tabSelected="1" zoomScale="55" zoomScaleNormal="55" workbookViewId="0"/>
  </sheetViews>
  <sheetFormatPr defaultColWidth="9.140625" defaultRowHeight="15" x14ac:dyDescent="0.25"/>
  <cols>
    <col min="1" max="1" width="18.140625" customWidth="1"/>
    <col min="2" max="2" width="25.7109375" customWidth="1"/>
    <col min="23" max="23" width="9.28515625" customWidth="1"/>
    <col min="24" max="24" width="8.85546875" customWidth="1"/>
    <col min="25" max="25" width="16.7109375" customWidth="1"/>
    <col min="26" max="26" width="10.28515625" customWidth="1"/>
    <col min="27" max="27" width="26" customWidth="1"/>
    <col min="48" max="48" width="9.42578125" customWidth="1"/>
    <col min="50" max="50" width="9.42578125" customWidth="1"/>
    <col min="51" max="51" width="28.140625" customWidth="1"/>
    <col min="52" max="53" width="10.42578125" customWidth="1"/>
    <col min="54" max="54" width="10" customWidth="1"/>
    <col min="55" max="55" width="31.5703125" customWidth="1"/>
    <col min="57" max="57" width="11.28515625" customWidth="1"/>
    <col min="59" max="59" width="26.5703125" customWidth="1"/>
  </cols>
  <sheetData>
    <row r="1" spans="1:61" ht="18.75" x14ac:dyDescent="0.3">
      <c r="A1" s="166" t="s">
        <v>351</v>
      </c>
    </row>
    <row r="2" spans="1:61" ht="18.75" x14ac:dyDescent="0.3">
      <c r="A2" s="166" t="s">
        <v>352</v>
      </c>
    </row>
    <row r="4" spans="1:61" ht="18.75" x14ac:dyDescent="0.3">
      <c r="B4" s="1" t="s">
        <v>0</v>
      </c>
      <c r="W4" s="15" t="s">
        <v>70</v>
      </c>
      <c r="X4" s="15" t="s">
        <v>71</v>
      </c>
      <c r="AA4" s="3"/>
      <c r="AB4" s="3" t="s">
        <v>31</v>
      </c>
      <c r="AC4" s="3" t="s">
        <v>32</v>
      </c>
      <c r="AD4" s="3" t="s">
        <v>33</v>
      </c>
      <c r="AE4" s="3" t="s">
        <v>34</v>
      </c>
      <c r="AF4" s="3" t="s">
        <v>35</v>
      </c>
      <c r="AG4" s="3" t="s">
        <v>36</v>
      </c>
      <c r="AH4" s="3" t="s">
        <v>37</v>
      </c>
      <c r="AI4" s="3" t="s">
        <v>38</v>
      </c>
      <c r="AJ4" s="3" t="s">
        <v>39</v>
      </c>
      <c r="AK4" s="3" t="s">
        <v>40</v>
      </c>
      <c r="AL4" s="3" t="s">
        <v>41</v>
      </c>
      <c r="AM4" s="3" t="s">
        <v>42</v>
      </c>
      <c r="AN4" s="3" t="s">
        <v>43</v>
      </c>
      <c r="AO4" s="3" t="s">
        <v>44</v>
      </c>
      <c r="AP4" s="3" t="s">
        <v>45</v>
      </c>
      <c r="AQ4" s="3" t="s">
        <v>46</v>
      </c>
      <c r="AR4" s="3" t="s">
        <v>47</v>
      </c>
      <c r="AS4" s="3" t="s">
        <v>48</v>
      </c>
      <c r="AT4" s="3" t="s">
        <v>49</v>
      </c>
      <c r="AU4" s="3" t="s">
        <v>50</v>
      </c>
      <c r="AY4" s="84" t="s">
        <v>84</v>
      </c>
      <c r="BC4" s="84" t="s">
        <v>256</v>
      </c>
      <c r="BD4" s="90"/>
      <c r="BG4" s="84" t="s">
        <v>258</v>
      </c>
    </row>
    <row r="5" spans="1:61" x14ac:dyDescent="0.25">
      <c r="A5" s="3" t="s">
        <v>25</v>
      </c>
      <c r="B5" s="3"/>
      <c r="C5" s="3" t="s">
        <v>31</v>
      </c>
      <c r="D5" s="3" t="s">
        <v>32</v>
      </c>
      <c r="E5" s="3" t="s">
        <v>33</v>
      </c>
      <c r="F5" s="3" t="s">
        <v>34</v>
      </c>
      <c r="G5" s="3" t="s">
        <v>35</v>
      </c>
      <c r="H5" s="3" t="s">
        <v>36</v>
      </c>
      <c r="I5" s="3" t="s">
        <v>37</v>
      </c>
      <c r="J5" s="3" t="s">
        <v>38</v>
      </c>
      <c r="K5" s="3" t="s">
        <v>39</v>
      </c>
      <c r="L5" s="3" t="s">
        <v>40</v>
      </c>
      <c r="M5" s="3" t="s">
        <v>41</v>
      </c>
      <c r="N5" s="3" t="s">
        <v>42</v>
      </c>
      <c r="O5" s="3" t="s">
        <v>43</v>
      </c>
      <c r="P5" s="3" t="s">
        <v>44</v>
      </c>
      <c r="Q5" s="3" t="s">
        <v>45</v>
      </c>
      <c r="R5" s="3" t="s">
        <v>46</v>
      </c>
      <c r="S5" s="3" t="s">
        <v>47</v>
      </c>
      <c r="T5" s="3" t="s">
        <v>48</v>
      </c>
      <c r="U5" s="3" t="s">
        <v>49</v>
      </c>
      <c r="V5" s="3" t="s">
        <v>50</v>
      </c>
      <c r="W5" s="3"/>
      <c r="X5" s="3"/>
      <c r="AA5" s="1" t="s">
        <v>61</v>
      </c>
      <c r="AB5" s="5">
        <v>1</v>
      </c>
      <c r="AC5" s="5">
        <v>1</v>
      </c>
      <c r="AD5" s="5">
        <v>2</v>
      </c>
      <c r="AE5" s="5">
        <v>1</v>
      </c>
      <c r="AF5" s="5">
        <v>0</v>
      </c>
      <c r="AG5" s="5">
        <v>1</v>
      </c>
      <c r="AH5" s="5">
        <v>1</v>
      </c>
      <c r="AI5" s="5">
        <v>1</v>
      </c>
      <c r="AJ5" s="5">
        <v>1</v>
      </c>
      <c r="AK5" s="5">
        <v>1</v>
      </c>
      <c r="AL5" s="5">
        <v>2</v>
      </c>
      <c r="AM5" s="5">
        <v>0</v>
      </c>
      <c r="AN5" s="5">
        <v>1</v>
      </c>
      <c r="AO5" s="5">
        <v>2</v>
      </c>
      <c r="AP5" s="5">
        <v>1</v>
      </c>
      <c r="AQ5" s="5">
        <v>1</v>
      </c>
      <c r="AR5" s="5">
        <v>0</v>
      </c>
      <c r="AS5" s="5">
        <v>1</v>
      </c>
      <c r="AT5" s="5">
        <v>1</v>
      </c>
      <c r="AU5" s="5">
        <v>1</v>
      </c>
      <c r="AV5" s="81" t="s">
        <v>109</v>
      </c>
      <c r="AW5" s="5">
        <v>1</v>
      </c>
      <c r="AY5" s="85" t="s">
        <v>61</v>
      </c>
      <c r="AZ5" s="81" t="s">
        <v>112</v>
      </c>
      <c r="BC5" s="86" t="s">
        <v>86</v>
      </c>
      <c r="BD5" s="91" t="s">
        <v>132</v>
      </c>
      <c r="BE5" s="35" t="s">
        <v>257</v>
      </c>
      <c r="BG5" s="5" t="s">
        <v>136</v>
      </c>
      <c r="BH5" s="82" t="s">
        <v>105</v>
      </c>
    </row>
    <row r="6" spans="1:61" x14ac:dyDescent="0.25">
      <c r="B6" s="2" t="s">
        <v>1</v>
      </c>
      <c r="C6">
        <v>3</v>
      </c>
      <c r="D6">
        <v>3</v>
      </c>
      <c r="E6">
        <v>4</v>
      </c>
      <c r="F6">
        <v>4</v>
      </c>
      <c r="G6">
        <v>2</v>
      </c>
      <c r="H6">
        <v>2</v>
      </c>
      <c r="I6">
        <v>3</v>
      </c>
      <c r="J6">
        <v>3</v>
      </c>
      <c r="K6">
        <v>3</v>
      </c>
      <c r="L6">
        <v>3</v>
      </c>
      <c r="M6">
        <v>4</v>
      </c>
      <c r="N6">
        <v>2</v>
      </c>
      <c r="O6">
        <v>3</v>
      </c>
      <c r="P6">
        <v>5</v>
      </c>
      <c r="Q6">
        <v>3</v>
      </c>
      <c r="R6">
        <v>3</v>
      </c>
      <c r="S6">
        <v>3</v>
      </c>
      <c r="T6">
        <v>3</v>
      </c>
      <c r="U6">
        <v>3</v>
      </c>
      <c r="V6">
        <v>3</v>
      </c>
      <c r="W6" s="95"/>
      <c r="X6" s="96"/>
      <c r="Y6" t="s">
        <v>185</v>
      </c>
      <c r="AA6" s="1" t="s">
        <v>206</v>
      </c>
      <c r="AB6" s="5">
        <v>1</v>
      </c>
      <c r="AC6" s="5">
        <v>1</v>
      </c>
      <c r="AD6" s="5">
        <v>0</v>
      </c>
      <c r="AE6" s="5">
        <v>1</v>
      </c>
      <c r="AF6" s="5">
        <v>1</v>
      </c>
      <c r="AG6" s="5">
        <v>0</v>
      </c>
      <c r="AH6" s="5">
        <v>1</v>
      </c>
      <c r="AI6" s="5">
        <v>1</v>
      </c>
      <c r="AJ6" s="5">
        <v>1</v>
      </c>
      <c r="AK6" s="5">
        <v>1</v>
      </c>
      <c r="AL6" s="5">
        <v>1</v>
      </c>
      <c r="AM6" s="5">
        <v>1</v>
      </c>
      <c r="AN6" s="5">
        <v>1</v>
      </c>
      <c r="AO6" s="5">
        <v>1</v>
      </c>
      <c r="AP6" s="5">
        <v>1</v>
      </c>
      <c r="AQ6" s="5">
        <v>1</v>
      </c>
      <c r="AR6" s="5">
        <v>1</v>
      </c>
      <c r="AS6" s="5">
        <v>1</v>
      </c>
      <c r="AT6" s="5">
        <v>1</v>
      </c>
      <c r="AU6" s="5">
        <v>1</v>
      </c>
      <c r="AV6" s="81" t="s">
        <v>109</v>
      </c>
      <c r="AW6" s="5">
        <v>2</v>
      </c>
      <c r="AY6" s="86" t="s">
        <v>207</v>
      </c>
      <c r="AZ6" s="83" t="s">
        <v>134</v>
      </c>
      <c r="BA6" s="5" t="s">
        <v>255</v>
      </c>
      <c r="BC6" s="85" t="s">
        <v>61</v>
      </c>
      <c r="BD6" s="92" t="s">
        <v>108</v>
      </c>
      <c r="BG6" s="5" t="s">
        <v>86</v>
      </c>
      <c r="BH6" s="81" t="s">
        <v>107</v>
      </c>
      <c r="BI6" s="5" t="s">
        <v>257</v>
      </c>
    </row>
    <row r="7" spans="1:61" x14ac:dyDescent="0.25">
      <c r="B7" s="2" t="s">
        <v>2</v>
      </c>
      <c r="C7">
        <v>2</v>
      </c>
      <c r="D7">
        <v>2</v>
      </c>
      <c r="E7">
        <v>2</v>
      </c>
      <c r="F7">
        <v>2</v>
      </c>
      <c r="G7">
        <v>2</v>
      </c>
      <c r="H7">
        <v>2</v>
      </c>
      <c r="I7">
        <v>2</v>
      </c>
      <c r="J7">
        <v>2</v>
      </c>
      <c r="K7">
        <v>2</v>
      </c>
      <c r="L7">
        <v>2</v>
      </c>
      <c r="M7">
        <v>2</v>
      </c>
      <c r="N7">
        <v>2</v>
      </c>
      <c r="O7">
        <v>2</v>
      </c>
      <c r="P7">
        <v>1</v>
      </c>
      <c r="Q7">
        <v>2</v>
      </c>
      <c r="R7">
        <v>2</v>
      </c>
      <c r="S7">
        <v>1</v>
      </c>
      <c r="T7">
        <v>2</v>
      </c>
      <c r="U7">
        <v>2</v>
      </c>
      <c r="V7">
        <v>2</v>
      </c>
      <c r="W7" s="14" t="s">
        <v>68</v>
      </c>
      <c r="X7" s="19"/>
      <c r="Y7" t="s">
        <v>121</v>
      </c>
      <c r="AA7" s="1" t="s">
        <v>179</v>
      </c>
      <c r="AB7" s="5">
        <v>0</v>
      </c>
      <c r="AC7" s="5">
        <v>0</v>
      </c>
      <c r="AD7" s="5">
        <v>0</v>
      </c>
      <c r="AE7" s="5">
        <v>0</v>
      </c>
      <c r="AF7" s="5">
        <v>1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82" t="s">
        <v>105</v>
      </c>
      <c r="AW7" s="5">
        <v>3</v>
      </c>
      <c r="AY7" s="86" t="s">
        <v>215</v>
      </c>
      <c r="AZ7" s="83" t="s">
        <v>243</v>
      </c>
      <c r="BA7" s="5" t="s">
        <v>255</v>
      </c>
      <c r="BC7" s="85" t="s">
        <v>89</v>
      </c>
      <c r="BD7" s="93" t="s">
        <v>105</v>
      </c>
      <c r="BG7" s="5" t="s">
        <v>61</v>
      </c>
      <c r="BH7" s="83" t="s">
        <v>106</v>
      </c>
    </row>
    <row r="8" spans="1:61" x14ac:dyDescent="0.25">
      <c r="B8" s="2" t="s">
        <v>3</v>
      </c>
      <c r="C8">
        <v>2</v>
      </c>
      <c r="D8">
        <v>3</v>
      </c>
      <c r="E8">
        <v>2</v>
      </c>
      <c r="F8">
        <v>2</v>
      </c>
      <c r="G8">
        <v>3</v>
      </c>
      <c r="H8">
        <v>2</v>
      </c>
      <c r="I8">
        <v>2</v>
      </c>
      <c r="J8">
        <v>3</v>
      </c>
      <c r="K8">
        <v>2</v>
      </c>
      <c r="L8">
        <v>2</v>
      </c>
      <c r="M8">
        <v>2</v>
      </c>
      <c r="N8">
        <v>2</v>
      </c>
      <c r="O8">
        <v>2</v>
      </c>
      <c r="P8">
        <v>2</v>
      </c>
      <c r="Q8">
        <v>3</v>
      </c>
      <c r="R8">
        <v>2</v>
      </c>
      <c r="S8">
        <v>2</v>
      </c>
      <c r="T8">
        <v>2</v>
      </c>
      <c r="U8">
        <v>2</v>
      </c>
      <c r="V8">
        <v>2</v>
      </c>
      <c r="W8" s="14" t="s">
        <v>68</v>
      </c>
      <c r="X8" s="19"/>
      <c r="Y8" s="34" t="s">
        <v>186</v>
      </c>
      <c r="AA8" s="1" t="s">
        <v>178</v>
      </c>
      <c r="AB8" s="5">
        <v>0</v>
      </c>
      <c r="AC8" s="5">
        <v>0</v>
      </c>
      <c r="AD8" s="5">
        <v>0</v>
      </c>
      <c r="AE8" s="5">
        <v>1</v>
      </c>
      <c r="AF8" s="5">
        <v>0</v>
      </c>
      <c r="AG8" s="5">
        <v>0</v>
      </c>
      <c r="AH8" s="5">
        <v>0</v>
      </c>
      <c r="AI8" s="5">
        <v>1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1</v>
      </c>
      <c r="AS8" s="5">
        <v>0</v>
      </c>
      <c r="AT8" s="5">
        <v>0</v>
      </c>
      <c r="AU8" s="5">
        <v>0</v>
      </c>
      <c r="AV8" s="83" t="s">
        <v>110</v>
      </c>
      <c r="AW8" s="5">
        <v>4</v>
      </c>
      <c r="AY8" s="85" t="s">
        <v>217</v>
      </c>
      <c r="AZ8" s="82" t="s">
        <v>244</v>
      </c>
      <c r="BC8" s="86" t="s">
        <v>87</v>
      </c>
      <c r="BD8" s="92" t="s">
        <v>106</v>
      </c>
      <c r="BE8" s="35" t="s">
        <v>257</v>
      </c>
      <c r="BG8" s="5" t="s">
        <v>87</v>
      </c>
      <c r="BH8" s="83" t="s">
        <v>172</v>
      </c>
      <c r="BI8" s="5" t="s">
        <v>257</v>
      </c>
    </row>
    <row r="9" spans="1:61" x14ac:dyDescent="0.25">
      <c r="B9" s="2" t="s">
        <v>4</v>
      </c>
      <c r="C9">
        <v>2</v>
      </c>
      <c r="D9">
        <v>2</v>
      </c>
      <c r="E9">
        <v>2</v>
      </c>
      <c r="F9">
        <v>2</v>
      </c>
      <c r="G9">
        <v>2</v>
      </c>
      <c r="H9">
        <v>2</v>
      </c>
      <c r="I9">
        <v>2</v>
      </c>
      <c r="J9">
        <v>2</v>
      </c>
      <c r="K9">
        <v>2</v>
      </c>
      <c r="L9">
        <v>2</v>
      </c>
      <c r="M9">
        <v>2</v>
      </c>
      <c r="N9">
        <v>2</v>
      </c>
      <c r="O9">
        <v>2</v>
      </c>
      <c r="P9">
        <v>2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 s="14" t="s">
        <v>68</v>
      </c>
      <c r="X9" s="19"/>
      <c r="Y9" s="30" t="s">
        <v>120</v>
      </c>
      <c r="AA9" s="1" t="s">
        <v>177</v>
      </c>
      <c r="AB9" s="5">
        <v>0</v>
      </c>
      <c r="AC9" s="5">
        <v>1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82" t="s">
        <v>105</v>
      </c>
      <c r="AW9" s="5">
        <v>5</v>
      </c>
      <c r="AY9" s="85" t="s">
        <v>218</v>
      </c>
      <c r="AZ9" s="82" t="s">
        <v>244</v>
      </c>
      <c r="BC9" s="85" t="s">
        <v>206</v>
      </c>
      <c r="BD9" s="91" t="s">
        <v>107</v>
      </c>
      <c r="BG9" s="5" t="s">
        <v>135</v>
      </c>
      <c r="BH9" s="82" t="s">
        <v>105</v>
      </c>
    </row>
    <row r="10" spans="1:61" x14ac:dyDescent="0.25">
      <c r="B10" s="2" t="s">
        <v>5</v>
      </c>
      <c r="C10">
        <v>3</v>
      </c>
      <c r="D10">
        <v>2</v>
      </c>
      <c r="E10">
        <v>2</v>
      </c>
      <c r="F10">
        <v>3</v>
      </c>
      <c r="G10">
        <v>2</v>
      </c>
      <c r="H10">
        <v>3</v>
      </c>
      <c r="I10">
        <v>2</v>
      </c>
      <c r="J10">
        <v>3</v>
      </c>
      <c r="K10">
        <v>4</v>
      </c>
      <c r="L10">
        <v>4</v>
      </c>
      <c r="M10">
        <v>3</v>
      </c>
      <c r="N10">
        <v>3</v>
      </c>
      <c r="O10">
        <v>2</v>
      </c>
      <c r="P10">
        <v>2</v>
      </c>
      <c r="Q10">
        <v>3</v>
      </c>
      <c r="R10">
        <v>4</v>
      </c>
      <c r="S10">
        <v>3</v>
      </c>
      <c r="T10">
        <v>3</v>
      </c>
      <c r="U10">
        <v>1</v>
      </c>
      <c r="V10">
        <v>3</v>
      </c>
      <c r="W10" s="95"/>
      <c r="X10" s="96"/>
      <c r="Y10" s="34" t="s">
        <v>187</v>
      </c>
      <c r="AA10" s="1" t="s">
        <v>151</v>
      </c>
      <c r="AB10" s="5">
        <v>0</v>
      </c>
      <c r="AC10" s="5">
        <v>1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1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83" t="s">
        <v>110</v>
      </c>
      <c r="AW10" s="5">
        <v>6</v>
      </c>
      <c r="AY10" s="85" t="s">
        <v>211</v>
      </c>
      <c r="AZ10" s="82" t="s">
        <v>244</v>
      </c>
      <c r="BC10" s="86" t="s">
        <v>62</v>
      </c>
      <c r="BD10" s="92" t="s">
        <v>111</v>
      </c>
      <c r="BE10" s="35" t="s">
        <v>257</v>
      </c>
      <c r="BG10" s="5" t="s">
        <v>141</v>
      </c>
      <c r="BH10" s="82" t="s">
        <v>105</v>
      </c>
    </row>
    <row r="11" spans="1:61" x14ac:dyDescent="0.25">
      <c r="B11" s="2" t="s">
        <v>6</v>
      </c>
      <c r="C11">
        <v>3</v>
      </c>
      <c r="D11">
        <v>3</v>
      </c>
      <c r="E11">
        <v>2</v>
      </c>
      <c r="F11">
        <v>3</v>
      </c>
      <c r="G11">
        <v>2</v>
      </c>
      <c r="H11">
        <v>2</v>
      </c>
      <c r="I11">
        <v>3</v>
      </c>
      <c r="J11">
        <v>2</v>
      </c>
      <c r="K11">
        <v>3</v>
      </c>
      <c r="L11">
        <v>3</v>
      </c>
      <c r="M11">
        <v>2</v>
      </c>
      <c r="N11">
        <v>3</v>
      </c>
      <c r="O11">
        <v>3</v>
      </c>
      <c r="P11">
        <v>4</v>
      </c>
      <c r="Q11">
        <v>3</v>
      </c>
      <c r="R11">
        <v>3</v>
      </c>
      <c r="S11">
        <v>4</v>
      </c>
      <c r="T11">
        <v>3</v>
      </c>
      <c r="U11">
        <v>2</v>
      </c>
      <c r="V11">
        <v>3</v>
      </c>
      <c r="W11" s="95"/>
      <c r="X11" s="96"/>
      <c r="Y11" t="s">
        <v>188</v>
      </c>
      <c r="AA11" s="1" t="s">
        <v>81</v>
      </c>
      <c r="AB11" s="5">
        <v>1</v>
      </c>
      <c r="AC11" s="5">
        <v>1</v>
      </c>
      <c r="AD11" s="5">
        <v>1</v>
      </c>
      <c r="AE11" s="5">
        <v>0</v>
      </c>
      <c r="AF11" s="5">
        <v>1</v>
      </c>
      <c r="AG11" s="5">
        <v>2</v>
      </c>
      <c r="AH11" s="5">
        <v>1</v>
      </c>
      <c r="AI11" s="5">
        <v>1</v>
      </c>
      <c r="AJ11" s="5">
        <v>2</v>
      </c>
      <c r="AK11" s="5">
        <v>1</v>
      </c>
      <c r="AL11" s="5">
        <v>1</v>
      </c>
      <c r="AM11" s="5">
        <v>1</v>
      </c>
      <c r="AN11" s="5">
        <v>1</v>
      </c>
      <c r="AO11" s="5">
        <v>0</v>
      </c>
      <c r="AP11" s="5">
        <v>1</v>
      </c>
      <c r="AQ11" s="5">
        <v>0</v>
      </c>
      <c r="AR11" s="5">
        <v>0</v>
      </c>
      <c r="AS11" s="5">
        <v>1</v>
      </c>
      <c r="AT11" s="5">
        <v>1</v>
      </c>
      <c r="AU11" s="5">
        <v>1</v>
      </c>
      <c r="AV11" s="81" t="s">
        <v>132</v>
      </c>
      <c r="AW11" s="5">
        <v>7</v>
      </c>
      <c r="AY11" s="85" t="s">
        <v>206</v>
      </c>
      <c r="AZ11" s="81" t="s">
        <v>245</v>
      </c>
      <c r="BC11" s="85" t="s">
        <v>81</v>
      </c>
      <c r="BD11" s="91" t="s">
        <v>133</v>
      </c>
      <c r="BG11" s="5" t="s">
        <v>206</v>
      </c>
      <c r="BH11" s="81" t="s">
        <v>133</v>
      </c>
    </row>
    <row r="12" spans="1:61" x14ac:dyDescent="0.25">
      <c r="B12" s="2" t="s">
        <v>7</v>
      </c>
      <c r="C12">
        <v>4</v>
      </c>
      <c r="D12">
        <v>4</v>
      </c>
      <c r="E12">
        <v>3</v>
      </c>
      <c r="F12">
        <v>2</v>
      </c>
      <c r="G12">
        <v>4</v>
      </c>
      <c r="H12">
        <v>4</v>
      </c>
      <c r="I12">
        <v>4</v>
      </c>
      <c r="J12">
        <v>4</v>
      </c>
      <c r="K12">
        <v>4</v>
      </c>
      <c r="L12">
        <v>4</v>
      </c>
      <c r="M12">
        <v>4</v>
      </c>
      <c r="N12">
        <v>4</v>
      </c>
      <c r="O12">
        <v>4</v>
      </c>
      <c r="P12">
        <v>4</v>
      </c>
      <c r="Q12">
        <v>4</v>
      </c>
      <c r="R12">
        <v>4</v>
      </c>
      <c r="S12">
        <v>4</v>
      </c>
      <c r="T12">
        <v>3</v>
      </c>
      <c r="U12">
        <v>4</v>
      </c>
      <c r="V12">
        <v>5</v>
      </c>
      <c r="W12" s="14" t="s">
        <v>69</v>
      </c>
      <c r="X12" s="19"/>
      <c r="Y12" t="s">
        <v>189</v>
      </c>
      <c r="AA12" s="1" t="s">
        <v>91</v>
      </c>
      <c r="AB12" s="5">
        <v>0</v>
      </c>
      <c r="AC12" s="5">
        <v>0</v>
      </c>
      <c r="AD12" s="5">
        <v>0</v>
      </c>
      <c r="AE12" s="5">
        <v>1</v>
      </c>
      <c r="AF12" s="5">
        <v>0</v>
      </c>
      <c r="AG12" s="5">
        <v>0</v>
      </c>
      <c r="AH12" s="5">
        <v>0</v>
      </c>
      <c r="AI12" s="5">
        <v>1</v>
      </c>
      <c r="AJ12" s="5">
        <v>1</v>
      </c>
      <c r="AK12" s="5">
        <v>1</v>
      </c>
      <c r="AL12" s="5">
        <v>0</v>
      </c>
      <c r="AM12" s="5">
        <v>1</v>
      </c>
      <c r="AN12" s="5">
        <v>0</v>
      </c>
      <c r="AO12" s="5">
        <v>0</v>
      </c>
      <c r="AP12" s="5">
        <v>1</v>
      </c>
      <c r="AQ12" s="5">
        <v>1</v>
      </c>
      <c r="AR12" s="5">
        <v>2</v>
      </c>
      <c r="AS12" s="5">
        <v>0</v>
      </c>
      <c r="AT12" s="5">
        <v>0</v>
      </c>
      <c r="AU12" s="5">
        <v>1</v>
      </c>
      <c r="AV12" s="83" t="s">
        <v>134</v>
      </c>
      <c r="AW12" s="5">
        <v>8</v>
      </c>
      <c r="AY12" s="87" t="s">
        <v>83</v>
      </c>
      <c r="AZ12" s="83" t="s">
        <v>246</v>
      </c>
      <c r="BA12" s="98" t="s">
        <v>255</v>
      </c>
      <c r="BC12" s="85" t="s">
        <v>91</v>
      </c>
      <c r="BD12" s="92" t="s">
        <v>134</v>
      </c>
      <c r="BG12" s="5" t="s">
        <v>151</v>
      </c>
      <c r="BH12" s="82" t="s">
        <v>105</v>
      </c>
    </row>
    <row r="13" spans="1:61" x14ac:dyDescent="0.25">
      <c r="B13" s="2" t="s">
        <v>8</v>
      </c>
      <c r="C13">
        <v>3</v>
      </c>
      <c r="D13">
        <v>2</v>
      </c>
      <c r="E13">
        <v>1</v>
      </c>
      <c r="F13">
        <v>3</v>
      </c>
      <c r="G13">
        <v>3</v>
      </c>
      <c r="H13">
        <v>2</v>
      </c>
      <c r="I13">
        <v>2</v>
      </c>
      <c r="J13">
        <v>3</v>
      </c>
      <c r="K13">
        <v>3</v>
      </c>
      <c r="L13">
        <v>3</v>
      </c>
      <c r="M13">
        <v>2</v>
      </c>
      <c r="N13">
        <v>2</v>
      </c>
      <c r="O13">
        <v>2</v>
      </c>
      <c r="P13">
        <v>2</v>
      </c>
      <c r="Q13">
        <v>2</v>
      </c>
      <c r="R13">
        <v>2</v>
      </c>
      <c r="S13">
        <v>2</v>
      </c>
      <c r="T13">
        <v>3</v>
      </c>
      <c r="U13">
        <v>1</v>
      </c>
      <c r="V13">
        <v>2</v>
      </c>
      <c r="W13" s="14"/>
      <c r="X13" s="19"/>
      <c r="Y13" s="34" t="s">
        <v>190</v>
      </c>
      <c r="AA13" s="33" t="s">
        <v>96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1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1</v>
      </c>
      <c r="AR13" s="5">
        <v>0</v>
      </c>
      <c r="AS13" s="5">
        <v>0</v>
      </c>
      <c r="AT13" s="5">
        <v>0</v>
      </c>
      <c r="AU13" s="5">
        <v>0</v>
      </c>
      <c r="AV13" s="83" t="s">
        <v>110</v>
      </c>
      <c r="AW13" s="5">
        <v>9</v>
      </c>
      <c r="AY13" s="85" t="s">
        <v>51</v>
      </c>
      <c r="AZ13" s="81" t="s">
        <v>247</v>
      </c>
      <c r="BC13" s="85" t="s">
        <v>96</v>
      </c>
      <c r="BD13" s="92" t="s">
        <v>104</v>
      </c>
      <c r="BG13" s="5" t="s">
        <v>152</v>
      </c>
      <c r="BH13" s="82" t="s">
        <v>105</v>
      </c>
    </row>
    <row r="14" spans="1:61" x14ac:dyDescent="0.25">
      <c r="B14" s="2" t="s">
        <v>9</v>
      </c>
      <c r="C14">
        <v>2</v>
      </c>
      <c r="D14">
        <v>3</v>
      </c>
      <c r="E14">
        <v>3</v>
      </c>
      <c r="F14">
        <v>3</v>
      </c>
      <c r="G14">
        <v>3</v>
      </c>
      <c r="H14">
        <v>3</v>
      </c>
      <c r="I14">
        <v>3</v>
      </c>
      <c r="J14">
        <v>3</v>
      </c>
      <c r="K14">
        <v>3</v>
      </c>
      <c r="L14">
        <v>3</v>
      </c>
      <c r="M14">
        <v>2</v>
      </c>
      <c r="N14">
        <v>3</v>
      </c>
      <c r="O14">
        <v>3</v>
      </c>
      <c r="P14">
        <v>4</v>
      </c>
      <c r="Q14">
        <v>3</v>
      </c>
      <c r="R14">
        <v>2</v>
      </c>
      <c r="S14">
        <v>2</v>
      </c>
      <c r="T14">
        <v>3</v>
      </c>
      <c r="U14">
        <v>3</v>
      </c>
      <c r="V14">
        <v>3</v>
      </c>
      <c r="W14" s="95"/>
      <c r="X14" s="22" t="s">
        <v>67</v>
      </c>
      <c r="Y14" t="s">
        <v>191</v>
      </c>
      <c r="AA14" s="1" t="s">
        <v>78</v>
      </c>
      <c r="AB14" s="5">
        <v>0</v>
      </c>
      <c r="AC14" s="5">
        <v>0</v>
      </c>
      <c r="AD14" s="5">
        <v>0</v>
      </c>
      <c r="AE14" s="5">
        <v>0</v>
      </c>
      <c r="AF14" s="5">
        <v>1</v>
      </c>
      <c r="AG14" s="5">
        <v>0</v>
      </c>
      <c r="AH14" s="5">
        <v>0</v>
      </c>
      <c r="AI14" s="5">
        <v>1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1</v>
      </c>
      <c r="AR14" s="5">
        <v>0</v>
      </c>
      <c r="AS14" s="5">
        <v>0</v>
      </c>
      <c r="AT14" s="5">
        <v>0</v>
      </c>
      <c r="AU14" s="5">
        <v>0</v>
      </c>
      <c r="AV14" s="83" t="s">
        <v>108</v>
      </c>
      <c r="AW14" s="5">
        <v>10</v>
      </c>
      <c r="AY14" s="85" t="s">
        <v>213</v>
      </c>
      <c r="AZ14" s="82" t="s">
        <v>244</v>
      </c>
      <c r="BC14" s="86" t="s">
        <v>92</v>
      </c>
      <c r="BD14" s="92" t="s">
        <v>110</v>
      </c>
      <c r="BE14" s="35" t="s">
        <v>257</v>
      </c>
      <c r="BG14" s="5" t="s">
        <v>81</v>
      </c>
      <c r="BH14" s="81" t="s">
        <v>103</v>
      </c>
    </row>
    <row r="15" spans="1:61" x14ac:dyDescent="0.25">
      <c r="B15" s="2" t="s">
        <v>10</v>
      </c>
      <c r="C15">
        <v>2</v>
      </c>
      <c r="D15">
        <v>2</v>
      </c>
      <c r="E15">
        <v>1</v>
      </c>
      <c r="F15">
        <v>2</v>
      </c>
      <c r="G15">
        <v>2</v>
      </c>
      <c r="H15">
        <v>2</v>
      </c>
      <c r="I15">
        <v>2</v>
      </c>
      <c r="J15">
        <v>2</v>
      </c>
      <c r="K15">
        <v>2</v>
      </c>
      <c r="L15">
        <v>2</v>
      </c>
      <c r="M15">
        <v>1</v>
      </c>
      <c r="N15">
        <v>2</v>
      </c>
      <c r="O15">
        <v>2</v>
      </c>
      <c r="P15">
        <v>3</v>
      </c>
      <c r="Q15">
        <v>1</v>
      </c>
      <c r="R15">
        <v>2</v>
      </c>
      <c r="S15">
        <v>2</v>
      </c>
      <c r="T15">
        <v>2</v>
      </c>
      <c r="U15">
        <v>2</v>
      </c>
      <c r="V15">
        <v>2</v>
      </c>
      <c r="W15" s="97" t="s">
        <v>68</v>
      </c>
      <c r="X15" s="22"/>
      <c r="Y15" s="34" t="s">
        <v>192</v>
      </c>
      <c r="AA15" s="33" t="s">
        <v>184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1</v>
      </c>
      <c r="AS15" s="5">
        <v>0</v>
      </c>
      <c r="AT15" s="5">
        <v>0</v>
      </c>
      <c r="AU15" s="5">
        <v>0</v>
      </c>
      <c r="AV15" s="82" t="s">
        <v>105</v>
      </c>
      <c r="AW15" s="5">
        <v>11</v>
      </c>
      <c r="AY15" s="85" t="s">
        <v>209</v>
      </c>
      <c r="AZ15" s="82" t="s">
        <v>244</v>
      </c>
      <c r="BC15" s="85" t="s">
        <v>56</v>
      </c>
      <c r="BD15" s="93" t="s">
        <v>105</v>
      </c>
      <c r="BG15" s="5" t="s">
        <v>154</v>
      </c>
      <c r="BH15" s="82" t="s">
        <v>105</v>
      </c>
    </row>
    <row r="16" spans="1:61" x14ac:dyDescent="0.25">
      <c r="B16" s="2" t="s">
        <v>11</v>
      </c>
      <c r="C16">
        <v>2</v>
      </c>
      <c r="D16">
        <v>2</v>
      </c>
      <c r="E16">
        <v>2</v>
      </c>
      <c r="F16">
        <v>2</v>
      </c>
      <c r="G16">
        <v>3</v>
      </c>
      <c r="H16">
        <v>2</v>
      </c>
      <c r="I16">
        <v>2</v>
      </c>
      <c r="J16">
        <v>2</v>
      </c>
      <c r="K16">
        <v>2</v>
      </c>
      <c r="L16">
        <v>2</v>
      </c>
      <c r="M16">
        <v>2</v>
      </c>
      <c r="N16">
        <v>2</v>
      </c>
      <c r="O16">
        <v>2</v>
      </c>
      <c r="P16">
        <v>2</v>
      </c>
      <c r="Q16">
        <v>1</v>
      </c>
      <c r="R16">
        <v>2</v>
      </c>
      <c r="S16">
        <v>1</v>
      </c>
      <c r="T16">
        <v>2</v>
      </c>
      <c r="U16">
        <v>2</v>
      </c>
      <c r="V16">
        <v>2</v>
      </c>
      <c r="W16" s="97" t="s">
        <v>68</v>
      </c>
      <c r="X16" s="22"/>
      <c r="Y16" s="34" t="s">
        <v>193</v>
      </c>
      <c r="AA16" s="1" t="s">
        <v>97</v>
      </c>
      <c r="AB16" s="5">
        <v>0</v>
      </c>
      <c r="AC16" s="5">
        <v>0</v>
      </c>
      <c r="AD16" s="5">
        <v>1</v>
      </c>
      <c r="AE16" s="5">
        <v>0</v>
      </c>
      <c r="AF16" s="5">
        <v>0</v>
      </c>
      <c r="AG16" s="5">
        <v>1</v>
      </c>
      <c r="AH16" s="5">
        <v>0</v>
      </c>
      <c r="AI16" s="5">
        <v>0</v>
      </c>
      <c r="AJ16" s="5">
        <v>0</v>
      </c>
      <c r="AK16" s="5">
        <v>0</v>
      </c>
      <c r="AL16" s="5">
        <v>1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1</v>
      </c>
      <c r="AV16" s="83" t="s">
        <v>104</v>
      </c>
      <c r="AW16" s="5">
        <v>12</v>
      </c>
      <c r="AY16" s="85" t="s">
        <v>221</v>
      </c>
      <c r="AZ16" s="82" t="s">
        <v>244</v>
      </c>
      <c r="BC16" s="85" t="s">
        <v>118</v>
      </c>
      <c r="BD16" s="93" t="s">
        <v>105</v>
      </c>
      <c r="BG16" s="5" t="s">
        <v>91</v>
      </c>
      <c r="BH16" s="83" t="s">
        <v>174</v>
      </c>
    </row>
    <row r="17" spans="1:61" x14ac:dyDescent="0.25">
      <c r="B17" s="2" t="s">
        <v>12</v>
      </c>
      <c r="C17">
        <v>2</v>
      </c>
      <c r="D17">
        <v>2</v>
      </c>
      <c r="E17">
        <v>2</v>
      </c>
      <c r="F17">
        <v>2</v>
      </c>
      <c r="G17">
        <v>3</v>
      </c>
      <c r="H17">
        <v>1</v>
      </c>
      <c r="I17">
        <v>2</v>
      </c>
      <c r="J17">
        <v>2</v>
      </c>
      <c r="K17">
        <v>2</v>
      </c>
      <c r="L17">
        <v>2</v>
      </c>
      <c r="M17">
        <v>2</v>
      </c>
      <c r="N17">
        <v>2</v>
      </c>
      <c r="O17">
        <v>2</v>
      </c>
      <c r="P17">
        <v>1</v>
      </c>
      <c r="Q17">
        <v>2</v>
      </c>
      <c r="R17">
        <v>2</v>
      </c>
      <c r="S17">
        <v>2</v>
      </c>
      <c r="T17">
        <v>2</v>
      </c>
      <c r="U17">
        <v>2</v>
      </c>
      <c r="V17">
        <v>2</v>
      </c>
      <c r="W17" s="97" t="s">
        <v>68</v>
      </c>
      <c r="X17" s="22"/>
      <c r="Y17" t="s">
        <v>194</v>
      </c>
      <c r="AA17" s="1" t="s">
        <v>181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1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82" t="s">
        <v>105</v>
      </c>
      <c r="AW17" s="5">
        <v>13</v>
      </c>
      <c r="AY17" s="85" t="s">
        <v>214</v>
      </c>
      <c r="AZ17" s="82" t="s">
        <v>244</v>
      </c>
      <c r="BC17" s="85" t="s">
        <v>94</v>
      </c>
      <c r="BD17" s="93" t="s">
        <v>105</v>
      </c>
      <c r="BG17" s="5" t="s">
        <v>144</v>
      </c>
      <c r="BH17" s="82" t="s">
        <v>105</v>
      </c>
    </row>
    <row r="18" spans="1:61" x14ac:dyDescent="0.25">
      <c r="B18" s="2" t="s">
        <v>13</v>
      </c>
      <c r="C18">
        <v>2</v>
      </c>
      <c r="D18">
        <v>2</v>
      </c>
      <c r="E18">
        <v>1</v>
      </c>
      <c r="F18">
        <v>2</v>
      </c>
      <c r="G18">
        <v>2</v>
      </c>
      <c r="H18">
        <v>1</v>
      </c>
      <c r="I18">
        <v>2</v>
      </c>
      <c r="J18">
        <v>2</v>
      </c>
      <c r="K18">
        <v>2</v>
      </c>
      <c r="L18">
        <v>2</v>
      </c>
      <c r="M18">
        <v>2</v>
      </c>
      <c r="N18">
        <v>2</v>
      </c>
      <c r="O18">
        <v>2</v>
      </c>
      <c r="P18">
        <v>3</v>
      </c>
      <c r="Q18">
        <v>3</v>
      </c>
      <c r="R18">
        <v>2</v>
      </c>
      <c r="S18">
        <v>2</v>
      </c>
      <c r="T18">
        <v>2</v>
      </c>
      <c r="U18">
        <v>2</v>
      </c>
      <c r="V18">
        <v>2</v>
      </c>
      <c r="W18" s="97" t="s">
        <v>68</v>
      </c>
      <c r="X18" s="22"/>
      <c r="Y18" t="s">
        <v>195</v>
      </c>
      <c r="AA18" s="33" t="s">
        <v>82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1</v>
      </c>
      <c r="AM18" s="5">
        <v>0</v>
      </c>
      <c r="AN18" s="5">
        <v>0</v>
      </c>
      <c r="AO18" s="5">
        <v>1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83" t="s">
        <v>110</v>
      </c>
      <c r="AW18" s="5">
        <v>14</v>
      </c>
      <c r="AY18" s="85" t="s">
        <v>81</v>
      </c>
      <c r="AZ18" s="81" t="s">
        <v>205</v>
      </c>
      <c r="BC18" s="86" t="s">
        <v>93</v>
      </c>
      <c r="BD18" s="92" t="s">
        <v>110</v>
      </c>
      <c r="BE18" s="35" t="s">
        <v>257</v>
      </c>
      <c r="BG18" s="5" t="s">
        <v>78</v>
      </c>
      <c r="BH18" s="82" t="s">
        <v>105</v>
      </c>
    </row>
    <row r="19" spans="1:61" x14ac:dyDescent="0.25">
      <c r="B19" s="2" t="s">
        <v>14</v>
      </c>
      <c r="C19">
        <v>2</v>
      </c>
      <c r="D19">
        <v>2</v>
      </c>
      <c r="E19">
        <v>2</v>
      </c>
      <c r="F19">
        <v>2</v>
      </c>
      <c r="G19">
        <v>2</v>
      </c>
      <c r="H19">
        <v>2</v>
      </c>
      <c r="I19">
        <v>2</v>
      </c>
      <c r="J19">
        <v>2</v>
      </c>
      <c r="K19">
        <v>2</v>
      </c>
      <c r="L19">
        <v>2</v>
      </c>
      <c r="M19">
        <v>1</v>
      </c>
      <c r="N19">
        <v>2</v>
      </c>
      <c r="O19">
        <v>2</v>
      </c>
      <c r="P19">
        <v>3</v>
      </c>
      <c r="Q19">
        <v>1</v>
      </c>
      <c r="R19">
        <v>2</v>
      </c>
      <c r="S19">
        <v>2</v>
      </c>
      <c r="T19">
        <v>2</v>
      </c>
      <c r="U19">
        <v>2</v>
      </c>
      <c r="V19">
        <v>3</v>
      </c>
      <c r="W19" s="97" t="s">
        <v>68</v>
      </c>
      <c r="X19" s="22"/>
      <c r="Y19" t="s">
        <v>195</v>
      </c>
      <c r="AA19" s="1" t="s">
        <v>79</v>
      </c>
      <c r="AB19" s="5">
        <v>2</v>
      </c>
      <c r="AC19" s="5">
        <v>1</v>
      </c>
      <c r="AD19" s="5">
        <v>0</v>
      </c>
      <c r="AE19" s="5">
        <v>1</v>
      </c>
      <c r="AF19" s="5">
        <v>1</v>
      </c>
      <c r="AG19" s="5">
        <v>0</v>
      </c>
      <c r="AH19" s="5">
        <v>0</v>
      </c>
      <c r="AI19" s="5">
        <v>1</v>
      </c>
      <c r="AJ19" s="5">
        <v>2</v>
      </c>
      <c r="AK19" s="5">
        <v>2</v>
      </c>
      <c r="AL19" s="5">
        <v>0</v>
      </c>
      <c r="AM19" s="5">
        <v>1</v>
      </c>
      <c r="AN19" s="5">
        <v>1</v>
      </c>
      <c r="AO19" s="5">
        <v>0</v>
      </c>
      <c r="AP19" s="5">
        <v>1</v>
      </c>
      <c r="AQ19" s="5">
        <v>1</v>
      </c>
      <c r="AR19" s="5">
        <v>1</v>
      </c>
      <c r="AS19" s="5">
        <v>2</v>
      </c>
      <c r="AT19" s="5">
        <v>0</v>
      </c>
      <c r="AU19" s="5">
        <v>1</v>
      </c>
      <c r="AV19" s="81" t="s">
        <v>205</v>
      </c>
      <c r="AW19" s="5">
        <v>15</v>
      </c>
      <c r="AY19" s="85" t="s">
        <v>91</v>
      </c>
      <c r="AZ19" s="83" t="s">
        <v>111</v>
      </c>
      <c r="BC19" s="85" t="s">
        <v>97</v>
      </c>
      <c r="BD19" s="92" t="s">
        <v>104</v>
      </c>
      <c r="BG19" s="5" t="s">
        <v>149</v>
      </c>
      <c r="BH19" s="82" t="s">
        <v>105</v>
      </c>
    </row>
    <row r="20" spans="1:61" x14ac:dyDescent="0.25">
      <c r="B20" s="2" t="s">
        <v>15</v>
      </c>
      <c r="C20">
        <v>2</v>
      </c>
      <c r="D20">
        <v>2</v>
      </c>
      <c r="E20">
        <v>2</v>
      </c>
      <c r="F20">
        <v>2</v>
      </c>
      <c r="G20">
        <v>1</v>
      </c>
      <c r="H20">
        <v>3</v>
      </c>
      <c r="I20">
        <v>2</v>
      </c>
      <c r="J20">
        <v>2</v>
      </c>
      <c r="K20">
        <v>2</v>
      </c>
      <c r="L20">
        <v>2</v>
      </c>
      <c r="M20">
        <v>2</v>
      </c>
      <c r="N20">
        <v>2</v>
      </c>
      <c r="O20">
        <v>2</v>
      </c>
      <c r="P20">
        <v>3</v>
      </c>
      <c r="Q20">
        <v>1</v>
      </c>
      <c r="R20">
        <v>2</v>
      </c>
      <c r="S20">
        <v>2</v>
      </c>
      <c r="T20">
        <v>2</v>
      </c>
      <c r="U20">
        <v>2</v>
      </c>
      <c r="V20">
        <v>1</v>
      </c>
      <c r="W20" s="97"/>
      <c r="X20" s="22" t="s">
        <v>68</v>
      </c>
      <c r="Y20" s="34" t="s">
        <v>196</v>
      </c>
      <c r="AA20" s="33" t="s">
        <v>183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1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82" t="s">
        <v>105</v>
      </c>
      <c r="AW20" s="5">
        <v>16</v>
      </c>
      <c r="AY20" s="85" t="s">
        <v>208</v>
      </c>
      <c r="AZ20" s="82" t="s">
        <v>244</v>
      </c>
      <c r="BC20" s="85" t="s">
        <v>82</v>
      </c>
      <c r="BD20" s="92" t="s">
        <v>110</v>
      </c>
      <c r="BG20" s="5" t="s">
        <v>142</v>
      </c>
      <c r="BH20" s="82" t="s">
        <v>105</v>
      </c>
    </row>
    <row r="21" spans="1:61" x14ac:dyDescent="0.25">
      <c r="B21" s="2" t="s">
        <v>16</v>
      </c>
      <c r="C21">
        <v>2</v>
      </c>
      <c r="D21">
        <v>2</v>
      </c>
      <c r="E21">
        <v>2</v>
      </c>
      <c r="F21">
        <v>2</v>
      </c>
      <c r="G21">
        <v>3</v>
      </c>
      <c r="H21">
        <v>2</v>
      </c>
      <c r="I21">
        <v>2</v>
      </c>
      <c r="J21">
        <v>2</v>
      </c>
      <c r="K21">
        <v>2</v>
      </c>
      <c r="L21">
        <v>2</v>
      </c>
      <c r="M21">
        <v>2</v>
      </c>
      <c r="N21">
        <v>2</v>
      </c>
      <c r="O21">
        <v>2</v>
      </c>
      <c r="P21">
        <v>2</v>
      </c>
      <c r="Q21">
        <v>2</v>
      </c>
      <c r="R21">
        <v>2</v>
      </c>
      <c r="S21">
        <v>2</v>
      </c>
      <c r="T21">
        <v>1</v>
      </c>
      <c r="U21">
        <v>2</v>
      </c>
      <c r="V21">
        <v>1</v>
      </c>
      <c r="W21" s="97" t="s">
        <v>68</v>
      </c>
      <c r="X21" s="22"/>
      <c r="Y21" s="34" t="s">
        <v>193</v>
      </c>
      <c r="AA21" s="33" t="s">
        <v>83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1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82" t="s">
        <v>105</v>
      </c>
      <c r="AW21" s="5">
        <v>17</v>
      </c>
      <c r="AY21" s="85" t="s">
        <v>78</v>
      </c>
      <c r="AZ21" s="83" t="s">
        <v>246</v>
      </c>
      <c r="BC21" s="85" t="s">
        <v>79</v>
      </c>
      <c r="BD21" s="91" t="s">
        <v>107</v>
      </c>
      <c r="BG21" s="5" t="s">
        <v>93</v>
      </c>
      <c r="BH21" s="83" t="s">
        <v>108</v>
      </c>
      <c r="BI21" s="5" t="s">
        <v>257</v>
      </c>
    </row>
    <row r="22" spans="1:61" x14ac:dyDescent="0.25">
      <c r="B22" s="2" t="s">
        <v>17</v>
      </c>
      <c r="C22">
        <v>4</v>
      </c>
      <c r="D22">
        <v>3</v>
      </c>
      <c r="E22">
        <v>2</v>
      </c>
      <c r="F22">
        <v>3</v>
      </c>
      <c r="G22">
        <v>3</v>
      </c>
      <c r="H22">
        <v>2</v>
      </c>
      <c r="I22">
        <v>3</v>
      </c>
      <c r="J22">
        <v>3</v>
      </c>
      <c r="K22">
        <v>3</v>
      </c>
      <c r="L22">
        <v>3</v>
      </c>
      <c r="M22">
        <v>2</v>
      </c>
      <c r="N22">
        <v>3</v>
      </c>
      <c r="O22">
        <v>2</v>
      </c>
      <c r="P22">
        <v>4</v>
      </c>
      <c r="Q22">
        <v>3</v>
      </c>
      <c r="R22">
        <v>2</v>
      </c>
      <c r="S22">
        <v>1</v>
      </c>
      <c r="T22">
        <v>3</v>
      </c>
      <c r="U22">
        <v>2</v>
      </c>
      <c r="V22">
        <v>3</v>
      </c>
      <c r="W22" s="97"/>
      <c r="X22" s="22"/>
      <c r="Y22" s="34" t="s">
        <v>197</v>
      </c>
      <c r="AA22" s="1" t="s">
        <v>182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1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82" t="s">
        <v>105</v>
      </c>
      <c r="AW22" s="5">
        <v>18</v>
      </c>
      <c r="AY22" s="85" t="s">
        <v>93</v>
      </c>
      <c r="AZ22" s="82" t="s">
        <v>244</v>
      </c>
      <c r="BC22" s="86" t="s">
        <v>98</v>
      </c>
      <c r="BD22" s="92" t="s">
        <v>108</v>
      </c>
      <c r="BE22" s="35" t="s">
        <v>257</v>
      </c>
      <c r="BG22" s="5" t="s">
        <v>97</v>
      </c>
      <c r="BH22" s="83" t="s">
        <v>108</v>
      </c>
    </row>
    <row r="23" spans="1:61" x14ac:dyDescent="0.25">
      <c r="B23" s="2" t="s">
        <v>18</v>
      </c>
      <c r="C23">
        <v>1</v>
      </c>
      <c r="D23">
        <v>1</v>
      </c>
      <c r="E23">
        <v>1</v>
      </c>
      <c r="F23">
        <v>2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0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 s="97" t="s">
        <v>102</v>
      </c>
      <c r="X23" s="22"/>
      <c r="Y23" s="34" t="s">
        <v>198</v>
      </c>
      <c r="AA23" s="1" t="s">
        <v>180</v>
      </c>
      <c r="AB23" s="5">
        <v>0</v>
      </c>
      <c r="AC23" s="5">
        <v>0</v>
      </c>
      <c r="AD23" s="5">
        <v>0</v>
      </c>
      <c r="AE23" s="5">
        <v>0</v>
      </c>
      <c r="AF23" s="5">
        <v>1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82" t="s">
        <v>105</v>
      </c>
      <c r="AW23" s="5">
        <v>19</v>
      </c>
      <c r="AY23" s="85" t="s">
        <v>220</v>
      </c>
      <c r="AZ23" s="82" t="s">
        <v>244</v>
      </c>
      <c r="BC23" s="86" t="s">
        <v>117</v>
      </c>
      <c r="BD23" s="92" t="s">
        <v>110</v>
      </c>
      <c r="BE23" s="35" t="s">
        <v>257</v>
      </c>
      <c r="BG23" s="5" t="s">
        <v>82</v>
      </c>
      <c r="BH23" s="83" t="s">
        <v>108</v>
      </c>
    </row>
    <row r="24" spans="1:61" x14ac:dyDescent="0.25">
      <c r="B24" s="2" t="s">
        <v>19</v>
      </c>
      <c r="C24">
        <v>2</v>
      </c>
      <c r="D24">
        <v>3</v>
      </c>
      <c r="E24">
        <v>2</v>
      </c>
      <c r="F24">
        <v>3</v>
      </c>
      <c r="G24">
        <v>4</v>
      </c>
      <c r="H24">
        <v>1</v>
      </c>
      <c r="I24">
        <v>3</v>
      </c>
      <c r="J24">
        <v>3</v>
      </c>
      <c r="K24">
        <v>2</v>
      </c>
      <c r="L24">
        <v>3</v>
      </c>
      <c r="M24">
        <v>3</v>
      </c>
      <c r="N24">
        <v>3</v>
      </c>
      <c r="O24">
        <v>3</v>
      </c>
      <c r="P24">
        <v>3</v>
      </c>
      <c r="Q24">
        <v>3</v>
      </c>
      <c r="R24">
        <v>3</v>
      </c>
      <c r="S24">
        <v>2</v>
      </c>
      <c r="T24">
        <v>2</v>
      </c>
      <c r="U24">
        <v>3</v>
      </c>
      <c r="V24">
        <v>2</v>
      </c>
      <c r="W24" s="97"/>
      <c r="X24" s="22"/>
      <c r="Y24" t="s">
        <v>199</v>
      </c>
      <c r="AA24" s="1" t="s">
        <v>51</v>
      </c>
      <c r="AB24" s="5">
        <v>1</v>
      </c>
      <c r="AC24" s="5">
        <v>1</v>
      </c>
      <c r="AD24" s="5">
        <v>1</v>
      </c>
      <c r="AE24" s="5">
        <v>1</v>
      </c>
      <c r="AF24" s="5">
        <v>1</v>
      </c>
      <c r="AG24" s="5">
        <v>1</v>
      </c>
      <c r="AH24" s="5">
        <v>1</v>
      </c>
      <c r="AI24" s="5">
        <v>1</v>
      </c>
      <c r="AJ24" s="5">
        <v>1</v>
      </c>
      <c r="AK24" s="5">
        <v>1</v>
      </c>
      <c r="AL24" s="5">
        <v>1</v>
      </c>
      <c r="AM24" s="5">
        <v>1</v>
      </c>
      <c r="AN24" s="5">
        <v>1</v>
      </c>
      <c r="AO24" s="5">
        <v>1</v>
      </c>
      <c r="AP24" s="5">
        <v>0</v>
      </c>
      <c r="AQ24" s="5">
        <v>1</v>
      </c>
      <c r="AR24" s="5">
        <v>0</v>
      </c>
      <c r="AS24" s="5">
        <v>1</v>
      </c>
      <c r="AT24" s="5">
        <v>1</v>
      </c>
      <c r="AU24" s="5">
        <v>1</v>
      </c>
      <c r="AV24" s="81" t="s">
        <v>109</v>
      </c>
      <c r="AW24" s="5">
        <v>20</v>
      </c>
      <c r="AY24" s="85" t="s">
        <v>97</v>
      </c>
      <c r="AZ24" s="83" t="s">
        <v>246</v>
      </c>
      <c r="BC24" s="85" t="s">
        <v>116</v>
      </c>
      <c r="BD24" s="93" t="s">
        <v>105</v>
      </c>
      <c r="BG24" s="5" t="s">
        <v>79</v>
      </c>
      <c r="BH24" s="81" t="s">
        <v>107</v>
      </c>
    </row>
    <row r="25" spans="1:61" x14ac:dyDescent="0.25">
      <c r="B25" s="2" t="s">
        <v>20</v>
      </c>
      <c r="C25">
        <v>2</v>
      </c>
      <c r="D25">
        <v>3</v>
      </c>
      <c r="E25">
        <v>3</v>
      </c>
      <c r="F25">
        <v>3</v>
      </c>
      <c r="G25">
        <v>2</v>
      </c>
      <c r="H25">
        <v>3</v>
      </c>
      <c r="I25">
        <v>3</v>
      </c>
      <c r="J25">
        <v>3</v>
      </c>
      <c r="K25">
        <v>3</v>
      </c>
      <c r="L25">
        <v>2</v>
      </c>
      <c r="M25">
        <v>2</v>
      </c>
      <c r="N25">
        <v>3</v>
      </c>
      <c r="O25">
        <v>3</v>
      </c>
      <c r="P25">
        <v>3</v>
      </c>
      <c r="Q25">
        <v>3</v>
      </c>
      <c r="R25">
        <v>3</v>
      </c>
      <c r="S25">
        <v>3</v>
      </c>
      <c r="T25">
        <v>3</v>
      </c>
      <c r="U25">
        <v>3</v>
      </c>
      <c r="V25">
        <v>3</v>
      </c>
      <c r="W25" s="97" t="s">
        <v>67</v>
      </c>
      <c r="X25" s="22"/>
      <c r="Y25" t="s">
        <v>200</v>
      </c>
      <c r="AA25" s="33" t="s">
        <v>88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1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82" t="s">
        <v>105</v>
      </c>
      <c r="AW25" s="5">
        <v>21</v>
      </c>
      <c r="AY25" s="85" t="s">
        <v>82</v>
      </c>
      <c r="AZ25" s="83" t="s">
        <v>246</v>
      </c>
      <c r="BC25" s="86" t="s">
        <v>95</v>
      </c>
      <c r="BD25" s="91" t="s">
        <v>108</v>
      </c>
      <c r="BE25" s="35" t="s">
        <v>257</v>
      </c>
      <c r="BG25" s="5" t="s">
        <v>98</v>
      </c>
      <c r="BH25" s="83" t="s">
        <v>104</v>
      </c>
      <c r="BI25" s="5" t="s">
        <v>257</v>
      </c>
    </row>
    <row r="26" spans="1:61" x14ac:dyDescent="0.25">
      <c r="B26" s="2" t="s">
        <v>21</v>
      </c>
      <c r="C26">
        <v>2</v>
      </c>
      <c r="D26">
        <v>1</v>
      </c>
      <c r="E26">
        <v>2</v>
      </c>
      <c r="F26">
        <v>2</v>
      </c>
      <c r="G26">
        <v>4</v>
      </c>
      <c r="H26">
        <v>2</v>
      </c>
      <c r="I26">
        <v>2</v>
      </c>
      <c r="J26">
        <v>2</v>
      </c>
      <c r="K26">
        <v>2</v>
      </c>
      <c r="L26">
        <v>2</v>
      </c>
      <c r="M26">
        <v>2</v>
      </c>
      <c r="N26">
        <v>2</v>
      </c>
      <c r="O26">
        <v>2</v>
      </c>
      <c r="P26">
        <v>1</v>
      </c>
      <c r="Q26">
        <v>1</v>
      </c>
      <c r="R26">
        <v>2</v>
      </c>
      <c r="S26">
        <v>1</v>
      </c>
      <c r="T26">
        <v>1</v>
      </c>
      <c r="U26">
        <v>2</v>
      </c>
      <c r="V26">
        <v>2</v>
      </c>
      <c r="W26" s="97"/>
      <c r="X26" s="22"/>
      <c r="Y26" s="34" t="s">
        <v>201</v>
      </c>
      <c r="AA26" s="1" t="s">
        <v>176</v>
      </c>
      <c r="AB26" s="5">
        <v>1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82" t="s">
        <v>105</v>
      </c>
      <c r="AW26" s="5">
        <v>22</v>
      </c>
      <c r="AY26" s="85" t="s">
        <v>79</v>
      </c>
      <c r="AZ26" s="81" t="s">
        <v>112</v>
      </c>
      <c r="BC26" s="85" t="s">
        <v>83</v>
      </c>
      <c r="BD26" s="93" t="s">
        <v>105</v>
      </c>
      <c r="BG26" s="5" t="s">
        <v>138</v>
      </c>
      <c r="BH26" s="82" t="s">
        <v>105</v>
      </c>
    </row>
    <row r="27" spans="1:61" x14ac:dyDescent="0.25">
      <c r="B27" s="2" t="s">
        <v>22</v>
      </c>
      <c r="C27">
        <v>2</v>
      </c>
      <c r="D27">
        <v>2</v>
      </c>
      <c r="E27">
        <v>2</v>
      </c>
      <c r="F27">
        <v>2</v>
      </c>
      <c r="G27">
        <v>1</v>
      </c>
      <c r="H27">
        <v>2</v>
      </c>
      <c r="I27">
        <v>2</v>
      </c>
      <c r="J27">
        <v>2</v>
      </c>
      <c r="K27">
        <v>2</v>
      </c>
      <c r="L27">
        <v>2</v>
      </c>
      <c r="M27">
        <v>2</v>
      </c>
      <c r="N27">
        <v>2</v>
      </c>
      <c r="O27">
        <v>2</v>
      </c>
      <c r="P27">
        <v>2</v>
      </c>
      <c r="Q27">
        <v>2</v>
      </c>
      <c r="R27">
        <v>2</v>
      </c>
      <c r="S27">
        <v>2</v>
      </c>
      <c r="T27">
        <v>1</v>
      </c>
      <c r="U27">
        <v>2</v>
      </c>
      <c r="V27">
        <v>2</v>
      </c>
      <c r="W27" s="97" t="s">
        <v>68</v>
      </c>
      <c r="X27" s="22"/>
      <c r="Y27" s="34" t="s">
        <v>121</v>
      </c>
      <c r="AA27" s="2" t="s">
        <v>26</v>
      </c>
      <c r="AB27" s="4">
        <v>0</v>
      </c>
      <c r="AC27" s="4">
        <v>1</v>
      </c>
      <c r="AD27" s="4">
        <v>1</v>
      </c>
      <c r="AE27" s="4">
        <v>0</v>
      </c>
      <c r="AF27" s="4">
        <v>0</v>
      </c>
      <c r="AG27" s="4">
        <v>1</v>
      </c>
      <c r="AH27" s="4">
        <v>1</v>
      </c>
      <c r="AI27" s="4">
        <v>0</v>
      </c>
      <c r="AJ27" s="4">
        <v>0</v>
      </c>
      <c r="AK27" s="4">
        <v>0</v>
      </c>
      <c r="AL27" s="4">
        <v>1</v>
      </c>
      <c r="AM27" s="4">
        <v>0</v>
      </c>
      <c r="AN27" s="4">
        <v>1</v>
      </c>
      <c r="AO27" s="4">
        <v>0</v>
      </c>
      <c r="AP27" s="4">
        <v>0</v>
      </c>
      <c r="AQ27" s="4">
        <v>0</v>
      </c>
      <c r="AR27" s="4">
        <v>1</v>
      </c>
      <c r="AS27" s="4">
        <v>1</v>
      </c>
      <c r="AT27" s="4">
        <v>1</v>
      </c>
      <c r="AU27" s="4">
        <v>1</v>
      </c>
      <c r="AV27" s="81" t="s">
        <v>112</v>
      </c>
      <c r="AW27" s="5">
        <v>23</v>
      </c>
      <c r="AY27" s="85" t="s">
        <v>98</v>
      </c>
      <c r="AZ27" s="82" t="s">
        <v>244</v>
      </c>
      <c r="BC27" s="85" t="s">
        <v>51</v>
      </c>
      <c r="BD27" s="91" t="s">
        <v>109</v>
      </c>
      <c r="BG27" s="5" t="s">
        <v>150</v>
      </c>
      <c r="BH27" s="82" t="s">
        <v>105</v>
      </c>
    </row>
    <row r="28" spans="1:61" x14ac:dyDescent="0.25">
      <c r="B28" s="2" t="s">
        <v>23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 s="97" t="s">
        <v>102</v>
      </c>
      <c r="X28" s="22"/>
      <c r="Y28" s="30" t="s">
        <v>113</v>
      </c>
      <c r="AA28" s="2" t="s">
        <v>27</v>
      </c>
      <c r="AB28" s="4">
        <v>2</v>
      </c>
      <c r="AC28" s="4">
        <v>0</v>
      </c>
      <c r="AD28" s="4">
        <v>1</v>
      </c>
      <c r="AE28" s="4">
        <v>1</v>
      </c>
      <c r="AF28" s="4">
        <v>2</v>
      </c>
      <c r="AG28" s="4">
        <v>1</v>
      </c>
      <c r="AH28" s="4">
        <v>1</v>
      </c>
      <c r="AI28" s="4">
        <v>1</v>
      </c>
      <c r="AJ28" s="4">
        <v>0</v>
      </c>
      <c r="AK28" s="4">
        <v>1</v>
      </c>
      <c r="AL28" s="4">
        <v>2</v>
      </c>
      <c r="AM28" s="4">
        <v>0</v>
      </c>
      <c r="AN28" s="4">
        <v>1</v>
      </c>
      <c r="AO28" s="4">
        <v>2</v>
      </c>
      <c r="AP28" s="4">
        <v>1</v>
      </c>
      <c r="AQ28" s="4">
        <v>1</v>
      </c>
      <c r="AR28" s="4">
        <v>2</v>
      </c>
      <c r="AS28" s="4">
        <v>1</v>
      </c>
      <c r="AT28" s="4">
        <v>1</v>
      </c>
      <c r="AU28" s="4">
        <v>1</v>
      </c>
      <c r="AV28" s="81" t="s">
        <v>103</v>
      </c>
      <c r="AW28" s="5">
        <v>24</v>
      </c>
      <c r="AY28" s="85" t="s">
        <v>117</v>
      </c>
      <c r="AZ28" s="83" t="s">
        <v>246</v>
      </c>
      <c r="BA28" t="s">
        <v>255</v>
      </c>
      <c r="BC28" s="85" t="s">
        <v>54</v>
      </c>
      <c r="BD28" s="93" t="s">
        <v>105</v>
      </c>
      <c r="BG28" s="5" t="s">
        <v>145</v>
      </c>
      <c r="BH28" s="82" t="s">
        <v>105</v>
      </c>
    </row>
    <row r="29" spans="1:61" x14ac:dyDescent="0.25">
      <c r="B29" s="2" t="s">
        <v>24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 s="97"/>
      <c r="X29" s="22"/>
      <c r="AA29" s="2" t="s">
        <v>28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1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82" t="s">
        <v>105</v>
      </c>
      <c r="AW29" s="5">
        <v>25</v>
      </c>
      <c r="AY29" s="87" t="s">
        <v>212</v>
      </c>
      <c r="AZ29" s="82" t="s">
        <v>244</v>
      </c>
      <c r="BC29" s="86" t="s">
        <v>90</v>
      </c>
      <c r="BD29" s="92" t="s">
        <v>110</v>
      </c>
      <c r="BE29" s="35" t="s">
        <v>257</v>
      </c>
      <c r="BG29" s="5" t="s">
        <v>83</v>
      </c>
      <c r="BH29" s="82" t="s">
        <v>105</v>
      </c>
    </row>
    <row r="30" spans="1:61" x14ac:dyDescent="0.25">
      <c r="C30" s="28">
        <f>SUM(C6:C29)</f>
        <v>52</v>
      </c>
      <c r="D30" s="28">
        <f t="shared" ref="D30:V30" si="0">SUM(D6:D29)</f>
        <v>52</v>
      </c>
      <c r="E30" s="28">
        <f t="shared" si="0"/>
        <v>46</v>
      </c>
      <c r="F30" s="28">
        <f t="shared" si="0"/>
        <v>54</v>
      </c>
      <c r="G30" s="28">
        <f t="shared" si="0"/>
        <v>55</v>
      </c>
      <c r="H30" s="28">
        <f t="shared" si="0"/>
        <v>47</v>
      </c>
      <c r="I30" s="28">
        <f t="shared" si="0"/>
        <v>52</v>
      </c>
      <c r="J30" s="28">
        <f t="shared" si="0"/>
        <v>54</v>
      </c>
      <c r="K30" s="28">
        <f t="shared" si="0"/>
        <v>54</v>
      </c>
      <c r="L30" s="28">
        <f t="shared" si="0"/>
        <v>54</v>
      </c>
      <c r="M30" s="28">
        <f t="shared" si="0"/>
        <v>47</v>
      </c>
      <c r="N30" s="28">
        <f t="shared" si="0"/>
        <v>52</v>
      </c>
      <c r="O30" s="28">
        <f t="shared" si="0"/>
        <v>51</v>
      </c>
      <c r="P30" s="28">
        <f t="shared" si="0"/>
        <v>58</v>
      </c>
      <c r="Q30" s="28">
        <f t="shared" si="0"/>
        <v>50</v>
      </c>
      <c r="R30" s="28">
        <f t="shared" si="0"/>
        <v>52</v>
      </c>
      <c r="S30" s="28">
        <f t="shared" si="0"/>
        <v>47</v>
      </c>
      <c r="T30" s="28">
        <f t="shared" si="0"/>
        <v>49</v>
      </c>
      <c r="U30" s="28">
        <f t="shared" si="0"/>
        <v>48</v>
      </c>
      <c r="V30" s="28">
        <f t="shared" si="0"/>
        <v>52</v>
      </c>
      <c r="W30" s="79">
        <f>AVERAGE(C30:V30)</f>
        <v>51.3</v>
      </c>
      <c r="X30" s="80">
        <f>STDEVA(C30:V30)</f>
        <v>3.1805328914639786</v>
      </c>
      <c r="AA30" s="2" t="s">
        <v>29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1</v>
      </c>
      <c r="AJ30" s="4">
        <v>0</v>
      </c>
      <c r="AK30" s="4">
        <v>0</v>
      </c>
      <c r="AL30" s="4">
        <v>0</v>
      </c>
      <c r="AM30" s="4">
        <v>0</v>
      </c>
      <c r="AN30" s="4">
        <v>1</v>
      </c>
      <c r="AO30" s="4">
        <v>0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83" t="s">
        <v>174</v>
      </c>
      <c r="AW30" s="5">
        <v>26</v>
      </c>
      <c r="AY30" s="85" t="s">
        <v>216</v>
      </c>
      <c r="AZ30" s="82" t="s">
        <v>244</v>
      </c>
      <c r="BC30" s="85" t="s">
        <v>52</v>
      </c>
      <c r="BD30" s="93" t="s">
        <v>105</v>
      </c>
      <c r="BG30" s="5" t="s">
        <v>139</v>
      </c>
      <c r="BH30" s="83" t="s">
        <v>110</v>
      </c>
      <c r="BI30" s="5" t="s">
        <v>257</v>
      </c>
    </row>
    <row r="31" spans="1:61" x14ac:dyDescent="0.25">
      <c r="A31">
        <v>92</v>
      </c>
      <c r="B31" s="6" t="s">
        <v>210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AA31" s="2" t="s">
        <v>30</v>
      </c>
      <c r="AB31" s="4">
        <v>1</v>
      </c>
      <c r="AC31" s="4">
        <v>1</v>
      </c>
      <c r="AD31" s="4">
        <v>2</v>
      </c>
      <c r="AE31" s="4">
        <v>2</v>
      </c>
      <c r="AF31" s="4">
        <v>1</v>
      </c>
      <c r="AG31" s="4">
        <v>2</v>
      </c>
      <c r="AH31" s="4">
        <v>2</v>
      </c>
      <c r="AI31" s="4">
        <v>2</v>
      </c>
      <c r="AJ31" s="4">
        <v>1</v>
      </c>
      <c r="AK31" s="4">
        <v>2</v>
      </c>
      <c r="AL31" s="4">
        <v>2</v>
      </c>
      <c r="AM31" s="4">
        <v>1</v>
      </c>
      <c r="AN31" s="4">
        <v>1</v>
      </c>
      <c r="AO31" s="4">
        <v>3</v>
      </c>
      <c r="AP31" s="4">
        <v>1</v>
      </c>
      <c r="AQ31" s="4">
        <v>2</v>
      </c>
      <c r="AR31" s="4">
        <v>3</v>
      </c>
      <c r="AS31" s="4">
        <v>1</v>
      </c>
      <c r="AT31" s="4">
        <v>1</v>
      </c>
      <c r="AU31" s="4">
        <v>1</v>
      </c>
      <c r="AV31" s="81" t="s">
        <v>113</v>
      </c>
      <c r="AW31" s="5">
        <v>27</v>
      </c>
      <c r="AY31" s="85" t="s">
        <v>219</v>
      </c>
      <c r="AZ31" s="82" t="s">
        <v>244</v>
      </c>
      <c r="BC31" s="85" t="s">
        <v>99</v>
      </c>
      <c r="BD31" s="93" t="s">
        <v>105</v>
      </c>
      <c r="BG31" s="5" t="s">
        <v>51</v>
      </c>
      <c r="BH31" s="81" t="s">
        <v>173</v>
      </c>
    </row>
    <row r="32" spans="1:61" x14ac:dyDescent="0.25">
      <c r="A32">
        <v>91</v>
      </c>
      <c r="B32" s="6" t="s">
        <v>143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AA32" s="2" t="s">
        <v>58</v>
      </c>
      <c r="AB32" s="4">
        <v>0</v>
      </c>
      <c r="AC32" s="4">
        <v>1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82" t="s">
        <v>105</v>
      </c>
      <c r="AW32" s="5">
        <v>28</v>
      </c>
      <c r="AY32" s="85" t="s">
        <v>210</v>
      </c>
      <c r="AZ32" s="82" t="s">
        <v>244</v>
      </c>
      <c r="BC32" s="85" t="s">
        <v>60</v>
      </c>
      <c r="BD32" s="93" t="s">
        <v>105</v>
      </c>
      <c r="BG32" s="5" t="s">
        <v>148</v>
      </c>
      <c r="BH32" s="82" t="s">
        <v>105</v>
      </c>
    </row>
    <row r="33" spans="1:61" x14ac:dyDescent="0.25">
      <c r="A33">
        <v>90</v>
      </c>
      <c r="B33" s="6" t="s">
        <v>221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AA33" s="2" t="s">
        <v>63</v>
      </c>
      <c r="AB33" s="4">
        <v>0</v>
      </c>
      <c r="AC33" s="4">
        <v>0</v>
      </c>
      <c r="AD33" s="4">
        <v>1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82" t="s">
        <v>105</v>
      </c>
      <c r="AW33" s="5">
        <v>29</v>
      </c>
      <c r="AY33" s="88" t="s">
        <v>26</v>
      </c>
      <c r="AZ33" s="81" t="s">
        <v>112</v>
      </c>
      <c r="BC33" s="85" t="s">
        <v>88</v>
      </c>
      <c r="BD33" s="93" t="s">
        <v>105</v>
      </c>
      <c r="BG33" s="5" t="s">
        <v>153</v>
      </c>
      <c r="BH33" s="82" t="s">
        <v>105</v>
      </c>
    </row>
    <row r="34" spans="1:61" x14ac:dyDescent="0.25">
      <c r="A34">
        <v>89</v>
      </c>
      <c r="B34" s="1" t="s">
        <v>176</v>
      </c>
      <c r="C34" s="4">
        <v>1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AA34" s="2" t="s">
        <v>64</v>
      </c>
      <c r="AB34" s="4">
        <v>2</v>
      </c>
      <c r="AC34" s="4">
        <v>1</v>
      </c>
      <c r="AD34" s="4">
        <v>2</v>
      </c>
      <c r="AE34" s="4">
        <v>1</v>
      </c>
      <c r="AF34" s="4">
        <v>2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0</v>
      </c>
      <c r="AQ34" s="4">
        <v>1</v>
      </c>
      <c r="AR34" s="4">
        <v>2</v>
      </c>
      <c r="AS34" s="4">
        <v>1</v>
      </c>
      <c r="AT34" s="4">
        <v>2</v>
      </c>
      <c r="AU34" s="4">
        <v>1</v>
      </c>
      <c r="AV34" s="81" t="s">
        <v>109</v>
      </c>
      <c r="AW34" s="5">
        <v>30</v>
      </c>
      <c r="AY34" s="88" t="s">
        <v>27</v>
      </c>
      <c r="AZ34" s="81" t="s">
        <v>247</v>
      </c>
      <c r="BC34" s="88" t="s">
        <v>26</v>
      </c>
      <c r="BD34" s="91" t="s">
        <v>112</v>
      </c>
      <c r="BG34" s="5" t="s">
        <v>90</v>
      </c>
      <c r="BH34" s="82" t="s">
        <v>105</v>
      </c>
    </row>
    <row r="35" spans="1:61" x14ac:dyDescent="0.25">
      <c r="A35">
        <v>88</v>
      </c>
      <c r="B35" s="33" t="s">
        <v>88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1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AA35" s="2" t="s">
        <v>65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1</v>
      </c>
      <c r="AH35" s="4">
        <v>0</v>
      </c>
      <c r="AI35" s="4">
        <v>0</v>
      </c>
      <c r="AJ35" s="4">
        <v>2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1</v>
      </c>
      <c r="AQ35" s="4">
        <v>0</v>
      </c>
      <c r="AR35" s="4">
        <v>0</v>
      </c>
      <c r="AS35" s="4">
        <v>0</v>
      </c>
      <c r="AT35" s="4">
        <v>0</v>
      </c>
      <c r="AU35" s="4">
        <v>1</v>
      </c>
      <c r="AV35" s="83" t="s">
        <v>104</v>
      </c>
      <c r="AW35" s="5">
        <v>31</v>
      </c>
      <c r="AY35" s="88" t="s">
        <v>28</v>
      </c>
      <c r="AZ35" s="82" t="s">
        <v>244</v>
      </c>
      <c r="BC35" s="88" t="s">
        <v>27</v>
      </c>
      <c r="BD35" s="91" t="s">
        <v>113</v>
      </c>
      <c r="BG35" s="5" t="s">
        <v>140</v>
      </c>
      <c r="BH35" s="82" t="s">
        <v>105</v>
      </c>
    </row>
    <row r="36" spans="1:61" x14ac:dyDescent="0.25">
      <c r="A36">
        <v>87</v>
      </c>
      <c r="B36" s="6" t="s">
        <v>60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AA36" s="2" t="s">
        <v>66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1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82" t="s">
        <v>105</v>
      </c>
      <c r="AW36" s="5">
        <v>32</v>
      </c>
      <c r="AY36" s="88" t="s">
        <v>29</v>
      </c>
      <c r="AZ36" s="81" t="s">
        <v>248</v>
      </c>
      <c r="BC36" s="88" t="s">
        <v>28</v>
      </c>
      <c r="BD36" s="93" t="s">
        <v>105</v>
      </c>
      <c r="BG36" s="5" t="s">
        <v>137</v>
      </c>
      <c r="BH36" s="82" t="s">
        <v>105</v>
      </c>
    </row>
    <row r="37" spans="1:61" x14ac:dyDescent="0.25">
      <c r="A37">
        <v>86</v>
      </c>
      <c r="B37" s="6" t="s">
        <v>99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AA37" s="2" t="s">
        <v>100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1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82" t="s">
        <v>105</v>
      </c>
      <c r="AW37" s="5">
        <v>33</v>
      </c>
      <c r="AY37" s="88" t="s">
        <v>30</v>
      </c>
      <c r="AZ37" s="81" t="s">
        <v>247</v>
      </c>
      <c r="BC37" s="88" t="s">
        <v>29</v>
      </c>
      <c r="BD37" s="91" t="s">
        <v>103</v>
      </c>
      <c r="BG37" s="5" t="s">
        <v>147</v>
      </c>
      <c r="BH37" s="82" t="s">
        <v>105</v>
      </c>
    </row>
    <row r="38" spans="1:61" x14ac:dyDescent="0.25">
      <c r="A38">
        <v>85</v>
      </c>
      <c r="B38" s="6" t="s">
        <v>209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AA38" s="2" t="s">
        <v>80</v>
      </c>
      <c r="AB38" s="4">
        <v>0</v>
      </c>
      <c r="AC38" s="4">
        <v>0</v>
      </c>
      <c r="AD38" s="4">
        <v>1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8">
        <v>0</v>
      </c>
      <c r="AM38" s="8">
        <v>0</v>
      </c>
      <c r="AN38" s="4">
        <v>0</v>
      </c>
      <c r="AO38" s="4">
        <v>0</v>
      </c>
      <c r="AP38" s="8">
        <v>1</v>
      </c>
      <c r="AQ38" s="4">
        <v>0</v>
      </c>
      <c r="AR38" s="4">
        <v>0</v>
      </c>
      <c r="AS38" s="4">
        <v>0</v>
      </c>
      <c r="AT38" s="4">
        <v>0</v>
      </c>
      <c r="AU38" s="8">
        <v>0</v>
      </c>
      <c r="AV38" s="83" t="s">
        <v>110</v>
      </c>
      <c r="AW38" s="5">
        <v>34</v>
      </c>
      <c r="AY38" s="94" t="s">
        <v>53</v>
      </c>
      <c r="AZ38" s="82" t="s">
        <v>244</v>
      </c>
      <c r="BC38" s="88" t="s">
        <v>30</v>
      </c>
      <c r="BD38" s="91" t="s">
        <v>113</v>
      </c>
      <c r="BG38" s="5" t="s">
        <v>143</v>
      </c>
      <c r="BH38" s="82" t="s">
        <v>105</v>
      </c>
    </row>
    <row r="39" spans="1:61" x14ac:dyDescent="0.25">
      <c r="A39">
        <v>84</v>
      </c>
      <c r="B39" s="6" t="s">
        <v>52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AB39" s="28">
        <v>52</v>
      </c>
      <c r="AC39" s="28">
        <v>52</v>
      </c>
      <c r="AD39" s="28">
        <v>46</v>
      </c>
      <c r="AE39" s="28">
        <v>54</v>
      </c>
      <c r="AF39" s="28">
        <v>55</v>
      </c>
      <c r="AG39" s="28">
        <v>47</v>
      </c>
      <c r="AH39" s="28">
        <v>52</v>
      </c>
      <c r="AI39" s="28">
        <v>54</v>
      </c>
      <c r="AJ39" s="28">
        <v>54</v>
      </c>
      <c r="AK39" s="28">
        <v>54</v>
      </c>
      <c r="AL39" s="28">
        <v>47</v>
      </c>
      <c r="AM39" s="28">
        <v>52</v>
      </c>
      <c r="AN39" s="28">
        <v>51</v>
      </c>
      <c r="AO39" s="28">
        <v>58</v>
      </c>
      <c r="AP39" s="28">
        <v>50</v>
      </c>
      <c r="AQ39" s="28">
        <v>52</v>
      </c>
      <c r="AR39" s="28">
        <v>47</v>
      </c>
      <c r="AS39" s="28">
        <v>49</v>
      </c>
      <c r="AT39" s="28">
        <v>48</v>
      </c>
      <c r="AU39" s="28">
        <v>52</v>
      </c>
      <c r="AY39" s="88" t="s">
        <v>64</v>
      </c>
      <c r="AZ39" s="81" t="s">
        <v>249</v>
      </c>
      <c r="BC39" s="88" t="s">
        <v>53</v>
      </c>
      <c r="BD39" s="93" t="s">
        <v>105</v>
      </c>
      <c r="BG39" s="78" t="s">
        <v>26</v>
      </c>
      <c r="BH39" s="81" t="s">
        <v>175</v>
      </c>
    </row>
    <row r="40" spans="1:61" x14ac:dyDescent="0.25">
      <c r="A40">
        <v>83</v>
      </c>
      <c r="B40" s="6" t="s">
        <v>147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AY40" s="88" t="s">
        <v>65</v>
      </c>
      <c r="AZ40" s="83" t="s">
        <v>250</v>
      </c>
      <c r="BC40" s="89" t="s">
        <v>55</v>
      </c>
      <c r="BD40" s="92" t="s">
        <v>110</v>
      </c>
      <c r="BE40" t="s">
        <v>257</v>
      </c>
      <c r="BG40" s="78" t="s">
        <v>27</v>
      </c>
      <c r="BH40" s="81" t="s">
        <v>113</v>
      </c>
    </row>
    <row r="41" spans="1:61" x14ac:dyDescent="0.25">
      <c r="A41">
        <v>82</v>
      </c>
      <c r="B41" s="6" t="s">
        <v>213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AY41" s="89" t="s">
        <v>100</v>
      </c>
      <c r="AZ41" s="83" t="s">
        <v>246</v>
      </c>
      <c r="BA41" t="s">
        <v>255</v>
      </c>
      <c r="BC41" s="89" t="s">
        <v>57</v>
      </c>
      <c r="BD41" s="92" t="s">
        <v>110</v>
      </c>
      <c r="BE41" t="s">
        <v>257</v>
      </c>
      <c r="BG41" s="78" t="s">
        <v>29</v>
      </c>
      <c r="BH41" s="81" t="s">
        <v>175</v>
      </c>
    </row>
    <row r="42" spans="1:61" x14ac:dyDescent="0.25">
      <c r="A42">
        <v>81</v>
      </c>
      <c r="B42" s="6" t="s">
        <v>137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AY42" s="88" t="s">
        <v>80</v>
      </c>
      <c r="AZ42" s="83" t="s">
        <v>246</v>
      </c>
      <c r="BC42" s="89" t="s">
        <v>58</v>
      </c>
      <c r="BD42" s="92" t="s">
        <v>110</v>
      </c>
      <c r="BE42" t="s">
        <v>257</v>
      </c>
      <c r="BG42" s="78" t="s">
        <v>30</v>
      </c>
      <c r="BH42" s="81" t="s">
        <v>113</v>
      </c>
    </row>
    <row r="43" spans="1:61" x14ac:dyDescent="0.25">
      <c r="A43">
        <v>80</v>
      </c>
      <c r="B43" s="6" t="s">
        <v>140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BC43" s="88" t="s">
        <v>59</v>
      </c>
      <c r="BD43" s="93" t="s">
        <v>105</v>
      </c>
      <c r="BG43" s="78" t="s">
        <v>58</v>
      </c>
      <c r="BH43" s="83" t="s">
        <v>108</v>
      </c>
      <c r="BI43" t="s">
        <v>257</v>
      </c>
    </row>
    <row r="44" spans="1:61" x14ac:dyDescent="0.25">
      <c r="A44">
        <v>79</v>
      </c>
      <c r="B44" s="6" t="s">
        <v>90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BC44" s="88" t="s">
        <v>63</v>
      </c>
      <c r="BD44" s="93" t="s">
        <v>105</v>
      </c>
      <c r="BG44" s="78" t="s">
        <v>64</v>
      </c>
      <c r="BH44" s="81" t="s">
        <v>114</v>
      </c>
    </row>
    <row r="45" spans="1:61" x14ac:dyDescent="0.25">
      <c r="A45">
        <v>78</v>
      </c>
      <c r="B45" s="6" t="s">
        <v>54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BC45" s="88" t="s">
        <v>64</v>
      </c>
      <c r="BD45" s="91" t="s">
        <v>114</v>
      </c>
      <c r="BG45" s="78" t="s">
        <v>65</v>
      </c>
      <c r="BH45" s="83" t="s">
        <v>110</v>
      </c>
    </row>
    <row r="46" spans="1:61" x14ac:dyDescent="0.25">
      <c r="A46">
        <v>77</v>
      </c>
      <c r="B46" s="6" t="s">
        <v>153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BC46" s="88" t="s">
        <v>65</v>
      </c>
      <c r="BD46" s="92" t="s">
        <v>110</v>
      </c>
      <c r="BG46" s="78" t="s">
        <v>146</v>
      </c>
      <c r="BH46" s="83" t="s">
        <v>110</v>
      </c>
      <c r="BI46" t="s">
        <v>257</v>
      </c>
    </row>
    <row r="47" spans="1:61" x14ac:dyDescent="0.25">
      <c r="A47">
        <v>76</v>
      </c>
      <c r="B47" s="6" t="s">
        <v>148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BC47" s="88" t="s">
        <v>66</v>
      </c>
      <c r="BD47" s="93" t="s">
        <v>105</v>
      </c>
    </row>
    <row r="48" spans="1:61" x14ac:dyDescent="0.25">
      <c r="A48">
        <v>75</v>
      </c>
      <c r="B48" s="1" t="s">
        <v>51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  <c r="L48" s="4">
        <v>1</v>
      </c>
      <c r="M48" s="4">
        <v>1</v>
      </c>
      <c r="N48" s="4">
        <v>1</v>
      </c>
      <c r="O48" s="4">
        <v>1</v>
      </c>
      <c r="P48" s="4">
        <v>1</v>
      </c>
      <c r="Q48" s="4">
        <v>0</v>
      </c>
      <c r="R48" s="4">
        <v>1</v>
      </c>
      <c r="S48" s="4">
        <v>0</v>
      </c>
      <c r="T48" s="4">
        <v>1</v>
      </c>
      <c r="U48" s="4">
        <v>1</v>
      </c>
      <c r="V48" s="4">
        <v>1</v>
      </c>
      <c r="BC48" s="88" t="s">
        <v>100</v>
      </c>
      <c r="BD48" s="93" t="s">
        <v>105</v>
      </c>
    </row>
    <row r="49" spans="1:56" x14ac:dyDescent="0.25">
      <c r="A49">
        <v>74</v>
      </c>
      <c r="B49" s="1" t="s">
        <v>180</v>
      </c>
      <c r="C49" s="4">
        <v>0</v>
      </c>
      <c r="D49" s="4">
        <v>0</v>
      </c>
      <c r="E49" s="4">
        <v>0</v>
      </c>
      <c r="F49" s="4">
        <v>0</v>
      </c>
      <c r="G49" s="4">
        <v>1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BC49" s="88" t="s">
        <v>101</v>
      </c>
      <c r="BD49" s="93" t="s">
        <v>105</v>
      </c>
    </row>
    <row r="50" spans="1:56" x14ac:dyDescent="0.25">
      <c r="A50">
        <v>73</v>
      </c>
      <c r="B50" s="1" t="s">
        <v>182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1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</row>
    <row r="51" spans="1:56" x14ac:dyDescent="0.25">
      <c r="A51">
        <v>72</v>
      </c>
      <c r="B51" s="6" t="s">
        <v>139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</row>
    <row r="52" spans="1:56" x14ac:dyDescent="0.25">
      <c r="A52">
        <v>71</v>
      </c>
      <c r="B52" s="33" t="s">
        <v>83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1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</row>
    <row r="53" spans="1:56" x14ac:dyDescent="0.25">
      <c r="A53">
        <v>70</v>
      </c>
      <c r="B53" s="6" t="s">
        <v>95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</row>
    <row r="54" spans="1:56" x14ac:dyDescent="0.25">
      <c r="A54">
        <v>69</v>
      </c>
      <c r="B54" s="6" t="s">
        <v>219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</row>
    <row r="55" spans="1:56" x14ac:dyDescent="0.25">
      <c r="A55">
        <v>68</v>
      </c>
      <c r="B55" s="6" t="s">
        <v>216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</row>
    <row r="56" spans="1:56" x14ac:dyDescent="0.25">
      <c r="A56">
        <v>67</v>
      </c>
      <c r="B56" s="6" t="s">
        <v>145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</row>
    <row r="57" spans="1:56" x14ac:dyDescent="0.25">
      <c r="A57">
        <v>66</v>
      </c>
      <c r="B57" s="6" t="s">
        <v>150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</row>
    <row r="58" spans="1:56" x14ac:dyDescent="0.25">
      <c r="A58">
        <v>65</v>
      </c>
      <c r="B58" s="6" t="s">
        <v>212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</row>
    <row r="59" spans="1:56" x14ac:dyDescent="0.25">
      <c r="A59">
        <v>64</v>
      </c>
      <c r="B59" s="6" t="s">
        <v>138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</row>
    <row r="60" spans="1:56" x14ac:dyDescent="0.25">
      <c r="A60">
        <v>63</v>
      </c>
      <c r="B60" s="6" t="s">
        <v>116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</row>
    <row r="61" spans="1:56" x14ac:dyDescent="0.25">
      <c r="A61">
        <v>62</v>
      </c>
      <c r="B61" s="6" t="s">
        <v>117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</row>
    <row r="62" spans="1:56" x14ac:dyDescent="0.25">
      <c r="A62">
        <v>61</v>
      </c>
      <c r="B62" s="6" t="s">
        <v>117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</row>
    <row r="63" spans="1:56" x14ac:dyDescent="0.25">
      <c r="A63">
        <v>60</v>
      </c>
      <c r="B63" s="33" t="s">
        <v>183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1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</row>
    <row r="64" spans="1:56" x14ac:dyDescent="0.25">
      <c r="A64">
        <v>59</v>
      </c>
      <c r="B64" s="6" t="s">
        <v>98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</row>
    <row r="65" spans="1:22" x14ac:dyDescent="0.25">
      <c r="A65">
        <v>58</v>
      </c>
      <c r="B65" s="1" t="s">
        <v>79</v>
      </c>
      <c r="C65" s="4">
        <v>2</v>
      </c>
      <c r="D65" s="4">
        <v>1</v>
      </c>
      <c r="E65" s="4">
        <v>0</v>
      </c>
      <c r="F65" s="4">
        <v>1</v>
      </c>
      <c r="G65" s="4">
        <v>1</v>
      </c>
      <c r="H65" s="4">
        <v>0</v>
      </c>
      <c r="I65" s="4">
        <v>0</v>
      </c>
      <c r="J65" s="4">
        <v>1</v>
      </c>
      <c r="K65" s="4">
        <v>2</v>
      </c>
      <c r="L65" s="4">
        <v>2</v>
      </c>
      <c r="M65" s="4">
        <v>0</v>
      </c>
      <c r="N65" s="4">
        <v>1</v>
      </c>
      <c r="O65" s="4">
        <v>1</v>
      </c>
      <c r="P65" s="4">
        <v>0</v>
      </c>
      <c r="Q65" s="4">
        <v>1</v>
      </c>
      <c r="R65" s="4">
        <v>1</v>
      </c>
      <c r="S65" s="4">
        <v>1</v>
      </c>
      <c r="T65" s="4">
        <v>2</v>
      </c>
      <c r="U65" s="4">
        <v>0</v>
      </c>
      <c r="V65" s="4">
        <v>1</v>
      </c>
    </row>
    <row r="66" spans="1:22" x14ac:dyDescent="0.25">
      <c r="A66">
        <v>57</v>
      </c>
      <c r="B66" s="33" t="s">
        <v>82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1</v>
      </c>
      <c r="N66" s="4">
        <v>0</v>
      </c>
      <c r="O66" s="4">
        <v>0</v>
      </c>
      <c r="P66" s="4">
        <v>1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</row>
    <row r="67" spans="1:22" x14ac:dyDescent="0.25">
      <c r="A67">
        <v>56</v>
      </c>
      <c r="B67" s="1" t="s">
        <v>97</v>
      </c>
      <c r="C67" s="4">
        <v>0</v>
      </c>
      <c r="D67" s="4">
        <v>0</v>
      </c>
      <c r="E67" s="4">
        <v>1</v>
      </c>
      <c r="F67" s="4">
        <v>0</v>
      </c>
      <c r="G67" s="4">
        <v>0</v>
      </c>
      <c r="H67" s="4">
        <v>1</v>
      </c>
      <c r="I67" s="4">
        <v>0</v>
      </c>
      <c r="J67" s="4">
        <v>0</v>
      </c>
      <c r="K67" s="4">
        <v>0</v>
      </c>
      <c r="L67" s="4">
        <v>0</v>
      </c>
      <c r="M67" s="4">
        <v>1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1</v>
      </c>
    </row>
    <row r="68" spans="1:22" x14ac:dyDescent="0.25">
      <c r="A68">
        <v>55</v>
      </c>
      <c r="B68" s="6" t="s">
        <v>220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</row>
    <row r="69" spans="1:22" x14ac:dyDescent="0.25">
      <c r="A69">
        <v>54</v>
      </c>
      <c r="B69" s="1" t="s">
        <v>181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1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</row>
    <row r="70" spans="1:22" x14ac:dyDescent="0.25">
      <c r="A70">
        <v>53</v>
      </c>
      <c r="B70" s="6" t="s">
        <v>93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</row>
    <row r="71" spans="1:22" x14ac:dyDescent="0.25">
      <c r="A71">
        <v>52</v>
      </c>
      <c r="B71" s="6" t="s">
        <v>94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</row>
    <row r="72" spans="1:22" x14ac:dyDescent="0.25">
      <c r="A72">
        <v>51</v>
      </c>
      <c r="B72" s="6" t="s">
        <v>118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</row>
    <row r="73" spans="1:22" x14ac:dyDescent="0.25">
      <c r="A73">
        <v>50</v>
      </c>
      <c r="B73" s="33" t="s">
        <v>184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1</v>
      </c>
      <c r="T73" s="4">
        <v>0</v>
      </c>
      <c r="U73" s="4">
        <v>0</v>
      </c>
      <c r="V73" s="4">
        <v>0</v>
      </c>
    </row>
    <row r="74" spans="1:22" x14ac:dyDescent="0.25">
      <c r="A74">
        <v>49</v>
      </c>
      <c r="B74" s="6" t="s">
        <v>56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</row>
    <row r="75" spans="1:22" x14ac:dyDescent="0.25">
      <c r="A75">
        <v>48</v>
      </c>
      <c r="B75" s="6" t="s">
        <v>92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</row>
    <row r="76" spans="1:22" x14ac:dyDescent="0.25">
      <c r="A76">
        <v>47</v>
      </c>
      <c r="B76" s="6" t="s">
        <v>142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</row>
    <row r="77" spans="1:22" x14ac:dyDescent="0.25">
      <c r="A77">
        <v>46</v>
      </c>
      <c r="B77" s="6" t="s">
        <v>149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</row>
    <row r="78" spans="1:22" x14ac:dyDescent="0.25">
      <c r="A78">
        <v>45</v>
      </c>
      <c r="B78" s="1" t="s">
        <v>78</v>
      </c>
      <c r="C78" s="4">
        <v>0</v>
      </c>
      <c r="D78" s="4">
        <v>0</v>
      </c>
      <c r="E78" s="4">
        <v>0</v>
      </c>
      <c r="F78" s="4">
        <v>0</v>
      </c>
      <c r="G78" s="4">
        <v>1</v>
      </c>
      <c r="H78" s="4">
        <v>0</v>
      </c>
      <c r="I78" s="4">
        <v>0</v>
      </c>
      <c r="J78" s="4">
        <v>1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1</v>
      </c>
      <c r="S78" s="4">
        <v>0</v>
      </c>
      <c r="T78" s="4">
        <v>0</v>
      </c>
      <c r="U78" s="4">
        <v>0</v>
      </c>
      <c r="V78" s="4">
        <v>0</v>
      </c>
    </row>
    <row r="79" spans="1:22" x14ac:dyDescent="0.25">
      <c r="A79">
        <v>44</v>
      </c>
      <c r="B79" s="6" t="s">
        <v>208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</row>
    <row r="80" spans="1:22" x14ac:dyDescent="0.25">
      <c r="A80">
        <v>43</v>
      </c>
      <c r="B80" s="33" t="s">
        <v>96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1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1</v>
      </c>
      <c r="S80" s="4">
        <v>0</v>
      </c>
      <c r="T80" s="4">
        <v>0</v>
      </c>
      <c r="U80" s="4">
        <v>0</v>
      </c>
      <c r="V80" s="4">
        <v>0</v>
      </c>
    </row>
    <row r="81" spans="1:22" x14ac:dyDescent="0.25">
      <c r="A81">
        <v>42</v>
      </c>
      <c r="B81" s="6" t="s">
        <v>144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</row>
    <row r="82" spans="1:22" x14ac:dyDescent="0.25">
      <c r="A82">
        <v>41</v>
      </c>
      <c r="B82" s="1" t="s">
        <v>91</v>
      </c>
      <c r="C82" s="4">
        <v>0</v>
      </c>
      <c r="D82" s="4">
        <v>0</v>
      </c>
      <c r="E82" s="4">
        <v>0</v>
      </c>
      <c r="F82" s="4">
        <v>1</v>
      </c>
      <c r="G82" s="4">
        <v>0</v>
      </c>
      <c r="H82" s="4">
        <v>0</v>
      </c>
      <c r="I82" s="4">
        <v>0</v>
      </c>
      <c r="J82" s="4">
        <v>1</v>
      </c>
      <c r="K82" s="4">
        <v>1</v>
      </c>
      <c r="L82" s="4">
        <v>1</v>
      </c>
      <c r="M82" s="4">
        <v>0</v>
      </c>
      <c r="N82" s="4">
        <v>1</v>
      </c>
      <c r="O82" s="4">
        <v>0</v>
      </c>
      <c r="P82" s="4">
        <v>0</v>
      </c>
      <c r="Q82" s="4">
        <v>1</v>
      </c>
      <c r="R82" s="4">
        <v>1</v>
      </c>
      <c r="S82" s="4">
        <v>2</v>
      </c>
      <c r="T82" s="4">
        <v>0</v>
      </c>
      <c r="U82" s="4">
        <v>0</v>
      </c>
      <c r="V82" s="4">
        <v>1</v>
      </c>
    </row>
    <row r="83" spans="1:22" x14ac:dyDescent="0.25">
      <c r="A83">
        <v>40</v>
      </c>
      <c r="B83" s="6" t="s">
        <v>154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</row>
    <row r="84" spans="1:22" x14ac:dyDescent="0.25">
      <c r="A84">
        <v>39</v>
      </c>
      <c r="B84" s="1" t="s">
        <v>81</v>
      </c>
      <c r="C84" s="4">
        <v>1</v>
      </c>
      <c r="D84" s="4">
        <v>1</v>
      </c>
      <c r="E84" s="4">
        <v>1</v>
      </c>
      <c r="F84" s="4">
        <v>0</v>
      </c>
      <c r="G84" s="4">
        <v>1</v>
      </c>
      <c r="H84" s="4">
        <v>2</v>
      </c>
      <c r="I84" s="4">
        <v>1</v>
      </c>
      <c r="J84" s="4">
        <v>1</v>
      </c>
      <c r="K84" s="4">
        <v>2</v>
      </c>
      <c r="L84" s="4">
        <v>1</v>
      </c>
      <c r="M84" s="4">
        <v>1</v>
      </c>
      <c r="N84" s="4">
        <v>1</v>
      </c>
      <c r="O84" s="4">
        <v>1</v>
      </c>
      <c r="P84" s="4">
        <v>0</v>
      </c>
      <c r="Q84" s="4">
        <v>1</v>
      </c>
      <c r="R84" s="4">
        <v>0</v>
      </c>
      <c r="S84" s="4">
        <v>0</v>
      </c>
      <c r="T84" s="4">
        <v>1</v>
      </c>
      <c r="U84" s="4">
        <v>1</v>
      </c>
      <c r="V84" s="4">
        <v>1</v>
      </c>
    </row>
    <row r="85" spans="1:22" x14ac:dyDescent="0.25">
      <c r="A85">
        <v>38</v>
      </c>
      <c r="B85" s="6" t="s">
        <v>62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</row>
    <row r="86" spans="1:22" x14ac:dyDescent="0.25">
      <c r="A86">
        <v>37</v>
      </c>
      <c r="B86" s="6" t="s">
        <v>152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</row>
    <row r="87" spans="1:22" x14ac:dyDescent="0.25">
      <c r="A87">
        <v>36</v>
      </c>
      <c r="B87" s="6" t="s">
        <v>214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</row>
    <row r="88" spans="1:22" x14ac:dyDescent="0.25">
      <c r="A88">
        <v>35</v>
      </c>
      <c r="B88" s="1" t="s">
        <v>151</v>
      </c>
      <c r="C88" s="4">
        <v>0</v>
      </c>
      <c r="D88" s="4">
        <v>1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1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</row>
    <row r="89" spans="1:22" x14ac:dyDescent="0.25">
      <c r="A89">
        <v>34</v>
      </c>
      <c r="B89" s="1" t="s">
        <v>177</v>
      </c>
      <c r="C89" s="4">
        <v>0</v>
      </c>
      <c r="D89" s="4">
        <v>1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</row>
    <row r="90" spans="1:22" x14ac:dyDescent="0.25">
      <c r="A90">
        <v>33</v>
      </c>
      <c r="B90" s="1" t="s">
        <v>178</v>
      </c>
      <c r="C90" s="4">
        <v>0</v>
      </c>
      <c r="D90" s="4">
        <v>0</v>
      </c>
      <c r="E90" s="4">
        <v>0</v>
      </c>
      <c r="F90" s="4">
        <v>1</v>
      </c>
      <c r="G90" s="4">
        <v>0</v>
      </c>
      <c r="H90" s="4">
        <v>0</v>
      </c>
      <c r="I90" s="4">
        <v>0</v>
      </c>
      <c r="J90" s="4">
        <v>1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1</v>
      </c>
      <c r="T90" s="4">
        <v>0</v>
      </c>
      <c r="U90" s="4">
        <v>0</v>
      </c>
      <c r="V90" s="4">
        <v>0</v>
      </c>
    </row>
    <row r="91" spans="1:22" x14ac:dyDescent="0.25">
      <c r="A91">
        <v>32</v>
      </c>
      <c r="B91" s="1" t="s">
        <v>179</v>
      </c>
      <c r="C91" s="4">
        <v>0</v>
      </c>
      <c r="D91" s="4">
        <v>0</v>
      </c>
      <c r="E91" s="4">
        <v>0</v>
      </c>
      <c r="F91" s="4">
        <v>0</v>
      </c>
      <c r="G91" s="4">
        <v>1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</row>
    <row r="92" spans="1:22" x14ac:dyDescent="0.25">
      <c r="A92">
        <v>31</v>
      </c>
      <c r="B92" s="1" t="s">
        <v>206</v>
      </c>
      <c r="C92" s="4">
        <v>1</v>
      </c>
      <c r="D92" s="4">
        <v>1</v>
      </c>
      <c r="E92" s="4">
        <v>0</v>
      </c>
      <c r="F92" s="4">
        <v>1</v>
      </c>
      <c r="G92" s="4">
        <v>1</v>
      </c>
      <c r="H92" s="4">
        <v>0</v>
      </c>
      <c r="I92" s="4">
        <v>1</v>
      </c>
      <c r="J92" s="4">
        <v>1</v>
      </c>
      <c r="K92" s="4">
        <v>1</v>
      </c>
      <c r="L92" s="4">
        <v>1</v>
      </c>
      <c r="M92" s="4">
        <v>1</v>
      </c>
      <c r="N92" s="4">
        <v>1</v>
      </c>
      <c r="O92" s="4">
        <v>1</v>
      </c>
      <c r="P92" s="4">
        <v>1</v>
      </c>
      <c r="Q92" s="4">
        <v>1</v>
      </c>
      <c r="R92" s="4">
        <v>1</v>
      </c>
      <c r="S92" s="4">
        <v>1</v>
      </c>
      <c r="T92" s="4">
        <v>1</v>
      </c>
      <c r="U92" s="4">
        <v>1</v>
      </c>
      <c r="V92" s="4">
        <v>1</v>
      </c>
    </row>
    <row r="93" spans="1:22" x14ac:dyDescent="0.25">
      <c r="A93">
        <v>30</v>
      </c>
      <c r="B93" s="6" t="s">
        <v>141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</row>
    <row r="94" spans="1:22" x14ac:dyDescent="0.25">
      <c r="A94">
        <v>29</v>
      </c>
      <c r="B94" s="6" t="s">
        <v>211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</row>
    <row r="95" spans="1:22" x14ac:dyDescent="0.25">
      <c r="A95">
        <v>28</v>
      </c>
      <c r="B95" s="6" t="s">
        <v>218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</row>
    <row r="96" spans="1:22" x14ac:dyDescent="0.25">
      <c r="A96">
        <v>27</v>
      </c>
      <c r="B96" s="6" t="s">
        <v>217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</row>
    <row r="97" spans="1:22" x14ac:dyDescent="0.25">
      <c r="A97">
        <v>26</v>
      </c>
      <c r="B97" s="6" t="s">
        <v>135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</row>
    <row r="98" spans="1:22" x14ac:dyDescent="0.25">
      <c r="A98">
        <v>25</v>
      </c>
      <c r="B98" s="6" t="s">
        <v>215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</row>
    <row r="99" spans="1:22" x14ac:dyDescent="0.25">
      <c r="A99">
        <v>24</v>
      </c>
      <c r="B99" s="6" t="s">
        <v>207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</row>
    <row r="100" spans="1:22" x14ac:dyDescent="0.25">
      <c r="A100">
        <v>23</v>
      </c>
      <c r="B100" s="6" t="s">
        <v>87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</row>
    <row r="101" spans="1:22" x14ac:dyDescent="0.25">
      <c r="A101">
        <v>22</v>
      </c>
      <c r="B101" s="6" t="s">
        <v>89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</row>
    <row r="102" spans="1:22" x14ac:dyDescent="0.25">
      <c r="A102">
        <v>21</v>
      </c>
      <c r="B102" s="1" t="s">
        <v>61</v>
      </c>
      <c r="C102" s="4">
        <v>1</v>
      </c>
      <c r="D102" s="4">
        <v>1</v>
      </c>
      <c r="E102" s="4">
        <v>2</v>
      </c>
      <c r="F102" s="4">
        <v>1</v>
      </c>
      <c r="G102" s="4">
        <v>0</v>
      </c>
      <c r="H102" s="4">
        <v>1</v>
      </c>
      <c r="I102" s="4">
        <v>1</v>
      </c>
      <c r="J102" s="4">
        <v>1</v>
      </c>
      <c r="K102" s="4">
        <v>1</v>
      </c>
      <c r="L102" s="4">
        <v>1</v>
      </c>
      <c r="M102" s="4">
        <v>2</v>
      </c>
      <c r="N102" s="4">
        <v>0</v>
      </c>
      <c r="O102" s="4">
        <v>1</v>
      </c>
      <c r="P102" s="4">
        <v>2</v>
      </c>
      <c r="Q102" s="4">
        <v>1</v>
      </c>
      <c r="R102" s="4">
        <v>1</v>
      </c>
      <c r="S102" s="4">
        <v>0</v>
      </c>
      <c r="T102" s="4">
        <v>1</v>
      </c>
      <c r="U102" s="4">
        <v>1</v>
      </c>
      <c r="V102" s="4">
        <v>1</v>
      </c>
    </row>
    <row r="103" spans="1:22" x14ac:dyDescent="0.25">
      <c r="A103">
        <v>20</v>
      </c>
      <c r="B103" s="6" t="s">
        <v>86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</row>
    <row r="104" spans="1:22" x14ac:dyDescent="0.25">
      <c r="A104">
        <v>19</v>
      </c>
      <c r="B104" s="6" t="s">
        <v>136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</row>
    <row r="105" spans="1:22" x14ac:dyDescent="0.25">
      <c r="A105">
        <v>18</v>
      </c>
      <c r="B105" s="1" t="s">
        <v>80</v>
      </c>
      <c r="C105" s="4">
        <v>0</v>
      </c>
      <c r="D105" s="4">
        <v>0</v>
      </c>
      <c r="E105" s="4">
        <v>1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8">
        <v>0</v>
      </c>
      <c r="N105" s="8">
        <v>0</v>
      </c>
      <c r="O105" s="4">
        <v>0</v>
      </c>
      <c r="P105" s="4">
        <v>0</v>
      </c>
      <c r="Q105" s="8">
        <v>1</v>
      </c>
      <c r="R105" s="4">
        <v>0</v>
      </c>
      <c r="S105" s="4">
        <v>0</v>
      </c>
      <c r="T105" s="4">
        <v>0</v>
      </c>
      <c r="U105" s="4">
        <v>0</v>
      </c>
      <c r="V105" s="8">
        <v>0</v>
      </c>
    </row>
    <row r="106" spans="1:22" x14ac:dyDescent="0.25">
      <c r="A106">
        <v>17</v>
      </c>
      <c r="B106" s="6" t="s">
        <v>146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</row>
    <row r="107" spans="1:22" x14ac:dyDescent="0.25">
      <c r="A107">
        <v>16</v>
      </c>
      <c r="B107" s="6" t="s">
        <v>101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</row>
    <row r="108" spans="1:22" x14ac:dyDescent="0.25">
      <c r="A108">
        <v>15</v>
      </c>
      <c r="B108" s="1" t="s">
        <v>100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1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</row>
    <row r="109" spans="1:22" x14ac:dyDescent="0.25">
      <c r="A109">
        <v>14</v>
      </c>
      <c r="B109" s="1" t="s">
        <v>66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1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</row>
    <row r="110" spans="1:22" x14ac:dyDescent="0.25">
      <c r="A110">
        <v>13</v>
      </c>
      <c r="B110" s="1" t="s">
        <v>65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1</v>
      </c>
      <c r="I110" s="4">
        <v>0</v>
      </c>
      <c r="J110" s="4">
        <v>0</v>
      </c>
      <c r="K110" s="4">
        <v>2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1</v>
      </c>
      <c r="R110" s="4">
        <v>0</v>
      </c>
      <c r="S110" s="4">
        <v>0</v>
      </c>
      <c r="T110" s="4">
        <v>0</v>
      </c>
      <c r="U110" s="4">
        <v>0</v>
      </c>
      <c r="V110" s="4">
        <v>1</v>
      </c>
    </row>
    <row r="111" spans="1:22" x14ac:dyDescent="0.25">
      <c r="A111">
        <v>12</v>
      </c>
      <c r="B111" s="1" t="s">
        <v>64</v>
      </c>
      <c r="C111" s="4">
        <v>2</v>
      </c>
      <c r="D111" s="4">
        <v>1</v>
      </c>
      <c r="E111" s="4">
        <v>2</v>
      </c>
      <c r="F111" s="4">
        <v>1</v>
      </c>
      <c r="G111" s="4">
        <v>2</v>
      </c>
      <c r="H111" s="4">
        <v>1</v>
      </c>
      <c r="I111" s="4">
        <v>1</v>
      </c>
      <c r="J111" s="4">
        <v>1</v>
      </c>
      <c r="K111" s="4">
        <v>1</v>
      </c>
      <c r="L111" s="4">
        <v>1</v>
      </c>
      <c r="M111" s="4">
        <v>1</v>
      </c>
      <c r="N111" s="4">
        <v>1</v>
      </c>
      <c r="O111" s="4">
        <v>1</v>
      </c>
      <c r="P111" s="4">
        <v>1</v>
      </c>
      <c r="Q111" s="4">
        <v>0</v>
      </c>
      <c r="R111" s="4">
        <v>1</v>
      </c>
      <c r="S111" s="4">
        <v>2</v>
      </c>
      <c r="T111" s="4">
        <v>1</v>
      </c>
      <c r="U111" s="4">
        <v>2</v>
      </c>
      <c r="V111" s="4">
        <v>1</v>
      </c>
    </row>
    <row r="112" spans="1:22" x14ac:dyDescent="0.25">
      <c r="A112">
        <v>11</v>
      </c>
      <c r="B112" s="1" t="s">
        <v>63</v>
      </c>
      <c r="C112" s="4">
        <v>0</v>
      </c>
      <c r="D112" s="4">
        <v>0</v>
      </c>
      <c r="E112" s="4">
        <v>1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</row>
    <row r="113" spans="1:36" x14ac:dyDescent="0.25">
      <c r="A113">
        <v>10</v>
      </c>
      <c r="B113" s="6" t="s">
        <v>59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</row>
    <row r="114" spans="1:36" x14ac:dyDescent="0.25">
      <c r="A114">
        <v>9</v>
      </c>
      <c r="B114" s="1" t="s">
        <v>58</v>
      </c>
      <c r="C114" s="4">
        <v>0</v>
      </c>
      <c r="D114" s="4">
        <v>1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</row>
    <row r="115" spans="1:36" x14ac:dyDescent="0.25">
      <c r="A115">
        <v>8</v>
      </c>
      <c r="B115" s="6" t="s">
        <v>57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AJ115" s="9"/>
    </row>
    <row r="116" spans="1:36" x14ac:dyDescent="0.25">
      <c r="A116">
        <v>7</v>
      </c>
      <c r="B116" s="6" t="s">
        <v>55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</row>
    <row r="117" spans="1:36" x14ac:dyDescent="0.25">
      <c r="A117">
        <v>6</v>
      </c>
      <c r="B117" s="6" t="s">
        <v>53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</row>
    <row r="118" spans="1:36" x14ac:dyDescent="0.25">
      <c r="A118">
        <v>5</v>
      </c>
      <c r="B118" s="1" t="s">
        <v>30</v>
      </c>
      <c r="C118" s="4">
        <v>1</v>
      </c>
      <c r="D118" s="4">
        <v>1</v>
      </c>
      <c r="E118" s="4">
        <v>2</v>
      </c>
      <c r="F118" s="4">
        <v>2</v>
      </c>
      <c r="G118" s="4">
        <v>1</v>
      </c>
      <c r="H118" s="4">
        <v>2</v>
      </c>
      <c r="I118" s="4">
        <v>2</v>
      </c>
      <c r="J118" s="4">
        <v>2</v>
      </c>
      <c r="K118" s="4">
        <v>1</v>
      </c>
      <c r="L118" s="4">
        <v>2</v>
      </c>
      <c r="M118" s="4">
        <v>2</v>
      </c>
      <c r="N118" s="4">
        <v>1</v>
      </c>
      <c r="O118" s="4">
        <v>1</v>
      </c>
      <c r="P118" s="4">
        <v>3</v>
      </c>
      <c r="Q118" s="4">
        <v>1</v>
      </c>
      <c r="R118" s="4">
        <v>2</v>
      </c>
      <c r="S118" s="4">
        <v>3</v>
      </c>
      <c r="T118" s="4">
        <v>1</v>
      </c>
      <c r="U118" s="4">
        <v>1</v>
      </c>
      <c r="V118" s="4">
        <v>1</v>
      </c>
    </row>
    <row r="119" spans="1:36" x14ac:dyDescent="0.25">
      <c r="A119">
        <v>4</v>
      </c>
      <c r="B119" s="1" t="s">
        <v>29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1</v>
      </c>
      <c r="K119" s="4">
        <v>0</v>
      </c>
      <c r="L119" s="4">
        <v>0</v>
      </c>
      <c r="M119" s="4">
        <v>0</v>
      </c>
      <c r="N119" s="4">
        <v>0</v>
      </c>
      <c r="O119" s="4">
        <v>1</v>
      </c>
      <c r="P119" s="4">
        <v>0</v>
      </c>
      <c r="Q119" s="4">
        <v>1</v>
      </c>
      <c r="R119" s="4">
        <v>1</v>
      </c>
      <c r="S119" s="4">
        <v>1</v>
      </c>
      <c r="T119" s="4">
        <v>1</v>
      </c>
      <c r="U119" s="4">
        <v>1</v>
      </c>
      <c r="V119" s="4">
        <v>1</v>
      </c>
    </row>
    <row r="120" spans="1:36" x14ac:dyDescent="0.25">
      <c r="A120">
        <v>3</v>
      </c>
      <c r="B120" s="1" t="s">
        <v>28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1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</row>
    <row r="121" spans="1:36" x14ac:dyDescent="0.25">
      <c r="A121">
        <v>2</v>
      </c>
      <c r="B121" s="1" t="s">
        <v>27</v>
      </c>
      <c r="C121" s="4">
        <v>2</v>
      </c>
      <c r="D121" s="4">
        <v>0</v>
      </c>
      <c r="E121" s="4">
        <v>1</v>
      </c>
      <c r="F121" s="4">
        <v>1</v>
      </c>
      <c r="G121" s="4">
        <v>2</v>
      </c>
      <c r="H121" s="4">
        <v>1</v>
      </c>
      <c r="I121" s="4">
        <v>1</v>
      </c>
      <c r="J121" s="4">
        <v>1</v>
      </c>
      <c r="K121" s="4">
        <v>0</v>
      </c>
      <c r="L121" s="4">
        <v>1</v>
      </c>
      <c r="M121" s="4">
        <v>2</v>
      </c>
      <c r="N121" s="4">
        <v>0</v>
      </c>
      <c r="O121" s="4">
        <v>1</v>
      </c>
      <c r="P121" s="4">
        <v>2</v>
      </c>
      <c r="Q121" s="4">
        <v>1</v>
      </c>
      <c r="R121" s="4">
        <v>1</v>
      </c>
      <c r="S121" s="4">
        <v>2</v>
      </c>
      <c r="T121" s="4">
        <v>1</v>
      </c>
      <c r="U121" s="4">
        <v>1</v>
      </c>
      <c r="V121" s="4">
        <v>1</v>
      </c>
    </row>
    <row r="122" spans="1:36" x14ac:dyDescent="0.25">
      <c r="A122">
        <v>1</v>
      </c>
      <c r="B122" s="1" t="s">
        <v>26</v>
      </c>
      <c r="C122" s="4">
        <v>0</v>
      </c>
      <c r="D122" s="4">
        <v>1</v>
      </c>
      <c r="E122" s="4">
        <v>1</v>
      </c>
      <c r="F122" s="4">
        <v>0</v>
      </c>
      <c r="G122" s="4">
        <v>0</v>
      </c>
      <c r="H122" s="4">
        <v>1</v>
      </c>
      <c r="I122" s="4">
        <v>1</v>
      </c>
      <c r="J122" s="4">
        <v>0</v>
      </c>
      <c r="K122" s="4">
        <v>0</v>
      </c>
      <c r="L122" s="4">
        <v>0</v>
      </c>
      <c r="M122" s="4">
        <v>1</v>
      </c>
      <c r="N122" s="4">
        <v>0</v>
      </c>
      <c r="O122" s="4">
        <v>1</v>
      </c>
      <c r="P122" s="4">
        <v>0</v>
      </c>
      <c r="Q122" s="4">
        <v>0</v>
      </c>
      <c r="R122" s="4">
        <v>0</v>
      </c>
      <c r="S122" s="4">
        <v>1</v>
      </c>
      <c r="T122" s="4">
        <v>1</v>
      </c>
      <c r="U122" s="4">
        <v>1</v>
      </c>
      <c r="V122" s="4">
        <v>1</v>
      </c>
    </row>
    <row r="123" spans="1:36" x14ac:dyDescent="0.2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:36" x14ac:dyDescent="0.2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36" x14ac:dyDescent="0.25">
      <c r="A125" s="90"/>
      <c r="B125" s="90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36" x14ac:dyDescent="0.25">
      <c r="A126" s="90"/>
      <c r="B126" s="90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36" x14ac:dyDescent="0.25">
      <c r="A127" s="90"/>
      <c r="B127" s="90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36" x14ac:dyDescent="0.25">
      <c r="A128" s="90"/>
      <c r="B128" s="90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x14ac:dyDescent="0.25">
      <c r="A129" s="90"/>
      <c r="B129" s="90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x14ac:dyDescent="0.25">
      <c r="A130" s="90"/>
      <c r="B130" s="90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 x14ac:dyDescent="0.25">
      <c r="A131" s="90"/>
      <c r="B131" s="90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:22" x14ac:dyDescent="0.2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22" x14ac:dyDescent="0.2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:22" x14ac:dyDescent="0.2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:22" x14ac:dyDescent="0.2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:22" x14ac:dyDescent="0.2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:22" x14ac:dyDescent="0.2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:22" x14ac:dyDescent="0.2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:22" x14ac:dyDescent="0.2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:22" x14ac:dyDescent="0.2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:22" x14ac:dyDescent="0.2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:22" x14ac:dyDescent="0.2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:22" x14ac:dyDescent="0.2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:22" x14ac:dyDescent="0.2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3:22" x14ac:dyDescent="0.2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3:22" x14ac:dyDescent="0.2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3:22" x14ac:dyDescent="0.2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3:22" x14ac:dyDescent="0.2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3:22" x14ac:dyDescent="0.2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3:22" x14ac:dyDescent="0.2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3:22" x14ac:dyDescent="0.2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3:22" x14ac:dyDescent="0.25"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</row>
  </sheetData>
  <sortState ref="A28:A119">
    <sortCondition descending="1" ref="A28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52"/>
  <sheetViews>
    <sheetView zoomScale="55" zoomScaleNormal="55" workbookViewId="0">
      <selection sqref="A1:A2"/>
    </sheetView>
  </sheetViews>
  <sheetFormatPr defaultColWidth="9.140625" defaultRowHeight="15" x14ac:dyDescent="0.25"/>
  <cols>
    <col min="1" max="1" width="16.5703125" customWidth="1"/>
    <col min="2" max="2" width="24.85546875" customWidth="1"/>
    <col min="3" max="3" width="28" customWidth="1"/>
    <col min="25" max="25" width="10.7109375" customWidth="1"/>
    <col min="26" max="26" width="20.28515625" customWidth="1"/>
    <col min="27" max="27" width="26.42578125" customWidth="1"/>
    <col min="28" max="28" width="24.28515625" customWidth="1"/>
    <col min="54" max="54" width="9.140625" customWidth="1"/>
  </cols>
  <sheetData>
    <row r="1" spans="1:49" ht="18.75" x14ac:dyDescent="0.3">
      <c r="A1" s="166" t="s">
        <v>351</v>
      </c>
    </row>
    <row r="2" spans="1:49" ht="18.75" x14ac:dyDescent="0.3">
      <c r="A2" s="166" t="s">
        <v>354</v>
      </c>
    </row>
    <row r="4" spans="1:49" ht="18.75" x14ac:dyDescent="0.3">
      <c r="B4" s="10" t="s">
        <v>72</v>
      </c>
      <c r="C4" s="1" t="s">
        <v>0</v>
      </c>
      <c r="X4" s="15" t="s">
        <v>70</v>
      </c>
      <c r="Y4" s="15" t="s">
        <v>71</v>
      </c>
      <c r="Z4" s="37"/>
    </row>
    <row r="5" spans="1:49" x14ac:dyDescent="0.25">
      <c r="A5" s="3"/>
      <c r="B5" s="3" t="s">
        <v>25</v>
      </c>
      <c r="C5" s="3"/>
      <c r="D5" s="3" t="s">
        <v>31</v>
      </c>
      <c r="E5" s="3" t="s">
        <v>32</v>
      </c>
      <c r="F5" s="3" t="s">
        <v>33</v>
      </c>
      <c r="G5" s="3" t="s">
        <v>34</v>
      </c>
      <c r="H5" s="3" t="s">
        <v>35</v>
      </c>
      <c r="I5" s="3" t="s">
        <v>36</v>
      </c>
      <c r="J5" s="3" t="s">
        <v>37</v>
      </c>
      <c r="K5" s="3" t="s">
        <v>38</v>
      </c>
      <c r="L5" s="3" t="s">
        <v>39</v>
      </c>
      <c r="M5" s="3" t="s">
        <v>40</v>
      </c>
      <c r="N5" s="3" t="s">
        <v>41</v>
      </c>
      <c r="O5" s="3" t="s">
        <v>42</v>
      </c>
      <c r="P5" s="3" t="s">
        <v>43</v>
      </c>
      <c r="Q5" s="3" t="s">
        <v>44</v>
      </c>
      <c r="R5" s="3" t="s">
        <v>45</v>
      </c>
      <c r="S5" s="3" t="s">
        <v>46</v>
      </c>
      <c r="T5" s="3" t="s">
        <v>47</v>
      </c>
      <c r="U5" s="3" t="s">
        <v>48</v>
      </c>
      <c r="V5" s="3" t="s">
        <v>49</v>
      </c>
      <c r="W5" s="3" t="s">
        <v>50</v>
      </c>
      <c r="X5" s="3"/>
      <c r="Y5" s="3"/>
      <c r="Z5" s="37"/>
      <c r="AB5" s="3"/>
      <c r="AC5" s="3" t="s">
        <v>31</v>
      </c>
      <c r="AD5" s="3" t="s">
        <v>32</v>
      </c>
      <c r="AE5" s="3" t="s">
        <v>33</v>
      </c>
      <c r="AF5" s="3" t="s">
        <v>34</v>
      </c>
      <c r="AG5" s="3" t="s">
        <v>35</v>
      </c>
      <c r="AH5" s="3" t="s">
        <v>36</v>
      </c>
      <c r="AI5" s="3" t="s">
        <v>37</v>
      </c>
      <c r="AJ5" s="3" t="s">
        <v>38</v>
      </c>
      <c r="AK5" s="3" t="s">
        <v>39</v>
      </c>
      <c r="AL5" s="3" t="s">
        <v>40</v>
      </c>
      <c r="AM5" s="3" t="s">
        <v>41</v>
      </c>
      <c r="AN5" s="3" t="s">
        <v>42</v>
      </c>
      <c r="AO5" s="3" t="s">
        <v>43</v>
      </c>
      <c r="AP5" s="3" t="s">
        <v>44</v>
      </c>
      <c r="AQ5" s="3" t="s">
        <v>45</v>
      </c>
      <c r="AR5" s="3" t="s">
        <v>46</v>
      </c>
      <c r="AS5" s="3" t="s">
        <v>47</v>
      </c>
      <c r="AT5" s="3" t="s">
        <v>48</v>
      </c>
      <c r="AU5" s="3" t="s">
        <v>49</v>
      </c>
      <c r="AV5" s="3" t="s">
        <v>50</v>
      </c>
    </row>
    <row r="6" spans="1:49" x14ac:dyDescent="0.25">
      <c r="B6" s="11"/>
      <c r="C6" s="2" t="s">
        <v>1</v>
      </c>
      <c r="D6" s="36">
        <v>3</v>
      </c>
      <c r="E6" s="36">
        <v>3</v>
      </c>
      <c r="F6" s="36">
        <v>3</v>
      </c>
      <c r="G6" s="36">
        <v>3</v>
      </c>
      <c r="H6" s="36">
        <v>4</v>
      </c>
      <c r="I6" s="36">
        <v>4</v>
      </c>
      <c r="J6" s="36">
        <v>3</v>
      </c>
      <c r="K6" s="36">
        <v>3</v>
      </c>
      <c r="L6" s="36">
        <v>6</v>
      </c>
      <c r="M6" s="36">
        <v>4</v>
      </c>
      <c r="N6" s="36">
        <v>3</v>
      </c>
      <c r="O6" s="36">
        <v>3</v>
      </c>
      <c r="P6" s="36">
        <v>3</v>
      </c>
      <c r="Q6" s="36">
        <v>3</v>
      </c>
      <c r="R6" s="36">
        <v>3</v>
      </c>
      <c r="S6" s="36">
        <v>3</v>
      </c>
      <c r="T6" s="36">
        <v>3</v>
      </c>
      <c r="U6" s="36">
        <v>3</v>
      </c>
      <c r="V6" s="36"/>
      <c r="W6" s="36"/>
      <c r="X6" s="17" t="s">
        <v>67</v>
      </c>
      <c r="Y6" s="21" t="s">
        <v>67</v>
      </c>
      <c r="Z6" s="32" t="s">
        <v>222</v>
      </c>
      <c r="AB6" s="1" t="s">
        <v>61</v>
      </c>
      <c r="AC6" s="4">
        <v>1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1</v>
      </c>
      <c r="AN6" s="4">
        <v>1</v>
      </c>
      <c r="AO6" s="4">
        <v>1</v>
      </c>
      <c r="AP6" s="4">
        <v>1</v>
      </c>
      <c r="AQ6" s="4">
        <v>1</v>
      </c>
      <c r="AR6" s="4">
        <v>1</v>
      </c>
      <c r="AS6" s="4">
        <v>1</v>
      </c>
      <c r="AT6" s="4">
        <v>1</v>
      </c>
      <c r="AU6" s="5"/>
      <c r="AV6" s="5"/>
      <c r="AW6" s="81" t="s">
        <v>112</v>
      </c>
    </row>
    <row r="7" spans="1:49" x14ac:dyDescent="0.25">
      <c r="B7" s="12"/>
      <c r="C7" s="2" t="s">
        <v>2</v>
      </c>
      <c r="D7" s="36">
        <v>1</v>
      </c>
      <c r="E7" s="36">
        <v>3</v>
      </c>
      <c r="F7" s="36">
        <v>2</v>
      </c>
      <c r="G7" s="36">
        <v>2</v>
      </c>
      <c r="H7" s="36">
        <v>2</v>
      </c>
      <c r="I7" s="36">
        <v>2</v>
      </c>
      <c r="J7" s="36">
        <v>2</v>
      </c>
      <c r="K7" s="36">
        <v>2</v>
      </c>
      <c r="L7" s="36">
        <v>2</v>
      </c>
      <c r="M7" s="36">
        <v>1</v>
      </c>
      <c r="N7" s="36">
        <v>2</v>
      </c>
      <c r="O7" s="36">
        <v>2</v>
      </c>
      <c r="P7" s="36">
        <v>2</v>
      </c>
      <c r="Q7" s="36">
        <v>2</v>
      </c>
      <c r="R7" s="36">
        <v>2</v>
      </c>
      <c r="S7" s="36">
        <v>2</v>
      </c>
      <c r="T7" s="36">
        <v>2</v>
      </c>
      <c r="U7" s="36">
        <v>2</v>
      </c>
      <c r="V7" s="36"/>
      <c r="W7" s="36"/>
      <c r="X7" s="17" t="s">
        <v>68</v>
      </c>
      <c r="Y7" s="22" t="s">
        <v>68</v>
      </c>
      <c r="Z7" s="37" t="s">
        <v>223</v>
      </c>
      <c r="AB7" s="1" t="s">
        <v>207</v>
      </c>
      <c r="AC7" s="5">
        <v>0</v>
      </c>
      <c r="AD7" s="5">
        <v>1</v>
      </c>
      <c r="AE7" s="5">
        <v>2</v>
      </c>
      <c r="AF7" s="5">
        <v>1</v>
      </c>
      <c r="AG7" s="5">
        <v>1</v>
      </c>
      <c r="AH7" s="5">
        <v>2</v>
      </c>
      <c r="AI7" s="5">
        <v>1</v>
      </c>
      <c r="AJ7" s="5">
        <v>1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/>
      <c r="AV7" s="5"/>
      <c r="AW7" s="83" t="s">
        <v>134</v>
      </c>
    </row>
    <row r="8" spans="1:49" x14ac:dyDescent="0.25">
      <c r="B8" s="13"/>
      <c r="C8" s="2" t="s">
        <v>3</v>
      </c>
      <c r="D8" s="36">
        <v>2</v>
      </c>
      <c r="E8" s="36">
        <v>3</v>
      </c>
      <c r="F8" s="36">
        <v>2</v>
      </c>
      <c r="G8" s="36">
        <v>2</v>
      </c>
      <c r="H8" s="36">
        <v>2</v>
      </c>
      <c r="I8" s="36">
        <v>2</v>
      </c>
      <c r="J8" s="36">
        <v>2</v>
      </c>
      <c r="K8" s="36">
        <v>3</v>
      </c>
      <c r="L8" s="36">
        <v>2</v>
      </c>
      <c r="M8" s="36">
        <v>2</v>
      </c>
      <c r="N8" s="36">
        <v>2</v>
      </c>
      <c r="O8" s="36">
        <v>2</v>
      </c>
      <c r="P8" s="36">
        <v>2</v>
      </c>
      <c r="Q8" s="36">
        <v>2</v>
      </c>
      <c r="R8" s="36">
        <v>2</v>
      </c>
      <c r="S8" s="36">
        <v>2</v>
      </c>
      <c r="T8" s="36">
        <v>2</v>
      </c>
      <c r="U8" s="36">
        <v>2</v>
      </c>
      <c r="V8" s="36"/>
      <c r="W8" s="36"/>
      <c r="X8" s="17" t="s">
        <v>68</v>
      </c>
      <c r="Y8" s="21" t="s">
        <v>68</v>
      </c>
      <c r="Z8" s="37" t="s">
        <v>224</v>
      </c>
      <c r="AB8" s="1" t="s">
        <v>215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2</v>
      </c>
      <c r="AL8" s="4">
        <v>1</v>
      </c>
      <c r="AM8" s="4">
        <v>0</v>
      </c>
      <c r="AN8" s="4">
        <v>0</v>
      </c>
      <c r="AO8" s="4">
        <v>1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5"/>
      <c r="AV8" s="5"/>
      <c r="AW8" s="83" t="s">
        <v>243</v>
      </c>
    </row>
    <row r="9" spans="1:49" x14ac:dyDescent="0.25">
      <c r="B9" s="13"/>
      <c r="C9" s="2" t="s">
        <v>4</v>
      </c>
      <c r="D9" s="36">
        <v>2</v>
      </c>
      <c r="E9" s="36">
        <v>2</v>
      </c>
      <c r="F9" s="36">
        <v>2</v>
      </c>
      <c r="G9" s="36">
        <v>2</v>
      </c>
      <c r="H9" s="36">
        <v>2</v>
      </c>
      <c r="I9" s="36">
        <v>2</v>
      </c>
      <c r="J9" s="36">
        <v>2</v>
      </c>
      <c r="K9" s="36">
        <v>2</v>
      </c>
      <c r="L9" s="36">
        <v>1</v>
      </c>
      <c r="M9" s="36">
        <v>2</v>
      </c>
      <c r="N9" s="36">
        <v>2</v>
      </c>
      <c r="O9" s="36">
        <v>2</v>
      </c>
      <c r="P9" s="36">
        <v>2</v>
      </c>
      <c r="Q9" s="36">
        <v>2</v>
      </c>
      <c r="R9" s="36">
        <v>2</v>
      </c>
      <c r="S9" s="36">
        <v>2</v>
      </c>
      <c r="T9" s="36">
        <v>2</v>
      </c>
      <c r="U9" s="36">
        <v>2</v>
      </c>
      <c r="V9" s="36"/>
      <c r="W9" s="36"/>
      <c r="X9" s="17" t="s">
        <v>68</v>
      </c>
      <c r="Y9" s="21" t="s">
        <v>68</v>
      </c>
      <c r="Z9" s="37" t="s">
        <v>225</v>
      </c>
      <c r="AB9" s="1" t="s">
        <v>217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1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/>
      <c r="AV9" s="5"/>
      <c r="AW9" s="82" t="s">
        <v>244</v>
      </c>
    </row>
    <row r="10" spans="1:49" x14ac:dyDescent="0.25">
      <c r="B10" s="11"/>
      <c r="C10" s="2" t="s">
        <v>5</v>
      </c>
      <c r="D10" s="36">
        <v>3</v>
      </c>
      <c r="E10" s="36">
        <v>1</v>
      </c>
      <c r="F10" s="36">
        <v>3</v>
      </c>
      <c r="G10" s="36">
        <v>3</v>
      </c>
      <c r="H10" s="36">
        <v>3</v>
      </c>
      <c r="I10" s="36">
        <v>3</v>
      </c>
      <c r="J10" s="36">
        <v>3</v>
      </c>
      <c r="K10" s="36">
        <v>3</v>
      </c>
      <c r="L10" s="36">
        <v>1</v>
      </c>
      <c r="M10" s="36">
        <v>3</v>
      </c>
      <c r="N10" s="36">
        <v>2</v>
      </c>
      <c r="O10" s="36">
        <v>4</v>
      </c>
      <c r="P10" s="36">
        <v>1</v>
      </c>
      <c r="Q10" s="36">
        <v>3</v>
      </c>
      <c r="R10" s="36">
        <v>3</v>
      </c>
      <c r="S10" s="36">
        <v>4</v>
      </c>
      <c r="T10" s="36">
        <v>1</v>
      </c>
      <c r="U10" s="36">
        <v>2</v>
      </c>
      <c r="V10" s="36"/>
      <c r="W10" s="36"/>
      <c r="X10" s="17"/>
      <c r="Y10" s="21"/>
      <c r="Z10" s="37" t="s">
        <v>226</v>
      </c>
      <c r="AB10" s="1" t="s">
        <v>218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1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5"/>
      <c r="AV10" s="5"/>
      <c r="AW10" s="82" t="s">
        <v>244</v>
      </c>
    </row>
    <row r="11" spans="1:49" x14ac:dyDescent="0.25">
      <c r="B11" s="11"/>
      <c r="C11" s="2" t="s">
        <v>6</v>
      </c>
      <c r="D11" s="36">
        <v>3</v>
      </c>
      <c r="E11" s="36">
        <v>3</v>
      </c>
      <c r="F11" s="36">
        <v>2</v>
      </c>
      <c r="G11" s="36">
        <v>3</v>
      </c>
      <c r="H11" s="36">
        <v>2</v>
      </c>
      <c r="I11" s="36">
        <v>3</v>
      </c>
      <c r="J11" s="36">
        <v>3</v>
      </c>
      <c r="K11" s="36">
        <v>3</v>
      </c>
      <c r="L11" s="36">
        <v>3</v>
      </c>
      <c r="M11" s="36">
        <v>2</v>
      </c>
      <c r="N11" s="36">
        <v>2</v>
      </c>
      <c r="O11" s="36">
        <v>2</v>
      </c>
      <c r="P11" s="36">
        <v>2</v>
      </c>
      <c r="Q11" s="36">
        <v>2</v>
      </c>
      <c r="R11" s="36">
        <v>2</v>
      </c>
      <c r="S11" s="36">
        <v>3</v>
      </c>
      <c r="T11" s="36">
        <v>3</v>
      </c>
      <c r="U11" s="36">
        <v>3</v>
      </c>
      <c r="V11" s="36"/>
      <c r="W11" s="36"/>
      <c r="X11" s="17"/>
      <c r="Y11" s="21"/>
      <c r="Z11" s="37" t="s">
        <v>227</v>
      </c>
      <c r="AB11" s="1" t="s">
        <v>211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1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/>
      <c r="AV11" s="5"/>
      <c r="AW11" s="82" t="s">
        <v>244</v>
      </c>
    </row>
    <row r="12" spans="1:49" x14ac:dyDescent="0.25">
      <c r="B12" s="12"/>
      <c r="C12" s="2" t="s">
        <v>7</v>
      </c>
      <c r="D12" s="36">
        <v>4</v>
      </c>
      <c r="E12" s="36">
        <v>4</v>
      </c>
      <c r="F12" s="36">
        <v>4</v>
      </c>
      <c r="G12" s="36">
        <v>4</v>
      </c>
      <c r="H12" s="36">
        <v>4</v>
      </c>
      <c r="I12" s="36">
        <v>4</v>
      </c>
      <c r="J12" s="36">
        <v>4</v>
      </c>
      <c r="K12" s="36">
        <v>4</v>
      </c>
      <c r="L12" s="36">
        <v>2</v>
      </c>
      <c r="M12" s="36">
        <v>4</v>
      </c>
      <c r="N12" s="36">
        <v>4</v>
      </c>
      <c r="O12" s="36">
        <v>4</v>
      </c>
      <c r="P12" s="36">
        <v>4</v>
      </c>
      <c r="Q12" s="36">
        <v>2</v>
      </c>
      <c r="R12" s="36">
        <v>4</v>
      </c>
      <c r="S12" s="36">
        <v>4</v>
      </c>
      <c r="T12" s="36">
        <v>3</v>
      </c>
      <c r="U12" s="36">
        <v>4</v>
      </c>
      <c r="V12" s="36"/>
      <c r="W12" s="36"/>
      <c r="X12" s="17" t="s">
        <v>69</v>
      </c>
      <c r="Y12" s="22" t="s">
        <v>69</v>
      </c>
      <c r="Z12" s="37" t="s">
        <v>228</v>
      </c>
      <c r="AB12" s="1" t="s">
        <v>206</v>
      </c>
      <c r="AC12" s="4">
        <v>1</v>
      </c>
      <c r="AD12" s="4">
        <v>1</v>
      </c>
      <c r="AE12" s="4">
        <v>0</v>
      </c>
      <c r="AF12" s="4">
        <v>0</v>
      </c>
      <c r="AG12" s="4">
        <v>1</v>
      </c>
      <c r="AH12" s="4">
        <v>1</v>
      </c>
      <c r="AI12" s="4">
        <v>0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0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5"/>
      <c r="AV12" s="5"/>
      <c r="AW12" s="81" t="s">
        <v>245</v>
      </c>
    </row>
    <row r="13" spans="1:49" x14ac:dyDescent="0.25">
      <c r="B13" s="13"/>
      <c r="C13" s="2" t="s">
        <v>8</v>
      </c>
      <c r="D13" s="36">
        <v>4</v>
      </c>
      <c r="E13" s="36">
        <v>2</v>
      </c>
      <c r="F13" s="36">
        <v>1</v>
      </c>
      <c r="G13" s="36">
        <v>3</v>
      </c>
      <c r="H13" s="36">
        <v>3</v>
      </c>
      <c r="I13" s="36">
        <v>3</v>
      </c>
      <c r="J13" s="36">
        <v>2</v>
      </c>
      <c r="K13" s="36">
        <v>2</v>
      </c>
      <c r="L13" s="36">
        <v>1</v>
      </c>
      <c r="M13" s="36">
        <v>2</v>
      </c>
      <c r="N13" s="36">
        <v>2</v>
      </c>
      <c r="O13" s="36">
        <v>2</v>
      </c>
      <c r="P13" s="36">
        <v>2</v>
      </c>
      <c r="Q13" s="36">
        <v>3</v>
      </c>
      <c r="R13" s="36">
        <v>2</v>
      </c>
      <c r="S13" s="36">
        <v>2</v>
      </c>
      <c r="T13" s="36">
        <v>2</v>
      </c>
      <c r="U13" s="36">
        <v>2</v>
      </c>
      <c r="V13" s="36"/>
      <c r="W13" s="36"/>
      <c r="X13" s="17"/>
      <c r="Y13" s="21"/>
      <c r="Z13" s="37" t="s">
        <v>229</v>
      </c>
      <c r="AB13" s="1" t="s">
        <v>83</v>
      </c>
      <c r="AC13" s="5">
        <v>0</v>
      </c>
      <c r="AD13" s="5">
        <v>0</v>
      </c>
      <c r="AE13" s="5">
        <v>1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1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/>
      <c r="AV13" s="5"/>
      <c r="AW13" s="83" t="s">
        <v>246</v>
      </c>
    </row>
    <row r="14" spans="1:49" x14ac:dyDescent="0.25">
      <c r="B14" s="11"/>
      <c r="C14" s="2" t="s">
        <v>9</v>
      </c>
      <c r="D14" s="36">
        <v>3</v>
      </c>
      <c r="E14" s="36">
        <v>3</v>
      </c>
      <c r="F14" s="36">
        <v>3</v>
      </c>
      <c r="G14" s="36">
        <v>3</v>
      </c>
      <c r="H14" s="36">
        <v>3</v>
      </c>
      <c r="I14" s="36">
        <v>3</v>
      </c>
      <c r="J14" s="36">
        <v>3</v>
      </c>
      <c r="K14" s="36">
        <v>3</v>
      </c>
      <c r="L14" s="36">
        <v>1</v>
      </c>
      <c r="M14" s="36">
        <v>3</v>
      </c>
      <c r="N14" s="36">
        <v>3</v>
      </c>
      <c r="O14" s="36">
        <v>3</v>
      </c>
      <c r="P14" s="36">
        <v>2</v>
      </c>
      <c r="Q14" s="36">
        <v>3</v>
      </c>
      <c r="R14" s="36">
        <v>2</v>
      </c>
      <c r="S14" s="36">
        <v>2</v>
      </c>
      <c r="T14" s="36">
        <v>2</v>
      </c>
      <c r="U14" s="36">
        <v>3</v>
      </c>
      <c r="V14" s="36"/>
      <c r="W14" s="36"/>
      <c r="X14" s="17"/>
      <c r="Y14" s="21" t="s">
        <v>67</v>
      </c>
      <c r="Z14" s="37" t="s">
        <v>230</v>
      </c>
      <c r="AB14" s="1" t="s">
        <v>51</v>
      </c>
      <c r="AC14" s="4">
        <v>1</v>
      </c>
      <c r="AD14" s="4">
        <v>0</v>
      </c>
      <c r="AE14" s="4">
        <v>1</v>
      </c>
      <c r="AF14" s="4">
        <v>1</v>
      </c>
      <c r="AG14" s="4">
        <v>1</v>
      </c>
      <c r="AH14" s="4">
        <v>1</v>
      </c>
      <c r="AI14" s="4">
        <v>1</v>
      </c>
      <c r="AJ14" s="4">
        <v>0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5"/>
      <c r="AV14" s="5"/>
      <c r="AW14" s="81" t="s">
        <v>247</v>
      </c>
    </row>
    <row r="15" spans="1:49" x14ac:dyDescent="0.25">
      <c r="B15" s="11"/>
      <c r="C15" s="2" t="s">
        <v>10</v>
      </c>
      <c r="D15" s="36">
        <v>1</v>
      </c>
      <c r="E15" s="36">
        <v>2</v>
      </c>
      <c r="F15" s="36">
        <v>2</v>
      </c>
      <c r="G15" s="36">
        <v>2</v>
      </c>
      <c r="H15" s="36">
        <v>2</v>
      </c>
      <c r="I15" s="36">
        <v>2</v>
      </c>
      <c r="J15" s="36">
        <v>2</v>
      </c>
      <c r="K15" s="36">
        <v>2</v>
      </c>
      <c r="L15" s="36">
        <v>2</v>
      </c>
      <c r="M15" s="36">
        <v>2</v>
      </c>
      <c r="N15" s="36">
        <v>1</v>
      </c>
      <c r="O15" s="36">
        <v>2</v>
      </c>
      <c r="P15" s="36">
        <v>2</v>
      </c>
      <c r="Q15" s="36">
        <v>2</v>
      </c>
      <c r="R15" s="36">
        <v>1</v>
      </c>
      <c r="S15" s="36">
        <v>2</v>
      </c>
      <c r="T15" s="36">
        <v>2</v>
      </c>
      <c r="U15" s="36">
        <v>2</v>
      </c>
      <c r="V15" s="36"/>
      <c r="W15" s="36"/>
      <c r="X15" s="17" t="s">
        <v>68</v>
      </c>
      <c r="Y15" s="21" t="s">
        <v>68</v>
      </c>
      <c r="Z15" s="37" t="s">
        <v>231</v>
      </c>
      <c r="AB15" s="1" t="s">
        <v>213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1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/>
      <c r="AV15" s="5"/>
      <c r="AW15" s="82" t="s">
        <v>244</v>
      </c>
    </row>
    <row r="16" spans="1:49" x14ac:dyDescent="0.25">
      <c r="B16" s="11"/>
      <c r="C16" s="2" t="s">
        <v>11</v>
      </c>
      <c r="D16" s="36">
        <v>2</v>
      </c>
      <c r="E16" s="36">
        <v>1</v>
      </c>
      <c r="F16" s="36">
        <v>2</v>
      </c>
      <c r="G16" s="36">
        <v>2</v>
      </c>
      <c r="H16" s="36">
        <v>2</v>
      </c>
      <c r="I16" s="36">
        <v>2</v>
      </c>
      <c r="J16" s="36">
        <v>2</v>
      </c>
      <c r="K16" s="36">
        <v>2</v>
      </c>
      <c r="L16" s="36">
        <v>2</v>
      </c>
      <c r="M16" s="36">
        <v>2</v>
      </c>
      <c r="N16" s="36">
        <v>2</v>
      </c>
      <c r="O16" s="36">
        <v>2</v>
      </c>
      <c r="P16" s="36">
        <v>2</v>
      </c>
      <c r="Q16" s="36">
        <v>2</v>
      </c>
      <c r="R16" s="36">
        <v>2</v>
      </c>
      <c r="S16" s="36">
        <v>2</v>
      </c>
      <c r="T16" s="36">
        <v>2</v>
      </c>
      <c r="U16" s="36">
        <v>2</v>
      </c>
      <c r="V16" s="36"/>
      <c r="W16" s="36"/>
      <c r="X16" s="17" t="s">
        <v>68</v>
      </c>
      <c r="Y16" s="21" t="s">
        <v>68</v>
      </c>
      <c r="Z16" s="37" t="s">
        <v>225</v>
      </c>
      <c r="AB16" s="1" t="s">
        <v>209</v>
      </c>
      <c r="AC16" s="4">
        <v>0</v>
      </c>
      <c r="AD16" s="4">
        <v>0</v>
      </c>
      <c r="AE16" s="4">
        <v>0</v>
      </c>
      <c r="AF16" s="4">
        <v>0</v>
      </c>
      <c r="AG16" s="4">
        <v>1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5"/>
      <c r="AV16" s="5"/>
      <c r="AW16" s="82" t="s">
        <v>244</v>
      </c>
    </row>
    <row r="17" spans="1:49" x14ac:dyDescent="0.25">
      <c r="B17" s="11"/>
      <c r="C17" s="2" t="s">
        <v>12</v>
      </c>
      <c r="D17" s="36">
        <v>2</v>
      </c>
      <c r="E17" s="36">
        <v>2</v>
      </c>
      <c r="F17" s="36">
        <v>2</v>
      </c>
      <c r="G17" s="36">
        <v>2</v>
      </c>
      <c r="H17" s="36">
        <v>2</v>
      </c>
      <c r="I17" s="36">
        <v>2</v>
      </c>
      <c r="J17" s="36">
        <v>1</v>
      </c>
      <c r="K17" s="36">
        <v>2</v>
      </c>
      <c r="L17" s="36">
        <v>1</v>
      </c>
      <c r="M17" s="36">
        <v>2</v>
      </c>
      <c r="N17" s="36">
        <v>2</v>
      </c>
      <c r="O17" s="36">
        <v>2</v>
      </c>
      <c r="P17" s="36">
        <v>2</v>
      </c>
      <c r="Q17" s="36">
        <v>2</v>
      </c>
      <c r="R17" s="36">
        <v>2</v>
      </c>
      <c r="S17" s="36">
        <v>2</v>
      </c>
      <c r="T17" s="36">
        <v>2</v>
      </c>
      <c r="U17" s="36">
        <v>2</v>
      </c>
      <c r="V17" s="36"/>
      <c r="W17" s="36"/>
      <c r="X17" s="17" t="s">
        <v>68</v>
      </c>
      <c r="Y17" s="21" t="s">
        <v>68</v>
      </c>
      <c r="Z17" s="37" t="s">
        <v>232</v>
      </c>
      <c r="AB17" s="1" t="s">
        <v>221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1</v>
      </c>
      <c r="AT17" s="5">
        <v>0</v>
      </c>
      <c r="AU17" s="5"/>
      <c r="AV17" s="5"/>
      <c r="AW17" s="82" t="s">
        <v>244</v>
      </c>
    </row>
    <row r="18" spans="1:49" x14ac:dyDescent="0.25">
      <c r="B18" s="13"/>
      <c r="C18" s="2" t="s">
        <v>13</v>
      </c>
      <c r="D18" s="36">
        <v>1</v>
      </c>
      <c r="E18" s="36">
        <v>2</v>
      </c>
      <c r="F18" s="36">
        <v>2</v>
      </c>
      <c r="G18" s="36">
        <v>2</v>
      </c>
      <c r="H18" s="36">
        <v>2</v>
      </c>
      <c r="I18" s="36">
        <v>2</v>
      </c>
      <c r="J18" s="36">
        <v>2</v>
      </c>
      <c r="K18" s="36">
        <v>2</v>
      </c>
      <c r="L18" s="36">
        <v>1</v>
      </c>
      <c r="M18" s="36">
        <v>2</v>
      </c>
      <c r="N18" s="36">
        <v>2</v>
      </c>
      <c r="O18" s="36">
        <v>2</v>
      </c>
      <c r="P18" s="36">
        <v>1</v>
      </c>
      <c r="Q18" s="36">
        <v>2</v>
      </c>
      <c r="R18" s="36">
        <v>1</v>
      </c>
      <c r="S18" s="36">
        <v>2</v>
      </c>
      <c r="T18" s="36">
        <v>2</v>
      </c>
      <c r="U18" s="36">
        <v>2</v>
      </c>
      <c r="V18" s="36"/>
      <c r="W18" s="36"/>
      <c r="X18" s="17"/>
      <c r="Y18" s="21" t="s">
        <v>68</v>
      </c>
      <c r="Z18" s="37" t="s">
        <v>233</v>
      </c>
      <c r="AB18" s="1" t="s">
        <v>214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1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5"/>
      <c r="AV18" s="5"/>
      <c r="AW18" s="82" t="s">
        <v>244</v>
      </c>
    </row>
    <row r="19" spans="1:49" x14ac:dyDescent="0.25">
      <c r="B19" s="16"/>
      <c r="C19" s="2" t="s">
        <v>14</v>
      </c>
      <c r="D19" s="36">
        <v>3</v>
      </c>
      <c r="E19" s="36">
        <v>2</v>
      </c>
      <c r="F19" s="36">
        <v>2</v>
      </c>
      <c r="G19" s="36">
        <v>2</v>
      </c>
      <c r="H19" s="36">
        <v>2</v>
      </c>
      <c r="I19" s="36">
        <v>2</v>
      </c>
      <c r="J19" s="36">
        <v>3</v>
      </c>
      <c r="K19" s="36">
        <v>2</v>
      </c>
      <c r="L19" s="36">
        <v>1</v>
      </c>
      <c r="M19" s="36">
        <v>2</v>
      </c>
      <c r="N19" s="36">
        <v>2</v>
      </c>
      <c r="O19" s="36">
        <v>2</v>
      </c>
      <c r="P19" s="36">
        <v>2</v>
      </c>
      <c r="Q19" s="36">
        <v>1</v>
      </c>
      <c r="R19" s="36">
        <v>2</v>
      </c>
      <c r="S19" s="36">
        <v>3</v>
      </c>
      <c r="T19" s="36">
        <v>2</v>
      </c>
      <c r="U19" s="36">
        <v>2</v>
      </c>
      <c r="V19" s="36"/>
      <c r="W19" s="36"/>
      <c r="X19" s="17"/>
      <c r="Y19" s="21" t="s">
        <v>68</v>
      </c>
      <c r="Z19" s="37" t="s">
        <v>234</v>
      </c>
      <c r="AB19" s="1" t="s">
        <v>81</v>
      </c>
      <c r="AC19" s="5">
        <v>0</v>
      </c>
      <c r="AD19" s="5">
        <v>0</v>
      </c>
      <c r="AE19" s="5">
        <v>1</v>
      </c>
      <c r="AF19" s="5">
        <v>1</v>
      </c>
      <c r="AG19" s="5">
        <v>0</v>
      </c>
      <c r="AH19" s="5">
        <v>0</v>
      </c>
      <c r="AI19" s="5">
        <v>1</v>
      </c>
      <c r="AJ19" s="5">
        <v>0</v>
      </c>
      <c r="AK19" s="5">
        <v>1</v>
      </c>
      <c r="AL19" s="5">
        <v>2</v>
      </c>
      <c r="AM19" s="5">
        <v>1</v>
      </c>
      <c r="AN19" s="5">
        <v>1</v>
      </c>
      <c r="AO19" s="5">
        <v>0</v>
      </c>
      <c r="AP19" s="5">
        <v>1</v>
      </c>
      <c r="AQ19" s="5">
        <v>1</v>
      </c>
      <c r="AR19" s="5">
        <v>1</v>
      </c>
      <c r="AS19" s="5">
        <v>0</v>
      </c>
      <c r="AT19" s="5">
        <v>0</v>
      </c>
      <c r="AU19" s="5"/>
      <c r="AV19" s="5"/>
      <c r="AW19" s="81" t="s">
        <v>205</v>
      </c>
    </row>
    <row r="20" spans="1:49" x14ac:dyDescent="0.25">
      <c r="B20" s="11"/>
      <c r="C20" s="2" t="s">
        <v>15</v>
      </c>
      <c r="D20" s="36">
        <v>2</v>
      </c>
      <c r="E20" s="36">
        <v>2</v>
      </c>
      <c r="F20" s="36">
        <v>2</v>
      </c>
      <c r="G20" s="36">
        <v>2</v>
      </c>
      <c r="H20" s="36">
        <v>3</v>
      </c>
      <c r="I20" s="36">
        <v>2</v>
      </c>
      <c r="J20" s="36">
        <v>2</v>
      </c>
      <c r="K20" s="36">
        <v>2</v>
      </c>
      <c r="L20" s="36">
        <v>1</v>
      </c>
      <c r="M20" s="36">
        <v>2</v>
      </c>
      <c r="N20" s="36">
        <v>2</v>
      </c>
      <c r="O20" s="36">
        <v>2</v>
      </c>
      <c r="P20" s="36">
        <v>2</v>
      </c>
      <c r="Q20" s="36">
        <v>2</v>
      </c>
      <c r="R20" s="36">
        <v>2</v>
      </c>
      <c r="S20" s="36">
        <v>2</v>
      </c>
      <c r="T20" s="36">
        <v>1</v>
      </c>
      <c r="U20" s="36">
        <v>2</v>
      </c>
      <c r="V20" s="36"/>
      <c r="W20" s="36"/>
      <c r="X20" s="17" t="s">
        <v>68</v>
      </c>
      <c r="Y20" s="21" t="s">
        <v>68</v>
      </c>
      <c r="Z20" s="37" t="s">
        <v>235</v>
      </c>
      <c r="AB20" s="1" t="s">
        <v>91</v>
      </c>
      <c r="AC20" s="4">
        <v>0</v>
      </c>
      <c r="AD20" s="4">
        <v>0</v>
      </c>
      <c r="AE20" s="4">
        <v>0</v>
      </c>
      <c r="AF20" s="4">
        <v>0</v>
      </c>
      <c r="AG20" s="4">
        <v>1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2</v>
      </c>
      <c r="AO20" s="4">
        <v>0</v>
      </c>
      <c r="AP20" s="4">
        <v>1</v>
      </c>
      <c r="AQ20" s="4">
        <v>0</v>
      </c>
      <c r="AR20" s="4">
        <v>2</v>
      </c>
      <c r="AS20" s="4">
        <v>0</v>
      </c>
      <c r="AT20" s="4">
        <v>1</v>
      </c>
      <c r="AU20" s="5"/>
      <c r="AV20" s="5"/>
      <c r="AW20" s="83" t="s">
        <v>111</v>
      </c>
    </row>
    <row r="21" spans="1:49" x14ac:dyDescent="0.25">
      <c r="B21" s="13"/>
      <c r="C21" s="2" t="s">
        <v>16</v>
      </c>
      <c r="D21" s="36">
        <v>2</v>
      </c>
      <c r="E21" s="36">
        <v>2</v>
      </c>
      <c r="F21" s="36">
        <v>1</v>
      </c>
      <c r="G21" s="36">
        <v>2</v>
      </c>
      <c r="H21" s="36">
        <v>2</v>
      </c>
      <c r="I21" s="36">
        <v>2</v>
      </c>
      <c r="J21" s="36">
        <v>2</v>
      </c>
      <c r="K21" s="36">
        <v>2</v>
      </c>
      <c r="L21" s="36">
        <v>2</v>
      </c>
      <c r="M21" s="36">
        <v>2</v>
      </c>
      <c r="N21" s="36">
        <v>2</v>
      </c>
      <c r="O21" s="36">
        <v>2</v>
      </c>
      <c r="P21" s="36">
        <v>2</v>
      </c>
      <c r="Q21" s="36">
        <v>2</v>
      </c>
      <c r="R21" s="36">
        <v>2</v>
      </c>
      <c r="S21" s="36">
        <v>2</v>
      </c>
      <c r="T21" s="36">
        <v>2</v>
      </c>
      <c r="U21" s="36">
        <v>2</v>
      </c>
      <c r="V21" s="36"/>
      <c r="W21" s="36"/>
      <c r="X21" s="17" t="s">
        <v>68</v>
      </c>
      <c r="Y21" s="21" t="s">
        <v>68</v>
      </c>
      <c r="Z21" s="37" t="s">
        <v>225</v>
      </c>
      <c r="AB21" s="1" t="s">
        <v>208</v>
      </c>
      <c r="AC21" s="5">
        <v>0</v>
      </c>
      <c r="AD21" s="5">
        <v>0</v>
      </c>
      <c r="AE21" s="5">
        <v>0</v>
      </c>
      <c r="AF21" s="5">
        <v>0</v>
      </c>
      <c r="AG21" s="5">
        <v>1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/>
      <c r="AV21" s="5"/>
      <c r="AW21" s="82" t="s">
        <v>244</v>
      </c>
    </row>
    <row r="22" spans="1:49" x14ac:dyDescent="0.25">
      <c r="B22" s="13"/>
      <c r="C22" s="2" t="s">
        <v>17</v>
      </c>
      <c r="D22" s="36">
        <v>2</v>
      </c>
      <c r="E22" s="36">
        <v>3</v>
      </c>
      <c r="F22" s="36">
        <v>3</v>
      </c>
      <c r="G22" s="36">
        <v>3</v>
      </c>
      <c r="H22" s="36">
        <v>3</v>
      </c>
      <c r="I22" s="36">
        <v>2</v>
      </c>
      <c r="J22" s="36">
        <v>3</v>
      </c>
      <c r="K22" s="36">
        <v>3</v>
      </c>
      <c r="L22" s="36">
        <v>3</v>
      </c>
      <c r="M22" s="36">
        <v>3</v>
      </c>
      <c r="N22" s="36">
        <v>3</v>
      </c>
      <c r="O22" s="36">
        <v>3</v>
      </c>
      <c r="P22" s="36">
        <v>2</v>
      </c>
      <c r="Q22" s="36">
        <v>3</v>
      </c>
      <c r="R22" s="36">
        <v>2</v>
      </c>
      <c r="S22" s="36">
        <v>3</v>
      </c>
      <c r="T22" s="36">
        <v>3</v>
      </c>
      <c r="U22" s="36">
        <v>3</v>
      </c>
      <c r="V22" s="36"/>
      <c r="W22" s="36"/>
      <c r="X22" s="17" t="s">
        <v>67</v>
      </c>
      <c r="Y22" s="21" t="s">
        <v>67</v>
      </c>
      <c r="Z22" s="37" t="s">
        <v>236</v>
      </c>
      <c r="AB22" s="1" t="s">
        <v>78</v>
      </c>
      <c r="AC22" s="4">
        <v>1</v>
      </c>
      <c r="AD22" s="4">
        <v>0</v>
      </c>
      <c r="AE22" s="4">
        <v>0</v>
      </c>
      <c r="AF22" s="4">
        <v>0</v>
      </c>
      <c r="AG22" s="4">
        <v>0</v>
      </c>
      <c r="AH22" s="4">
        <v>1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5"/>
      <c r="AV22" s="5"/>
      <c r="AW22" s="83" t="s">
        <v>246</v>
      </c>
    </row>
    <row r="23" spans="1:49" x14ac:dyDescent="0.25">
      <c r="B23" s="11"/>
      <c r="C23" s="2" t="s">
        <v>18</v>
      </c>
      <c r="D23" s="36">
        <v>1</v>
      </c>
      <c r="E23" s="36">
        <v>1</v>
      </c>
      <c r="F23" s="36">
        <v>1</v>
      </c>
      <c r="G23" s="36">
        <v>1</v>
      </c>
      <c r="H23" s="36">
        <v>1</v>
      </c>
      <c r="I23" s="36">
        <v>1</v>
      </c>
      <c r="J23" s="36">
        <v>1</v>
      </c>
      <c r="K23" s="36">
        <v>1</v>
      </c>
      <c r="L23" s="36">
        <v>1</v>
      </c>
      <c r="M23" s="36">
        <v>1</v>
      </c>
      <c r="N23" s="36">
        <v>1</v>
      </c>
      <c r="O23" s="36">
        <v>1</v>
      </c>
      <c r="P23" s="36">
        <v>1</v>
      </c>
      <c r="Q23" s="36">
        <v>1</v>
      </c>
      <c r="R23" s="36">
        <v>1</v>
      </c>
      <c r="S23" s="36">
        <v>1</v>
      </c>
      <c r="T23" s="36">
        <v>1</v>
      </c>
      <c r="U23" s="36">
        <v>1</v>
      </c>
      <c r="V23" s="36"/>
      <c r="W23" s="36"/>
      <c r="X23" s="17" t="s">
        <v>102</v>
      </c>
      <c r="Y23" s="21" t="s">
        <v>102</v>
      </c>
      <c r="Z23" s="30" t="s">
        <v>113</v>
      </c>
      <c r="AB23" s="1" t="s">
        <v>93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1</v>
      </c>
      <c r="AR23" s="5">
        <v>0</v>
      </c>
      <c r="AS23" s="5">
        <v>0</v>
      </c>
      <c r="AT23" s="5">
        <v>0</v>
      </c>
      <c r="AU23" s="5"/>
      <c r="AV23" s="5"/>
      <c r="AW23" s="82" t="s">
        <v>244</v>
      </c>
    </row>
    <row r="24" spans="1:49" x14ac:dyDescent="0.25">
      <c r="B24" s="13"/>
      <c r="C24" s="2" t="s">
        <v>19</v>
      </c>
      <c r="D24" s="36">
        <v>3</v>
      </c>
      <c r="E24" s="36">
        <v>2</v>
      </c>
      <c r="F24" s="36">
        <v>2</v>
      </c>
      <c r="G24" s="36">
        <v>3</v>
      </c>
      <c r="H24" s="36">
        <v>3</v>
      </c>
      <c r="I24" s="36">
        <v>3</v>
      </c>
      <c r="J24" s="36">
        <v>2</v>
      </c>
      <c r="K24" s="36">
        <v>3</v>
      </c>
      <c r="L24" s="36">
        <v>3</v>
      </c>
      <c r="M24" s="36">
        <v>3</v>
      </c>
      <c r="N24" s="36">
        <v>2</v>
      </c>
      <c r="O24" s="36">
        <v>3</v>
      </c>
      <c r="P24" s="36">
        <v>2</v>
      </c>
      <c r="Q24" s="36">
        <v>3</v>
      </c>
      <c r="R24" s="36">
        <v>2</v>
      </c>
      <c r="S24" s="36">
        <v>3</v>
      </c>
      <c r="T24" s="36">
        <v>3</v>
      </c>
      <c r="U24" s="36">
        <v>3</v>
      </c>
      <c r="V24" s="36"/>
      <c r="W24" s="36"/>
      <c r="X24" s="17"/>
      <c r="Y24" s="21"/>
      <c r="Z24" s="37" t="s">
        <v>237</v>
      </c>
      <c r="AB24" s="1" t="s">
        <v>220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1</v>
      </c>
      <c r="AT24" s="4">
        <v>0</v>
      </c>
      <c r="AU24" s="5"/>
      <c r="AV24" s="5"/>
      <c r="AW24" s="82" t="s">
        <v>244</v>
      </c>
    </row>
    <row r="25" spans="1:49" x14ac:dyDescent="0.25">
      <c r="B25" s="13"/>
      <c r="C25" s="2" t="s">
        <v>20</v>
      </c>
      <c r="D25" s="36">
        <v>3</v>
      </c>
      <c r="E25" s="36">
        <v>3</v>
      </c>
      <c r="F25" s="36">
        <v>3</v>
      </c>
      <c r="G25" s="36">
        <v>3</v>
      </c>
      <c r="H25" s="36">
        <v>2</v>
      </c>
      <c r="I25" s="36">
        <v>3</v>
      </c>
      <c r="J25" s="36">
        <v>3</v>
      </c>
      <c r="K25" s="36">
        <v>3</v>
      </c>
      <c r="L25" s="36">
        <v>2</v>
      </c>
      <c r="M25" s="36">
        <v>3</v>
      </c>
      <c r="N25" s="36">
        <v>2</v>
      </c>
      <c r="O25" s="36">
        <v>3</v>
      </c>
      <c r="P25" s="36">
        <v>3</v>
      </c>
      <c r="Q25" s="36">
        <v>3</v>
      </c>
      <c r="R25" s="36">
        <v>3</v>
      </c>
      <c r="S25" s="36">
        <v>3</v>
      </c>
      <c r="T25" s="36">
        <v>2</v>
      </c>
      <c r="U25" s="36">
        <v>3</v>
      </c>
      <c r="V25" s="36"/>
      <c r="W25" s="36"/>
      <c r="X25" s="17" t="s">
        <v>67</v>
      </c>
      <c r="Y25" s="21" t="s">
        <v>67</v>
      </c>
      <c r="Z25" s="37" t="s">
        <v>238</v>
      </c>
      <c r="AB25" s="1" t="s">
        <v>97</v>
      </c>
      <c r="AC25" s="5">
        <v>0</v>
      </c>
      <c r="AD25" s="5">
        <v>0</v>
      </c>
      <c r="AE25" s="5">
        <v>1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1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/>
      <c r="AV25" s="5"/>
      <c r="AW25" s="83" t="s">
        <v>246</v>
      </c>
    </row>
    <row r="26" spans="1:49" x14ac:dyDescent="0.25">
      <c r="C26" s="2" t="s">
        <v>21</v>
      </c>
      <c r="D26" s="36">
        <v>1</v>
      </c>
      <c r="E26" s="36">
        <v>1</v>
      </c>
      <c r="F26" s="36">
        <v>2</v>
      </c>
      <c r="G26" s="36">
        <v>2</v>
      </c>
      <c r="H26" s="36">
        <v>2</v>
      </c>
      <c r="I26" s="36">
        <v>2</v>
      </c>
      <c r="J26" s="36">
        <v>2</v>
      </c>
      <c r="K26" s="36">
        <v>2</v>
      </c>
      <c r="L26" s="36">
        <v>1</v>
      </c>
      <c r="M26" s="36">
        <v>2</v>
      </c>
      <c r="N26" s="36">
        <v>2</v>
      </c>
      <c r="O26" s="36">
        <v>3</v>
      </c>
      <c r="P26" s="36">
        <v>2</v>
      </c>
      <c r="Q26" s="36">
        <v>0</v>
      </c>
      <c r="R26" s="36">
        <v>2</v>
      </c>
      <c r="S26" s="36">
        <v>2</v>
      </c>
      <c r="T26" s="36">
        <v>2</v>
      </c>
      <c r="U26" s="36">
        <v>2</v>
      </c>
      <c r="V26" s="36"/>
      <c r="W26" s="36"/>
      <c r="X26" s="17"/>
      <c r="Y26" s="21"/>
      <c r="Z26" s="37" t="s">
        <v>239</v>
      </c>
      <c r="AB26" s="1" t="s">
        <v>82</v>
      </c>
      <c r="AC26" s="4">
        <v>0</v>
      </c>
      <c r="AD26" s="4">
        <v>0</v>
      </c>
      <c r="AE26" s="4">
        <v>1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1</v>
      </c>
      <c r="AP26" s="4">
        <v>0</v>
      </c>
      <c r="AQ26" s="4">
        <v>1</v>
      </c>
      <c r="AR26" s="4">
        <v>0</v>
      </c>
      <c r="AS26" s="4">
        <v>0</v>
      </c>
      <c r="AT26" s="4">
        <v>0</v>
      </c>
      <c r="AU26" s="5"/>
      <c r="AV26" s="5"/>
      <c r="AW26" s="83" t="s">
        <v>246</v>
      </c>
    </row>
    <row r="27" spans="1:49" x14ac:dyDescent="0.25">
      <c r="C27" s="2" t="s">
        <v>22</v>
      </c>
      <c r="D27" s="36">
        <v>1</v>
      </c>
      <c r="E27" s="36">
        <v>2</v>
      </c>
      <c r="F27" s="36">
        <v>2</v>
      </c>
      <c r="G27" s="36">
        <v>2</v>
      </c>
      <c r="H27" s="36">
        <v>2</v>
      </c>
      <c r="I27" s="36">
        <v>2</v>
      </c>
      <c r="J27" s="36">
        <v>2</v>
      </c>
      <c r="K27" s="36">
        <v>2</v>
      </c>
      <c r="L27" s="36">
        <v>2</v>
      </c>
      <c r="M27" s="36">
        <v>2</v>
      </c>
      <c r="N27" s="36">
        <v>3</v>
      </c>
      <c r="O27" s="36">
        <v>2</v>
      </c>
      <c r="P27" s="36">
        <v>2</v>
      </c>
      <c r="Q27" s="36">
        <v>1</v>
      </c>
      <c r="R27" s="36">
        <v>2</v>
      </c>
      <c r="S27" s="36">
        <v>2</v>
      </c>
      <c r="T27" s="36">
        <v>2</v>
      </c>
      <c r="U27" s="36">
        <v>2</v>
      </c>
      <c r="V27" s="36"/>
      <c r="W27" s="36"/>
      <c r="X27" s="17" t="s">
        <v>68</v>
      </c>
      <c r="Y27" s="21" t="s">
        <v>68</v>
      </c>
      <c r="Z27" s="37" t="s">
        <v>240</v>
      </c>
      <c r="AB27" s="1" t="s">
        <v>79</v>
      </c>
      <c r="AC27" s="5">
        <v>1</v>
      </c>
      <c r="AD27" s="5">
        <v>1</v>
      </c>
      <c r="AE27" s="5">
        <v>0</v>
      </c>
      <c r="AF27" s="5">
        <v>2</v>
      </c>
      <c r="AG27" s="5">
        <v>1</v>
      </c>
      <c r="AH27" s="5">
        <v>1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1</v>
      </c>
      <c r="AO27" s="5">
        <v>0</v>
      </c>
      <c r="AP27" s="5">
        <v>1</v>
      </c>
      <c r="AQ27" s="5">
        <v>0</v>
      </c>
      <c r="AR27" s="5">
        <v>1</v>
      </c>
      <c r="AS27" s="5">
        <v>1</v>
      </c>
      <c r="AT27" s="5">
        <v>0</v>
      </c>
      <c r="AU27" s="5"/>
      <c r="AV27" s="5"/>
      <c r="AW27" s="81" t="s">
        <v>112</v>
      </c>
    </row>
    <row r="28" spans="1:49" x14ac:dyDescent="0.25">
      <c r="C28" s="2" t="s">
        <v>23</v>
      </c>
      <c r="D28" s="36">
        <v>1</v>
      </c>
      <c r="E28" s="36">
        <v>1</v>
      </c>
      <c r="F28" s="36">
        <v>1</v>
      </c>
      <c r="G28" s="36">
        <v>0</v>
      </c>
      <c r="H28" s="36">
        <v>1</v>
      </c>
      <c r="I28" s="36">
        <v>1</v>
      </c>
      <c r="J28" s="36">
        <v>2</v>
      </c>
      <c r="K28" s="36">
        <v>1</v>
      </c>
      <c r="L28" s="36">
        <v>1</v>
      </c>
      <c r="M28" s="36">
        <v>1</v>
      </c>
      <c r="N28" s="36">
        <v>1</v>
      </c>
      <c r="O28" s="36">
        <v>1</v>
      </c>
      <c r="P28" s="36">
        <v>1</v>
      </c>
      <c r="Q28" s="36">
        <v>0</v>
      </c>
      <c r="R28" s="36">
        <v>1</v>
      </c>
      <c r="S28" s="36">
        <v>1</v>
      </c>
      <c r="T28" s="36">
        <v>1</v>
      </c>
      <c r="U28" s="36">
        <v>1</v>
      </c>
      <c r="V28" s="36"/>
      <c r="W28" s="36"/>
      <c r="X28" s="17" t="s">
        <v>102</v>
      </c>
      <c r="Y28" s="21" t="s">
        <v>102</v>
      </c>
      <c r="Z28" s="30" t="s">
        <v>241</v>
      </c>
      <c r="AB28" s="1" t="s">
        <v>98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1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5"/>
      <c r="AV28" s="5"/>
      <c r="AW28" s="82" t="s">
        <v>244</v>
      </c>
    </row>
    <row r="29" spans="1:49" x14ac:dyDescent="0.25">
      <c r="C29" s="2" t="s">
        <v>24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/>
      <c r="W29" s="36"/>
      <c r="X29" s="17"/>
      <c r="Y29" s="21"/>
      <c r="Z29" s="37"/>
      <c r="AB29" s="1" t="s">
        <v>117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1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1</v>
      </c>
      <c r="AU29" s="5"/>
      <c r="AV29" s="5"/>
      <c r="AW29" s="83" t="s">
        <v>246</v>
      </c>
    </row>
    <row r="30" spans="1:49" x14ac:dyDescent="0.25">
      <c r="B30" s="7" t="s">
        <v>77</v>
      </c>
      <c r="D30" s="28">
        <f>SUM(D6:D29)</f>
        <v>50</v>
      </c>
      <c r="E30" s="28">
        <f t="shared" ref="E30:U30" si="0">SUM(E6:E29)</f>
        <v>50</v>
      </c>
      <c r="F30" s="28">
        <f t="shared" si="0"/>
        <v>49</v>
      </c>
      <c r="G30" s="28">
        <f t="shared" si="0"/>
        <v>53</v>
      </c>
      <c r="H30" s="28">
        <f t="shared" si="0"/>
        <v>54</v>
      </c>
      <c r="I30" s="28">
        <f t="shared" si="0"/>
        <v>54</v>
      </c>
      <c r="J30" s="28">
        <f t="shared" si="0"/>
        <v>53</v>
      </c>
      <c r="K30" s="28">
        <f t="shared" si="0"/>
        <v>54</v>
      </c>
      <c r="L30" s="28">
        <f t="shared" si="0"/>
        <v>42</v>
      </c>
      <c r="M30" s="28">
        <f t="shared" si="0"/>
        <v>52</v>
      </c>
      <c r="N30" s="28">
        <f t="shared" si="0"/>
        <v>49</v>
      </c>
      <c r="O30" s="28">
        <f t="shared" si="0"/>
        <v>54</v>
      </c>
      <c r="P30" s="28">
        <f t="shared" si="0"/>
        <v>46</v>
      </c>
      <c r="Q30" s="28">
        <f t="shared" si="0"/>
        <v>46</v>
      </c>
      <c r="R30" s="28">
        <f t="shared" si="0"/>
        <v>47</v>
      </c>
      <c r="S30" s="28">
        <f t="shared" si="0"/>
        <v>54</v>
      </c>
      <c r="T30" s="28">
        <f t="shared" si="0"/>
        <v>47</v>
      </c>
      <c r="U30" s="28">
        <f t="shared" si="0"/>
        <v>52</v>
      </c>
      <c r="V30" s="28"/>
      <c r="W30" s="28"/>
      <c r="X30" s="79">
        <f>AVERAGE(D30:U30)</f>
        <v>50.333333333333336</v>
      </c>
      <c r="Y30" s="80">
        <f>STDEVA(D30:U30)</f>
        <v>3.5973846709225068</v>
      </c>
      <c r="Z30" s="37"/>
      <c r="AB30" s="1" t="s">
        <v>212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1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5"/>
      <c r="AV30" s="5"/>
      <c r="AW30" s="82" t="s">
        <v>244</v>
      </c>
    </row>
    <row r="31" spans="1:49" x14ac:dyDescent="0.25">
      <c r="A31">
        <v>92</v>
      </c>
      <c r="B31" s="6" t="s">
        <v>210</v>
      </c>
      <c r="C31" s="1" t="s">
        <v>210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1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5"/>
      <c r="W31" s="5"/>
      <c r="AB31" s="1" t="s">
        <v>216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1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/>
      <c r="AV31" s="5"/>
      <c r="AW31" s="82" t="s">
        <v>244</v>
      </c>
    </row>
    <row r="32" spans="1:49" x14ac:dyDescent="0.25">
      <c r="A32">
        <v>91</v>
      </c>
      <c r="B32" s="6" t="s">
        <v>143</v>
      </c>
      <c r="C32" s="6" t="s">
        <v>143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"/>
      <c r="W32" s="5"/>
      <c r="AB32" s="1" t="s">
        <v>219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1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5"/>
      <c r="AV32" s="5"/>
      <c r="AW32" s="82" t="s">
        <v>244</v>
      </c>
    </row>
    <row r="33" spans="1:49" x14ac:dyDescent="0.25">
      <c r="A33">
        <v>90</v>
      </c>
      <c r="B33" s="6" t="s">
        <v>221</v>
      </c>
      <c r="C33" s="1" t="s">
        <v>221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1</v>
      </c>
      <c r="U33" s="4">
        <v>0</v>
      </c>
      <c r="V33" s="5"/>
      <c r="W33" s="5"/>
      <c r="AB33" s="1" t="s">
        <v>210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1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/>
      <c r="AV33" s="5"/>
      <c r="AW33" s="82" t="s">
        <v>244</v>
      </c>
    </row>
    <row r="34" spans="1:49" x14ac:dyDescent="0.25">
      <c r="A34">
        <v>89</v>
      </c>
      <c r="B34" s="1" t="s">
        <v>176</v>
      </c>
      <c r="C34" s="6" t="s">
        <v>176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/>
      <c r="W34" s="5"/>
      <c r="AB34" s="2" t="s">
        <v>26</v>
      </c>
      <c r="AC34" s="4">
        <v>1</v>
      </c>
      <c r="AD34" s="4">
        <v>0</v>
      </c>
      <c r="AE34" s="4">
        <v>0</v>
      </c>
      <c r="AF34" s="4">
        <v>0</v>
      </c>
      <c r="AG34" s="4">
        <v>1</v>
      </c>
      <c r="AH34" s="4">
        <v>0</v>
      </c>
      <c r="AI34" s="4">
        <v>1</v>
      </c>
      <c r="AJ34" s="4">
        <v>0</v>
      </c>
      <c r="AK34" s="4">
        <v>0</v>
      </c>
      <c r="AL34" s="4">
        <v>1</v>
      </c>
      <c r="AM34" s="4">
        <v>1</v>
      </c>
      <c r="AN34" s="4">
        <v>0</v>
      </c>
      <c r="AO34" s="4">
        <v>0</v>
      </c>
      <c r="AP34" s="4">
        <v>1</v>
      </c>
      <c r="AQ34" s="4">
        <v>1</v>
      </c>
      <c r="AR34" s="4">
        <v>0</v>
      </c>
      <c r="AS34" s="4">
        <v>1</v>
      </c>
      <c r="AT34" s="4">
        <v>1</v>
      </c>
      <c r="AU34" s="4"/>
      <c r="AV34" s="4"/>
      <c r="AW34" s="81" t="s">
        <v>112</v>
      </c>
    </row>
    <row r="35" spans="1:49" x14ac:dyDescent="0.25">
      <c r="A35">
        <v>88</v>
      </c>
      <c r="B35" s="33" t="s">
        <v>88</v>
      </c>
      <c r="C35" s="53" t="s">
        <v>88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/>
      <c r="W35" s="5"/>
      <c r="AB35" s="2" t="s">
        <v>27</v>
      </c>
      <c r="AC35" s="4">
        <v>1</v>
      </c>
      <c r="AD35" s="4">
        <v>1</v>
      </c>
      <c r="AE35" s="4">
        <v>1</v>
      </c>
      <c r="AF35" s="4">
        <v>1</v>
      </c>
      <c r="AG35" s="4">
        <v>1</v>
      </c>
      <c r="AH35" s="4">
        <v>1</v>
      </c>
      <c r="AI35" s="4">
        <v>1</v>
      </c>
      <c r="AJ35" s="4">
        <v>0</v>
      </c>
      <c r="AK35" s="4">
        <v>2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/>
      <c r="AV35" s="4"/>
      <c r="AW35" s="81" t="s">
        <v>247</v>
      </c>
    </row>
    <row r="36" spans="1:49" x14ac:dyDescent="0.25">
      <c r="A36">
        <v>87</v>
      </c>
      <c r="B36" s="6" t="s">
        <v>60</v>
      </c>
      <c r="C36" s="6" t="s">
        <v>60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/>
      <c r="W36" s="5"/>
      <c r="AB36" s="2" t="s">
        <v>28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1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/>
      <c r="AV36" s="4"/>
      <c r="AW36" s="82" t="s">
        <v>244</v>
      </c>
    </row>
    <row r="37" spans="1:49" x14ac:dyDescent="0.25">
      <c r="A37">
        <v>86</v>
      </c>
      <c r="B37" s="6" t="s">
        <v>99</v>
      </c>
      <c r="C37" s="6" t="s">
        <v>99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/>
      <c r="W37" s="5"/>
      <c r="AB37" s="2" t="s">
        <v>29</v>
      </c>
      <c r="AC37" s="4">
        <v>0</v>
      </c>
      <c r="AD37" s="4">
        <v>1</v>
      </c>
      <c r="AE37" s="4">
        <v>0</v>
      </c>
      <c r="AF37" s="4">
        <v>1</v>
      </c>
      <c r="AG37" s="4">
        <v>1</v>
      </c>
      <c r="AH37" s="4">
        <v>1</v>
      </c>
      <c r="AI37" s="4">
        <v>1</v>
      </c>
      <c r="AJ37" s="4">
        <v>0</v>
      </c>
      <c r="AK37" s="4">
        <v>1</v>
      </c>
      <c r="AL37" s="4">
        <v>1</v>
      </c>
      <c r="AM37" s="4">
        <v>0</v>
      </c>
      <c r="AN37" s="4">
        <v>1</v>
      </c>
      <c r="AO37" s="4">
        <v>0</v>
      </c>
      <c r="AP37" s="4">
        <v>1</v>
      </c>
      <c r="AQ37" s="4">
        <v>0</v>
      </c>
      <c r="AR37" s="4">
        <v>1</v>
      </c>
      <c r="AS37" s="4">
        <v>1</v>
      </c>
      <c r="AT37" s="4">
        <v>0</v>
      </c>
      <c r="AU37" s="4"/>
      <c r="AV37" s="4"/>
      <c r="AW37" s="81" t="s">
        <v>248</v>
      </c>
    </row>
    <row r="38" spans="1:49" x14ac:dyDescent="0.25">
      <c r="A38">
        <v>85</v>
      </c>
      <c r="B38" s="6" t="s">
        <v>209</v>
      </c>
      <c r="C38" s="1" t="s">
        <v>209</v>
      </c>
      <c r="D38" s="4">
        <v>0</v>
      </c>
      <c r="E38" s="4">
        <v>0</v>
      </c>
      <c r="F38" s="4">
        <v>0</v>
      </c>
      <c r="G38" s="4">
        <v>0</v>
      </c>
      <c r="H38" s="4">
        <v>1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5"/>
      <c r="W38" s="5"/>
      <c r="AB38" s="2" t="s">
        <v>30</v>
      </c>
      <c r="AC38" s="4">
        <v>2</v>
      </c>
      <c r="AD38" s="4">
        <v>3</v>
      </c>
      <c r="AE38" s="4">
        <v>5</v>
      </c>
      <c r="AF38" s="4">
        <v>1</v>
      </c>
      <c r="AG38" s="4">
        <v>1</v>
      </c>
      <c r="AH38" s="4">
        <v>1</v>
      </c>
      <c r="AI38" s="4">
        <v>1</v>
      </c>
      <c r="AJ38" s="4">
        <v>0</v>
      </c>
      <c r="AK38" s="4">
        <v>0</v>
      </c>
      <c r="AL38" s="4">
        <v>3</v>
      </c>
      <c r="AM38" s="4">
        <v>2</v>
      </c>
      <c r="AN38" s="4">
        <v>1</v>
      </c>
      <c r="AO38" s="4">
        <v>3</v>
      </c>
      <c r="AP38" s="4">
        <v>1</v>
      </c>
      <c r="AQ38" s="4">
        <v>2</v>
      </c>
      <c r="AR38" s="4">
        <v>1</v>
      </c>
      <c r="AS38" s="4">
        <v>1</v>
      </c>
      <c r="AT38" s="4">
        <v>1</v>
      </c>
      <c r="AU38" s="4"/>
      <c r="AV38" s="4"/>
      <c r="AW38" s="81" t="s">
        <v>247</v>
      </c>
    </row>
    <row r="39" spans="1:49" x14ac:dyDescent="0.25">
      <c r="A39">
        <v>84</v>
      </c>
      <c r="B39" s="6" t="s">
        <v>52</v>
      </c>
      <c r="C39" s="6" t="s">
        <v>52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/>
      <c r="W39" s="5"/>
      <c r="AB39" s="2" t="s">
        <v>53</v>
      </c>
      <c r="AC39" s="4">
        <v>0</v>
      </c>
      <c r="AD39" s="4">
        <v>0</v>
      </c>
      <c r="AE39" s="4">
        <v>0</v>
      </c>
      <c r="AF39" s="4">
        <v>1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/>
      <c r="AV39" s="4"/>
      <c r="AW39" s="82" t="s">
        <v>244</v>
      </c>
    </row>
    <row r="40" spans="1:49" x14ac:dyDescent="0.25">
      <c r="A40">
        <v>83</v>
      </c>
      <c r="B40" s="6" t="s">
        <v>147</v>
      </c>
      <c r="C40" s="6" t="s">
        <v>147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/>
      <c r="W40" s="5"/>
      <c r="AB40" s="2" t="s">
        <v>64</v>
      </c>
      <c r="AC40" s="4">
        <v>0</v>
      </c>
      <c r="AD40" s="4">
        <v>2</v>
      </c>
      <c r="AE40" s="4">
        <v>1</v>
      </c>
      <c r="AF40" s="4">
        <v>0</v>
      </c>
      <c r="AG40" s="4">
        <v>1</v>
      </c>
      <c r="AH40" s="4">
        <v>1</v>
      </c>
      <c r="AI40" s="4">
        <v>1</v>
      </c>
      <c r="AJ40" s="4">
        <v>0</v>
      </c>
      <c r="AK40" s="4">
        <v>0</v>
      </c>
      <c r="AL40" s="4">
        <v>1</v>
      </c>
      <c r="AM40" s="4">
        <v>1</v>
      </c>
      <c r="AN40" s="4">
        <v>1</v>
      </c>
      <c r="AO40" s="4">
        <v>1</v>
      </c>
      <c r="AP40" s="4">
        <v>0</v>
      </c>
      <c r="AQ40" s="4">
        <v>1</v>
      </c>
      <c r="AR40" s="4">
        <v>1</v>
      </c>
      <c r="AS40" s="4">
        <v>1</v>
      </c>
      <c r="AT40" s="4">
        <v>1</v>
      </c>
      <c r="AU40" s="4"/>
      <c r="AV40" s="4"/>
      <c r="AW40" s="81" t="s">
        <v>249</v>
      </c>
    </row>
    <row r="41" spans="1:49" x14ac:dyDescent="0.25">
      <c r="A41">
        <v>82</v>
      </c>
      <c r="B41" s="6" t="s">
        <v>213</v>
      </c>
      <c r="C41" s="1" t="s">
        <v>213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1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5"/>
      <c r="W41" s="5"/>
      <c r="AB41" s="2" t="s">
        <v>65</v>
      </c>
      <c r="AC41" s="4">
        <v>0</v>
      </c>
      <c r="AD41" s="4">
        <v>0</v>
      </c>
      <c r="AE41" s="4">
        <v>1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1</v>
      </c>
      <c r="AP41" s="4">
        <v>0</v>
      </c>
      <c r="AQ41" s="4">
        <v>1</v>
      </c>
      <c r="AR41" s="4">
        <v>0</v>
      </c>
      <c r="AS41" s="4">
        <v>0</v>
      </c>
      <c r="AT41" s="4">
        <v>1</v>
      </c>
      <c r="AU41" s="4"/>
      <c r="AV41" s="4"/>
      <c r="AW41" s="83" t="s">
        <v>250</v>
      </c>
    </row>
    <row r="42" spans="1:49" x14ac:dyDescent="0.25">
      <c r="A42">
        <v>81</v>
      </c>
      <c r="B42" s="6" t="s">
        <v>137</v>
      </c>
      <c r="C42" s="6" t="s">
        <v>137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/>
      <c r="W42" s="5"/>
      <c r="AB42" s="2" t="s">
        <v>100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1</v>
      </c>
      <c r="AN42" s="4">
        <v>0</v>
      </c>
      <c r="AO42" s="4">
        <v>0</v>
      </c>
      <c r="AP42" s="4">
        <v>0</v>
      </c>
      <c r="AQ42" s="4">
        <v>1</v>
      </c>
      <c r="AR42" s="4">
        <v>0</v>
      </c>
      <c r="AS42" s="4">
        <v>0</v>
      </c>
      <c r="AT42" s="4">
        <v>0</v>
      </c>
      <c r="AU42" s="4"/>
      <c r="AV42" s="4"/>
      <c r="AW42" s="83" t="s">
        <v>246</v>
      </c>
    </row>
    <row r="43" spans="1:49" x14ac:dyDescent="0.25">
      <c r="A43">
        <v>80</v>
      </c>
      <c r="B43" s="6" t="s">
        <v>140</v>
      </c>
      <c r="C43" s="6" t="s">
        <v>140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/>
      <c r="W43" s="5"/>
      <c r="AB43" s="2" t="s">
        <v>80</v>
      </c>
      <c r="AC43" s="4">
        <v>0</v>
      </c>
      <c r="AD43" s="4">
        <v>1</v>
      </c>
      <c r="AE43" s="4">
        <v>0</v>
      </c>
      <c r="AF43" s="4">
        <v>1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/>
      <c r="AV43" s="4"/>
      <c r="AW43" s="83" t="s">
        <v>246</v>
      </c>
    </row>
    <row r="44" spans="1:49" x14ac:dyDescent="0.25">
      <c r="A44">
        <v>79</v>
      </c>
      <c r="B44" s="6" t="s">
        <v>90</v>
      </c>
      <c r="C44" s="6" t="s">
        <v>90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/>
      <c r="W44" s="5"/>
      <c r="AC44" s="28">
        <v>50</v>
      </c>
      <c r="AD44" s="28">
        <v>50</v>
      </c>
      <c r="AE44" s="28">
        <v>49</v>
      </c>
      <c r="AF44" s="28">
        <v>53</v>
      </c>
      <c r="AG44" s="28">
        <v>54</v>
      </c>
      <c r="AH44" s="28">
        <v>54</v>
      </c>
      <c r="AI44" s="28">
        <v>53</v>
      </c>
      <c r="AJ44" s="28">
        <v>54</v>
      </c>
      <c r="AK44" s="28">
        <v>42</v>
      </c>
      <c r="AL44" s="28">
        <v>52</v>
      </c>
      <c r="AM44" s="28">
        <v>49</v>
      </c>
      <c r="AN44" s="28">
        <v>54</v>
      </c>
      <c r="AO44" s="28">
        <v>46</v>
      </c>
      <c r="AP44" s="28">
        <v>46</v>
      </c>
      <c r="AQ44" s="28">
        <v>47</v>
      </c>
      <c r="AR44" s="28">
        <v>54</v>
      </c>
      <c r="AS44" s="28">
        <v>47</v>
      </c>
      <c r="AT44" s="28">
        <v>52</v>
      </c>
    </row>
    <row r="45" spans="1:49" x14ac:dyDescent="0.25">
      <c r="A45">
        <v>78</v>
      </c>
      <c r="B45" s="6" t="s">
        <v>54</v>
      </c>
      <c r="C45" s="6" t="s">
        <v>54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/>
      <c r="W45" s="5"/>
    </row>
    <row r="46" spans="1:49" x14ac:dyDescent="0.25">
      <c r="A46">
        <v>77</v>
      </c>
      <c r="B46" s="6" t="s">
        <v>153</v>
      </c>
      <c r="C46" s="6" t="s">
        <v>153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/>
      <c r="W46" s="5"/>
    </row>
    <row r="47" spans="1:49" x14ac:dyDescent="0.25">
      <c r="A47">
        <v>76</v>
      </c>
      <c r="B47" s="6" t="s">
        <v>148</v>
      </c>
      <c r="C47" s="6" t="s">
        <v>148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/>
      <c r="W47" s="5"/>
    </row>
    <row r="48" spans="1:49" x14ac:dyDescent="0.25">
      <c r="A48">
        <v>75</v>
      </c>
      <c r="B48" s="1" t="s">
        <v>51</v>
      </c>
      <c r="C48" s="1" t="s">
        <v>51</v>
      </c>
      <c r="D48" s="4">
        <v>1</v>
      </c>
      <c r="E48" s="4">
        <v>0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0</v>
      </c>
      <c r="L48" s="4">
        <v>1</v>
      </c>
      <c r="M48" s="4">
        <v>1</v>
      </c>
      <c r="N48" s="4">
        <v>1</v>
      </c>
      <c r="O48" s="4">
        <v>1</v>
      </c>
      <c r="P48" s="4">
        <v>1</v>
      </c>
      <c r="Q48" s="4">
        <v>1</v>
      </c>
      <c r="R48" s="4">
        <v>1</v>
      </c>
      <c r="S48" s="4">
        <v>1</v>
      </c>
      <c r="T48" s="4">
        <v>1</v>
      </c>
      <c r="U48" s="4">
        <v>1</v>
      </c>
      <c r="V48" s="5"/>
      <c r="W48" s="5"/>
    </row>
    <row r="49" spans="1:23" x14ac:dyDescent="0.25">
      <c r="A49">
        <v>74</v>
      </c>
      <c r="B49" s="1" t="s">
        <v>180</v>
      </c>
      <c r="C49" s="6" t="s">
        <v>180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/>
      <c r="W49" s="5"/>
    </row>
    <row r="50" spans="1:23" x14ac:dyDescent="0.25">
      <c r="A50">
        <v>73</v>
      </c>
      <c r="B50" s="1" t="s">
        <v>182</v>
      </c>
      <c r="C50" s="6" t="s">
        <v>182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/>
      <c r="W50" s="5"/>
    </row>
    <row r="51" spans="1:23" x14ac:dyDescent="0.25">
      <c r="A51">
        <v>72</v>
      </c>
      <c r="B51" s="6" t="s">
        <v>139</v>
      </c>
      <c r="C51" s="6" t="s">
        <v>139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/>
      <c r="W51" s="5"/>
    </row>
    <row r="52" spans="1:23" x14ac:dyDescent="0.25">
      <c r="A52">
        <v>71</v>
      </c>
      <c r="B52" s="33" t="s">
        <v>83</v>
      </c>
      <c r="C52" s="33" t="s">
        <v>83</v>
      </c>
      <c r="D52" s="4">
        <v>0</v>
      </c>
      <c r="E52" s="4">
        <v>0</v>
      </c>
      <c r="F52" s="4">
        <v>1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1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5"/>
      <c r="W52" s="5"/>
    </row>
    <row r="53" spans="1:23" x14ac:dyDescent="0.25">
      <c r="A53">
        <v>70</v>
      </c>
      <c r="B53" s="6" t="s">
        <v>95</v>
      </c>
      <c r="C53" s="6" t="s">
        <v>95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/>
      <c r="W53" s="5"/>
    </row>
    <row r="54" spans="1:23" x14ac:dyDescent="0.25">
      <c r="A54">
        <v>69</v>
      </c>
      <c r="B54" s="6" t="s">
        <v>219</v>
      </c>
      <c r="C54" s="1" t="s">
        <v>219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1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5"/>
      <c r="W54" s="5"/>
    </row>
    <row r="55" spans="1:23" x14ac:dyDescent="0.25">
      <c r="A55">
        <v>68</v>
      </c>
      <c r="B55" s="6" t="s">
        <v>216</v>
      </c>
      <c r="C55" s="1" t="s">
        <v>216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1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5"/>
      <c r="W55" s="5"/>
    </row>
    <row r="56" spans="1:23" x14ac:dyDescent="0.25">
      <c r="A56">
        <v>67</v>
      </c>
      <c r="B56" s="6" t="s">
        <v>145</v>
      </c>
      <c r="C56" s="6" t="s">
        <v>145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/>
      <c r="W56" s="5"/>
    </row>
    <row r="57" spans="1:23" x14ac:dyDescent="0.25">
      <c r="A57">
        <v>66</v>
      </c>
      <c r="B57" s="6" t="s">
        <v>150</v>
      </c>
      <c r="C57" s="6" t="s">
        <v>150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/>
      <c r="W57" s="5"/>
    </row>
    <row r="58" spans="1:23" x14ac:dyDescent="0.25">
      <c r="A58">
        <v>65</v>
      </c>
      <c r="B58" s="6" t="s">
        <v>212</v>
      </c>
      <c r="C58" s="1" t="s">
        <v>212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1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5"/>
      <c r="W58" s="5"/>
    </row>
    <row r="59" spans="1:23" x14ac:dyDescent="0.25">
      <c r="A59">
        <v>64</v>
      </c>
      <c r="B59" s="6" t="s">
        <v>138</v>
      </c>
      <c r="C59" s="6" t="s">
        <v>138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/>
      <c r="W59" s="5"/>
    </row>
    <row r="60" spans="1:23" x14ac:dyDescent="0.25">
      <c r="A60">
        <v>63</v>
      </c>
      <c r="B60" s="6" t="s">
        <v>116</v>
      </c>
      <c r="C60" s="6" t="s">
        <v>116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/>
      <c r="W60" s="5"/>
    </row>
    <row r="61" spans="1:23" x14ac:dyDescent="0.25">
      <c r="A61">
        <v>62</v>
      </c>
      <c r="B61" s="6" t="s">
        <v>117</v>
      </c>
      <c r="C61" s="1" t="s">
        <v>117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1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1</v>
      </c>
      <c r="V61" s="5"/>
      <c r="W61" s="5"/>
    </row>
    <row r="62" spans="1:23" x14ac:dyDescent="0.25">
      <c r="A62">
        <v>61</v>
      </c>
      <c r="B62" s="6" t="s">
        <v>117</v>
      </c>
      <c r="C62" s="6" t="s">
        <v>117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/>
      <c r="W62" s="5"/>
    </row>
    <row r="63" spans="1:23" x14ac:dyDescent="0.25">
      <c r="A63">
        <v>60</v>
      </c>
      <c r="B63" s="33" t="s">
        <v>183</v>
      </c>
      <c r="C63" s="53" t="s">
        <v>183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/>
      <c r="W63" s="5"/>
    </row>
    <row r="64" spans="1:23" x14ac:dyDescent="0.25">
      <c r="A64">
        <v>59</v>
      </c>
      <c r="B64" s="6" t="s">
        <v>98</v>
      </c>
      <c r="C64" s="1" t="s">
        <v>98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1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5"/>
      <c r="W64" s="5"/>
    </row>
    <row r="65" spans="1:23" x14ac:dyDescent="0.25">
      <c r="A65">
        <v>58</v>
      </c>
      <c r="B65" s="1" t="s">
        <v>79</v>
      </c>
      <c r="C65" s="1" t="s">
        <v>79</v>
      </c>
      <c r="D65" s="5">
        <v>1</v>
      </c>
      <c r="E65" s="5">
        <v>1</v>
      </c>
      <c r="F65" s="5">
        <v>0</v>
      </c>
      <c r="G65" s="5">
        <v>2</v>
      </c>
      <c r="H65" s="5">
        <v>1</v>
      </c>
      <c r="I65" s="5">
        <v>1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1</v>
      </c>
      <c r="P65" s="5">
        <v>0</v>
      </c>
      <c r="Q65" s="5">
        <v>1</v>
      </c>
      <c r="R65" s="5">
        <v>0</v>
      </c>
      <c r="S65" s="5">
        <v>1</v>
      </c>
      <c r="T65" s="5">
        <v>1</v>
      </c>
      <c r="U65" s="5">
        <v>0</v>
      </c>
      <c r="V65" s="5"/>
      <c r="W65" s="5"/>
    </row>
    <row r="66" spans="1:23" x14ac:dyDescent="0.25">
      <c r="A66">
        <v>57</v>
      </c>
      <c r="B66" s="33" t="s">
        <v>82</v>
      </c>
      <c r="C66" s="33" t="s">
        <v>82</v>
      </c>
      <c r="D66" s="4">
        <v>0</v>
      </c>
      <c r="E66" s="4">
        <v>0</v>
      </c>
      <c r="F66" s="4">
        <v>1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1</v>
      </c>
      <c r="Q66" s="4">
        <v>0</v>
      </c>
      <c r="R66" s="4">
        <v>1</v>
      </c>
      <c r="S66" s="4">
        <v>0</v>
      </c>
      <c r="T66" s="4">
        <v>0</v>
      </c>
      <c r="U66" s="4">
        <v>0</v>
      </c>
      <c r="V66" s="5"/>
      <c r="W66" s="5"/>
    </row>
    <row r="67" spans="1:23" x14ac:dyDescent="0.25">
      <c r="A67">
        <v>56</v>
      </c>
      <c r="B67" s="1" t="s">
        <v>97</v>
      </c>
      <c r="C67" s="1" t="s">
        <v>97</v>
      </c>
      <c r="D67" s="5">
        <v>0</v>
      </c>
      <c r="E67" s="5">
        <v>0</v>
      </c>
      <c r="F67" s="5">
        <v>1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1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/>
      <c r="W67" s="5"/>
    </row>
    <row r="68" spans="1:23" x14ac:dyDescent="0.25">
      <c r="A68">
        <v>55</v>
      </c>
      <c r="B68" s="6" t="s">
        <v>220</v>
      </c>
      <c r="C68" s="1" t="s">
        <v>220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1</v>
      </c>
      <c r="U68" s="4">
        <v>0</v>
      </c>
      <c r="V68" s="5"/>
      <c r="W68" s="5"/>
    </row>
    <row r="69" spans="1:23" x14ac:dyDescent="0.25">
      <c r="A69">
        <v>54</v>
      </c>
      <c r="B69" s="1" t="s">
        <v>181</v>
      </c>
      <c r="C69" s="6" t="s">
        <v>181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/>
      <c r="W69" s="5"/>
    </row>
    <row r="70" spans="1:23" x14ac:dyDescent="0.25">
      <c r="A70">
        <v>53</v>
      </c>
      <c r="B70" s="6" t="s">
        <v>93</v>
      </c>
      <c r="C70" s="1" t="s">
        <v>93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1</v>
      </c>
      <c r="S70" s="4">
        <v>0</v>
      </c>
      <c r="T70" s="4">
        <v>0</v>
      </c>
      <c r="U70" s="4">
        <v>0</v>
      </c>
      <c r="V70" s="5"/>
      <c r="W70" s="5"/>
    </row>
    <row r="71" spans="1:23" x14ac:dyDescent="0.25">
      <c r="A71">
        <v>52</v>
      </c>
      <c r="B71" s="6" t="s">
        <v>94</v>
      </c>
      <c r="C71" s="6" t="s">
        <v>94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/>
      <c r="W71" s="5"/>
    </row>
    <row r="72" spans="1:23" x14ac:dyDescent="0.25">
      <c r="A72">
        <v>51</v>
      </c>
      <c r="B72" s="6" t="s">
        <v>118</v>
      </c>
      <c r="C72" s="6" t="s">
        <v>118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/>
      <c r="W72" s="5"/>
    </row>
    <row r="73" spans="1:23" x14ac:dyDescent="0.25">
      <c r="A73">
        <v>50</v>
      </c>
      <c r="B73" s="33" t="s">
        <v>184</v>
      </c>
      <c r="C73" s="53" t="s">
        <v>184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/>
      <c r="W73" s="5"/>
    </row>
    <row r="74" spans="1:23" x14ac:dyDescent="0.25">
      <c r="A74">
        <v>49</v>
      </c>
      <c r="B74" s="6" t="s">
        <v>56</v>
      </c>
      <c r="C74" s="6" t="s">
        <v>56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/>
      <c r="W74" s="5"/>
    </row>
    <row r="75" spans="1:23" x14ac:dyDescent="0.25">
      <c r="A75">
        <v>48</v>
      </c>
      <c r="B75" s="6" t="s">
        <v>92</v>
      </c>
      <c r="C75" s="6" t="s">
        <v>92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/>
      <c r="W75" s="5"/>
    </row>
    <row r="76" spans="1:23" x14ac:dyDescent="0.25">
      <c r="A76">
        <v>47</v>
      </c>
      <c r="B76" s="6" t="s">
        <v>142</v>
      </c>
      <c r="C76" s="6" t="s">
        <v>142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/>
      <c r="W76" s="5"/>
    </row>
    <row r="77" spans="1:23" x14ac:dyDescent="0.25">
      <c r="A77">
        <v>46</v>
      </c>
      <c r="B77" s="6" t="s">
        <v>149</v>
      </c>
      <c r="C77" s="6" t="s">
        <v>149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/>
      <c r="W77" s="5"/>
    </row>
    <row r="78" spans="1:23" x14ac:dyDescent="0.25">
      <c r="A78">
        <v>45</v>
      </c>
      <c r="B78" s="1" t="s">
        <v>78</v>
      </c>
      <c r="C78" s="1" t="s">
        <v>78</v>
      </c>
      <c r="D78" s="4">
        <v>1</v>
      </c>
      <c r="E78" s="4">
        <v>0</v>
      </c>
      <c r="F78" s="4">
        <v>0</v>
      </c>
      <c r="G78" s="4">
        <v>0</v>
      </c>
      <c r="H78" s="4">
        <v>0</v>
      </c>
      <c r="I78" s="4">
        <v>1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5"/>
      <c r="W78" s="5"/>
    </row>
    <row r="79" spans="1:23" x14ac:dyDescent="0.25">
      <c r="A79">
        <v>44</v>
      </c>
      <c r="B79" s="6" t="s">
        <v>208</v>
      </c>
      <c r="C79" s="1" t="s">
        <v>208</v>
      </c>
      <c r="D79" s="4">
        <v>0</v>
      </c>
      <c r="E79" s="4">
        <v>0</v>
      </c>
      <c r="F79" s="4">
        <v>0</v>
      </c>
      <c r="G79" s="4">
        <v>0</v>
      </c>
      <c r="H79" s="4">
        <v>1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5"/>
      <c r="W79" s="5"/>
    </row>
    <row r="80" spans="1:23" x14ac:dyDescent="0.25">
      <c r="A80">
        <v>43</v>
      </c>
      <c r="B80" s="33" t="s">
        <v>96</v>
      </c>
      <c r="C80" s="53" t="s">
        <v>96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/>
      <c r="W80" s="5"/>
    </row>
    <row r="81" spans="1:23" x14ac:dyDescent="0.25">
      <c r="A81">
        <v>42</v>
      </c>
      <c r="B81" s="6" t="s">
        <v>144</v>
      </c>
      <c r="C81" s="6" t="s">
        <v>144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/>
      <c r="W81" s="5"/>
    </row>
    <row r="82" spans="1:23" x14ac:dyDescent="0.25">
      <c r="A82">
        <v>41</v>
      </c>
      <c r="B82" s="1" t="s">
        <v>91</v>
      </c>
      <c r="C82" s="1" t="s">
        <v>91</v>
      </c>
      <c r="D82" s="4">
        <v>0</v>
      </c>
      <c r="E82" s="4">
        <v>0</v>
      </c>
      <c r="F82" s="4">
        <v>0</v>
      </c>
      <c r="G82" s="4">
        <v>0</v>
      </c>
      <c r="H82" s="4">
        <v>1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2</v>
      </c>
      <c r="P82" s="4">
        <v>0</v>
      </c>
      <c r="Q82" s="4">
        <v>1</v>
      </c>
      <c r="R82" s="4">
        <v>0</v>
      </c>
      <c r="S82" s="4">
        <v>2</v>
      </c>
      <c r="T82" s="4">
        <v>0</v>
      </c>
      <c r="U82" s="4">
        <v>1</v>
      </c>
      <c r="V82" s="5"/>
      <c r="W82" s="5"/>
    </row>
    <row r="83" spans="1:23" x14ac:dyDescent="0.25">
      <c r="A83">
        <v>40</v>
      </c>
      <c r="B83" s="6" t="s">
        <v>154</v>
      </c>
      <c r="C83" s="6" t="s">
        <v>154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/>
      <c r="W83" s="5"/>
    </row>
    <row r="84" spans="1:23" x14ac:dyDescent="0.25">
      <c r="A84">
        <v>39</v>
      </c>
      <c r="B84" s="1" t="s">
        <v>81</v>
      </c>
      <c r="C84" s="1" t="s">
        <v>81</v>
      </c>
      <c r="D84" s="4">
        <v>0</v>
      </c>
      <c r="E84" s="4">
        <v>0</v>
      </c>
      <c r="F84" s="4">
        <v>1</v>
      </c>
      <c r="G84" s="4">
        <v>1</v>
      </c>
      <c r="H84" s="4">
        <v>0</v>
      </c>
      <c r="I84" s="4">
        <v>0</v>
      </c>
      <c r="J84" s="4">
        <v>1</v>
      </c>
      <c r="K84" s="4">
        <v>0</v>
      </c>
      <c r="L84" s="4">
        <v>1</v>
      </c>
      <c r="M84" s="4">
        <v>2</v>
      </c>
      <c r="N84" s="4">
        <v>1</v>
      </c>
      <c r="O84" s="4">
        <v>1</v>
      </c>
      <c r="P84" s="4">
        <v>0</v>
      </c>
      <c r="Q84" s="4">
        <v>1</v>
      </c>
      <c r="R84" s="4">
        <v>1</v>
      </c>
      <c r="S84" s="4">
        <v>1</v>
      </c>
      <c r="T84" s="4">
        <v>0</v>
      </c>
      <c r="U84" s="4">
        <v>0</v>
      </c>
      <c r="V84" s="5"/>
      <c r="W84" s="5"/>
    </row>
    <row r="85" spans="1:23" x14ac:dyDescent="0.25">
      <c r="A85">
        <v>38</v>
      </c>
      <c r="B85" s="6" t="s">
        <v>62</v>
      </c>
      <c r="C85" s="6" t="s">
        <v>62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/>
      <c r="W85" s="5"/>
    </row>
    <row r="86" spans="1:23" x14ac:dyDescent="0.25">
      <c r="A86">
        <v>37</v>
      </c>
      <c r="B86" s="6" t="s">
        <v>152</v>
      </c>
      <c r="C86" s="6" t="s">
        <v>152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/>
      <c r="W86" s="5"/>
    </row>
    <row r="87" spans="1:23" x14ac:dyDescent="0.25">
      <c r="A87">
        <v>36</v>
      </c>
      <c r="B87" s="6" t="s">
        <v>214</v>
      </c>
      <c r="C87" s="1" t="s">
        <v>214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1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5"/>
      <c r="W87" s="5"/>
    </row>
    <row r="88" spans="1:23" x14ac:dyDescent="0.25">
      <c r="A88">
        <v>35</v>
      </c>
      <c r="B88" s="1" t="s">
        <v>151</v>
      </c>
      <c r="C88" s="6" t="s">
        <v>151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/>
      <c r="W88" s="5"/>
    </row>
    <row r="89" spans="1:23" x14ac:dyDescent="0.25">
      <c r="A89">
        <v>34</v>
      </c>
      <c r="B89" s="1" t="s">
        <v>177</v>
      </c>
      <c r="C89" s="6" t="s">
        <v>177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/>
      <c r="W89" s="5"/>
    </row>
    <row r="90" spans="1:23" x14ac:dyDescent="0.25">
      <c r="A90">
        <v>33</v>
      </c>
      <c r="B90" s="1" t="s">
        <v>178</v>
      </c>
      <c r="C90" s="6" t="s">
        <v>178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/>
      <c r="W90" s="5"/>
    </row>
    <row r="91" spans="1:23" x14ac:dyDescent="0.25">
      <c r="A91">
        <v>32</v>
      </c>
      <c r="B91" s="1" t="s">
        <v>179</v>
      </c>
      <c r="C91" s="6" t="s">
        <v>179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/>
      <c r="W91" s="5"/>
    </row>
    <row r="92" spans="1:23" x14ac:dyDescent="0.25">
      <c r="A92">
        <v>31</v>
      </c>
      <c r="B92" s="1" t="s">
        <v>206</v>
      </c>
      <c r="C92" s="1" t="s">
        <v>206</v>
      </c>
      <c r="D92" s="4">
        <v>1</v>
      </c>
      <c r="E92" s="4">
        <v>1</v>
      </c>
      <c r="F92" s="4">
        <v>0</v>
      </c>
      <c r="G92" s="4">
        <v>0</v>
      </c>
      <c r="H92" s="4">
        <v>1</v>
      </c>
      <c r="I92" s="4">
        <v>1</v>
      </c>
      <c r="J92" s="4">
        <v>0</v>
      </c>
      <c r="K92" s="4">
        <v>1</v>
      </c>
      <c r="L92" s="4">
        <v>1</v>
      </c>
      <c r="M92" s="4">
        <v>1</v>
      </c>
      <c r="N92" s="4">
        <v>1</v>
      </c>
      <c r="O92" s="4">
        <v>1</v>
      </c>
      <c r="P92" s="4">
        <v>0</v>
      </c>
      <c r="Q92" s="4">
        <v>1</v>
      </c>
      <c r="R92" s="4">
        <v>1</v>
      </c>
      <c r="S92" s="4">
        <v>1</v>
      </c>
      <c r="T92" s="4">
        <v>1</v>
      </c>
      <c r="U92" s="4">
        <v>1</v>
      </c>
      <c r="V92" s="5"/>
      <c r="W92" s="5"/>
    </row>
    <row r="93" spans="1:23" x14ac:dyDescent="0.25">
      <c r="A93">
        <v>30</v>
      </c>
      <c r="B93" s="6" t="s">
        <v>141</v>
      </c>
      <c r="C93" s="6" t="s">
        <v>141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/>
      <c r="W93" s="5"/>
    </row>
    <row r="94" spans="1:23" x14ac:dyDescent="0.25">
      <c r="A94">
        <v>29</v>
      </c>
      <c r="B94" s="6" t="s">
        <v>211</v>
      </c>
      <c r="C94" s="1" t="s">
        <v>211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1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5"/>
      <c r="W94" s="5"/>
    </row>
    <row r="95" spans="1:23" x14ac:dyDescent="0.25">
      <c r="A95">
        <v>28</v>
      </c>
      <c r="B95" s="6" t="s">
        <v>218</v>
      </c>
      <c r="C95" s="1" t="s">
        <v>218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1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5"/>
      <c r="W95" s="5"/>
    </row>
    <row r="96" spans="1:23" x14ac:dyDescent="0.25">
      <c r="A96">
        <v>27</v>
      </c>
      <c r="B96" s="6" t="s">
        <v>217</v>
      </c>
      <c r="C96" s="1" t="s">
        <v>217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1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5"/>
      <c r="W96" s="5"/>
    </row>
    <row r="97" spans="1:23" x14ac:dyDescent="0.25">
      <c r="A97">
        <v>26</v>
      </c>
      <c r="B97" s="6" t="s">
        <v>135</v>
      </c>
      <c r="C97" s="6" t="s">
        <v>135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/>
      <c r="W97" s="5"/>
    </row>
    <row r="98" spans="1:23" x14ac:dyDescent="0.25">
      <c r="A98">
        <v>25</v>
      </c>
      <c r="B98" s="6" t="s">
        <v>215</v>
      </c>
      <c r="C98" s="1" t="s">
        <v>215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2</v>
      </c>
      <c r="M98" s="4">
        <v>1</v>
      </c>
      <c r="N98" s="4">
        <v>0</v>
      </c>
      <c r="O98" s="4">
        <v>0</v>
      </c>
      <c r="P98" s="4">
        <v>1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5"/>
      <c r="W98" s="5"/>
    </row>
    <row r="99" spans="1:23" x14ac:dyDescent="0.25">
      <c r="A99">
        <v>24</v>
      </c>
      <c r="B99" s="6" t="s">
        <v>207</v>
      </c>
      <c r="C99" s="1" t="s">
        <v>207</v>
      </c>
      <c r="D99" s="4">
        <v>0</v>
      </c>
      <c r="E99" s="4">
        <v>1</v>
      </c>
      <c r="F99" s="4">
        <v>2</v>
      </c>
      <c r="G99" s="4">
        <v>1</v>
      </c>
      <c r="H99" s="4">
        <v>1</v>
      </c>
      <c r="I99" s="4">
        <v>2</v>
      </c>
      <c r="J99" s="4">
        <v>1</v>
      </c>
      <c r="K99" s="4">
        <v>1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5"/>
      <c r="W99" s="5"/>
    </row>
    <row r="100" spans="1:23" x14ac:dyDescent="0.25">
      <c r="A100">
        <v>23</v>
      </c>
      <c r="B100" s="6" t="s">
        <v>87</v>
      </c>
      <c r="C100" s="6" t="s">
        <v>87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/>
      <c r="W100" s="5"/>
    </row>
    <row r="101" spans="1:23" x14ac:dyDescent="0.25">
      <c r="A101">
        <v>22</v>
      </c>
      <c r="B101" s="6" t="s">
        <v>89</v>
      </c>
      <c r="C101" s="6" t="s">
        <v>89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/>
      <c r="W101" s="5"/>
    </row>
    <row r="102" spans="1:23" x14ac:dyDescent="0.25">
      <c r="A102">
        <v>21</v>
      </c>
      <c r="B102" s="1" t="s">
        <v>61</v>
      </c>
      <c r="C102" s="1" t="s">
        <v>61</v>
      </c>
      <c r="D102" s="4">
        <v>1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1</v>
      </c>
      <c r="O102" s="4">
        <v>1</v>
      </c>
      <c r="P102" s="4">
        <v>1</v>
      </c>
      <c r="Q102" s="4">
        <v>1</v>
      </c>
      <c r="R102" s="4">
        <v>1</v>
      </c>
      <c r="S102" s="4">
        <v>1</v>
      </c>
      <c r="T102" s="4">
        <v>1</v>
      </c>
      <c r="U102" s="4">
        <v>1</v>
      </c>
      <c r="V102" s="5"/>
      <c r="W102" s="5"/>
    </row>
    <row r="103" spans="1:23" x14ac:dyDescent="0.25">
      <c r="A103">
        <v>20</v>
      </c>
      <c r="B103" s="6" t="s">
        <v>86</v>
      </c>
      <c r="C103" s="6" t="s">
        <v>86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/>
      <c r="W103" s="5"/>
    </row>
    <row r="104" spans="1:23" x14ac:dyDescent="0.25">
      <c r="A104">
        <v>19</v>
      </c>
      <c r="B104" s="6" t="s">
        <v>136</v>
      </c>
      <c r="C104" s="6" t="s">
        <v>136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/>
      <c r="W104" s="5"/>
    </row>
    <row r="105" spans="1:23" x14ac:dyDescent="0.25">
      <c r="A105">
        <v>18</v>
      </c>
      <c r="B105" s="1" t="s">
        <v>80</v>
      </c>
      <c r="C105" s="1" t="s">
        <v>80</v>
      </c>
      <c r="D105" s="4">
        <v>0</v>
      </c>
      <c r="E105" s="4">
        <v>1</v>
      </c>
      <c r="F105" s="4">
        <v>0</v>
      </c>
      <c r="G105" s="4">
        <v>1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5"/>
      <c r="W105" s="5"/>
    </row>
    <row r="106" spans="1:23" x14ac:dyDescent="0.25">
      <c r="A106">
        <v>17</v>
      </c>
      <c r="B106" s="6" t="s">
        <v>146</v>
      </c>
      <c r="C106" s="6" t="s">
        <v>146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/>
      <c r="W106" s="5"/>
    </row>
    <row r="107" spans="1:23" x14ac:dyDescent="0.25">
      <c r="A107">
        <v>16</v>
      </c>
      <c r="B107" s="6" t="s">
        <v>101</v>
      </c>
      <c r="C107" s="6" t="s">
        <v>101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/>
      <c r="W107" s="5"/>
    </row>
    <row r="108" spans="1:23" x14ac:dyDescent="0.25">
      <c r="A108">
        <v>15</v>
      </c>
      <c r="B108" s="1" t="s">
        <v>100</v>
      </c>
      <c r="C108" s="1" t="s">
        <v>100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1</v>
      </c>
      <c r="O108" s="4">
        <v>0</v>
      </c>
      <c r="P108" s="4">
        <v>0</v>
      </c>
      <c r="Q108" s="4">
        <v>0</v>
      </c>
      <c r="R108" s="4">
        <v>1</v>
      </c>
      <c r="S108" s="4">
        <v>0</v>
      </c>
      <c r="T108" s="4">
        <v>0</v>
      </c>
      <c r="U108" s="4">
        <v>0</v>
      </c>
      <c r="V108" s="5"/>
      <c r="W108" s="5"/>
    </row>
    <row r="109" spans="1:23" x14ac:dyDescent="0.25">
      <c r="A109">
        <v>14</v>
      </c>
      <c r="B109" s="1" t="s">
        <v>66</v>
      </c>
      <c r="C109" s="6" t="s">
        <v>66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/>
      <c r="W109" s="5"/>
    </row>
    <row r="110" spans="1:23" x14ac:dyDescent="0.25">
      <c r="A110">
        <v>13</v>
      </c>
      <c r="B110" s="1" t="s">
        <v>65</v>
      </c>
      <c r="C110" s="1" t="s">
        <v>65</v>
      </c>
      <c r="D110" s="4">
        <v>0</v>
      </c>
      <c r="E110" s="4">
        <v>0</v>
      </c>
      <c r="F110" s="4">
        <v>1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1</v>
      </c>
      <c r="Q110" s="4">
        <v>0</v>
      </c>
      <c r="R110" s="4">
        <v>1</v>
      </c>
      <c r="S110" s="4">
        <v>0</v>
      </c>
      <c r="T110" s="4">
        <v>0</v>
      </c>
      <c r="U110" s="4">
        <v>1</v>
      </c>
      <c r="V110" s="5"/>
      <c r="W110" s="5"/>
    </row>
    <row r="111" spans="1:23" x14ac:dyDescent="0.25">
      <c r="A111">
        <v>12</v>
      </c>
      <c r="B111" s="1" t="s">
        <v>64</v>
      </c>
      <c r="C111" s="1" t="s">
        <v>64</v>
      </c>
      <c r="D111" s="4">
        <v>0</v>
      </c>
      <c r="E111" s="4">
        <v>2</v>
      </c>
      <c r="F111" s="4">
        <v>1</v>
      </c>
      <c r="G111" s="4">
        <v>0</v>
      </c>
      <c r="H111" s="4">
        <v>1</v>
      </c>
      <c r="I111" s="4">
        <v>1</v>
      </c>
      <c r="J111" s="4">
        <v>1</v>
      </c>
      <c r="K111" s="4">
        <v>0</v>
      </c>
      <c r="L111" s="4">
        <v>0</v>
      </c>
      <c r="M111" s="4">
        <v>1</v>
      </c>
      <c r="N111" s="4">
        <v>1</v>
      </c>
      <c r="O111" s="4">
        <v>1</v>
      </c>
      <c r="P111" s="4">
        <v>1</v>
      </c>
      <c r="Q111" s="4">
        <v>0</v>
      </c>
      <c r="R111" s="4">
        <v>1</v>
      </c>
      <c r="S111" s="4">
        <v>1</v>
      </c>
      <c r="T111" s="4">
        <v>1</v>
      </c>
      <c r="U111" s="4">
        <v>1</v>
      </c>
      <c r="V111" s="5"/>
      <c r="W111" s="5"/>
    </row>
    <row r="112" spans="1:23" x14ac:dyDescent="0.25">
      <c r="A112">
        <v>11</v>
      </c>
      <c r="B112" s="1" t="s">
        <v>63</v>
      </c>
      <c r="C112" s="6" t="s">
        <v>63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/>
      <c r="W112" s="5"/>
    </row>
    <row r="113" spans="1:23" x14ac:dyDescent="0.25">
      <c r="A113">
        <v>10</v>
      </c>
      <c r="B113" s="6" t="s">
        <v>59</v>
      </c>
      <c r="C113" s="6" t="s">
        <v>59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/>
      <c r="W113" s="5"/>
    </row>
    <row r="114" spans="1:23" x14ac:dyDescent="0.25">
      <c r="A114">
        <v>9</v>
      </c>
      <c r="B114" s="1" t="s">
        <v>58</v>
      </c>
      <c r="C114" s="6" t="s">
        <v>58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/>
      <c r="W114" s="5"/>
    </row>
    <row r="115" spans="1:23" x14ac:dyDescent="0.25">
      <c r="A115">
        <v>8</v>
      </c>
      <c r="B115" s="6" t="s">
        <v>57</v>
      </c>
      <c r="C115" s="6" t="s">
        <v>57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/>
      <c r="W115" s="5"/>
    </row>
    <row r="116" spans="1:23" x14ac:dyDescent="0.25">
      <c r="A116">
        <v>7</v>
      </c>
      <c r="B116" s="6" t="s">
        <v>55</v>
      </c>
      <c r="C116" s="6" t="s">
        <v>55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/>
      <c r="W116" s="5"/>
    </row>
    <row r="117" spans="1:23" x14ac:dyDescent="0.25">
      <c r="A117">
        <v>6</v>
      </c>
      <c r="B117" s="6" t="s">
        <v>53</v>
      </c>
      <c r="C117" s="1" t="s">
        <v>53</v>
      </c>
      <c r="D117" s="4">
        <v>0</v>
      </c>
      <c r="E117" s="4">
        <v>0</v>
      </c>
      <c r="F117" s="4">
        <v>0</v>
      </c>
      <c r="G117" s="4">
        <v>1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5"/>
      <c r="W117" s="5"/>
    </row>
    <row r="118" spans="1:23" x14ac:dyDescent="0.25">
      <c r="A118">
        <v>5</v>
      </c>
      <c r="B118" s="1" t="s">
        <v>30</v>
      </c>
      <c r="C118" s="1" t="s">
        <v>30</v>
      </c>
      <c r="D118" s="4">
        <v>2</v>
      </c>
      <c r="E118" s="4">
        <v>3</v>
      </c>
      <c r="F118" s="4">
        <v>5</v>
      </c>
      <c r="G118" s="4">
        <v>1</v>
      </c>
      <c r="H118" s="4">
        <v>1</v>
      </c>
      <c r="I118" s="4">
        <v>1</v>
      </c>
      <c r="J118" s="4">
        <v>1</v>
      </c>
      <c r="K118" s="4">
        <v>0</v>
      </c>
      <c r="L118" s="4">
        <v>0</v>
      </c>
      <c r="M118" s="4">
        <v>3</v>
      </c>
      <c r="N118" s="4">
        <v>2</v>
      </c>
      <c r="O118" s="4">
        <v>1</v>
      </c>
      <c r="P118" s="4">
        <v>3</v>
      </c>
      <c r="Q118" s="4">
        <v>1</v>
      </c>
      <c r="R118" s="4">
        <v>2</v>
      </c>
      <c r="S118" s="4">
        <v>1</v>
      </c>
      <c r="T118" s="4">
        <v>1</v>
      </c>
      <c r="U118" s="4">
        <v>1</v>
      </c>
      <c r="V118" s="5"/>
      <c r="W118" s="5"/>
    </row>
    <row r="119" spans="1:23" x14ac:dyDescent="0.25">
      <c r="A119">
        <v>4</v>
      </c>
      <c r="B119" s="1" t="s">
        <v>29</v>
      </c>
      <c r="C119" s="1" t="s">
        <v>29</v>
      </c>
      <c r="D119" s="4">
        <v>0</v>
      </c>
      <c r="E119" s="4">
        <v>1</v>
      </c>
      <c r="F119" s="4">
        <v>0</v>
      </c>
      <c r="G119" s="4">
        <v>1</v>
      </c>
      <c r="H119" s="4">
        <v>1</v>
      </c>
      <c r="I119" s="4">
        <v>1</v>
      </c>
      <c r="J119" s="4">
        <v>1</v>
      </c>
      <c r="K119" s="4">
        <v>0</v>
      </c>
      <c r="L119" s="4">
        <v>1</v>
      </c>
      <c r="M119" s="4">
        <v>1</v>
      </c>
      <c r="N119" s="4">
        <v>0</v>
      </c>
      <c r="O119" s="4">
        <v>1</v>
      </c>
      <c r="P119" s="4">
        <v>0</v>
      </c>
      <c r="Q119" s="4">
        <v>1</v>
      </c>
      <c r="R119" s="4">
        <v>0</v>
      </c>
      <c r="S119" s="4">
        <v>1</v>
      </c>
      <c r="T119" s="4">
        <v>1</v>
      </c>
      <c r="U119" s="4">
        <v>0</v>
      </c>
      <c r="V119" s="5"/>
      <c r="W119" s="5"/>
    </row>
    <row r="120" spans="1:23" x14ac:dyDescent="0.25">
      <c r="A120">
        <v>3</v>
      </c>
      <c r="B120" s="1" t="s">
        <v>28</v>
      </c>
      <c r="C120" s="1" t="s">
        <v>28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1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5"/>
      <c r="W120" s="5"/>
    </row>
    <row r="121" spans="1:23" x14ac:dyDescent="0.25">
      <c r="A121">
        <v>2</v>
      </c>
      <c r="B121" s="1" t="s">
        <v>27</v>
      </c>
      <c r="C121" s="1" t="s">
        <v>27</v>
      </c>
      <c r="D121" s="4">
        <v>1</v>
      </c>
      <c r="E121" s="4">
        <v>1</v>
      </c>
      <c r="F121" s="4">
        <v>1</v>
      </c>
      <c r="G121" s="4">
        <v>1</v>
      </c>
      <c r="H121" s="4">
        <v>1</v>
      </c>
      <c r="I121" s="4">
        <v>1</v>
      </c>
      <c r="J121" s="4">
        <v>1</v>
      </c>
      <c r="K121" s="4">
        <v>0</v>
      </c>
      <c r="L121" s="4">
        <v>2</v>
      </c>
      <c r="M121" s="4">
        <v>1</v>
      </c>
      <c r="N121" s="4">
        <v>1</v>
      </c>
      <c r="O121" s="4">
        <v>1</v>
      </c>
      <c r="P121" s="4">
        <v>1</v>
      </c>
      <c r="Q121" s="4">
        <v>1</v>
      </c>
      <c r="R121" s="4">
        <v>1</v>
      </c>
      <c r="S121" s="4">
        <v>1</v>
      </c>
      <c r="T121" s="4">
        <v>1</v>
      </c>
      <c r="U121" s="4">
        <v>1</v>
      </c>
      <c r="V121" s="5"/>
      <c r="W121" s="5"/>
    </row>
    <row r="122" spans="1:23" x14ac:dyDescent="0.25">
      <c r="A122">
        <v>1</v>
      </c>
      <c r="B122" s="1" t="s">
        <v>26</v>
      </c>
      <c r="C122" s="1" t="s">
        <v>26</v>
      </c>
      <c r="D122" s="4">
        <v>1</v>
      </c>
      <c r="E122" s="4">
        <v>0</v>
      </c>
      <c r="F122" s="4">
        <v>0</v>
      </c>
      <c r="G122" s="4">
        <v>0</v>
      </c>
      <c r="H122" s="4">
        <v>1</v>
      </c>
      <c r="I122" s="4">
        <v>0</v>
      </c>
      <c r="J122" s="4">
        <v>1</v>
      </c>
      <c r="K122" s="4">
        <v>0</v>
      </c>
      <c r="L122" s="4">
        <v>0</v>
      </c>
      <c r="M122" s="4">
        <v>1</v>
      </c>
      <c r="N122" s="4">
        <v>1</v>
      </c>
      <c r="O122" s="4">
        <v>0</v>
      </c>
      <c r="P122" s="4">
        <v>0</v>
      </c>
      <c r="Q122" s="4">
        <v>1</v>
      </c>
      <c r="R122" s="4">
        <v>1</v>
      </c>
      <c r="S122" s="4">
        <v>0</v>
      </c>
      <c r="T122" s="4">
        <v>1</v>
      </c>
      <c r="U122" s="4">
        <v>1</v>
      </c>
      <c r="V122" s="5"/>
      <c r="W122" s="5"/>
    </row>
    <row r="123" spans="1:23" x14ac:dyDescent="0.25"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x14ac:dyDescent="0.25"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x14ac:dyDescent="0.25"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x14ac:dyDescent="0.25"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x14ac:dyDescent="0.25"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x14ac:dyDescent="0.25"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4:23" x14ac:dyDescent="0.25"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4:23" x14ac:dyDescent="0.25"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4:23" x14ac:dyDescent="0.25"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4:23" x14ac:dyDescent="0.25"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4:23" x14ac:dyDescent="0.25"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4:23" x14ac:dyDescent="0.25"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4:23" x14ac:dyDescent="0.25"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4:23" x14ac:dyDescent="0.25"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4:23" x14ac:dyDescent="0.25"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4:23" x14ac:dyDescent="0.25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4:23" x14ac:dyDescent="0.25"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4:23" x14ac:dyDescent="0.25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4:23" x14ac:dyDescent="0.25"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4:23" x14ac:dyDescent="0.25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4:23" x14ac:dyDescent="0.25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4:23" x14ac:dyDescent="0.25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4:23" x14ac:dyDescent="0.25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4:23" x14ac:dyDescent="0.25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4:23" x14ac:dyDescent="0.25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4:23" x14ac:dyDescent="0.25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4:23" x14ac:dyDescent="0.25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4:23" x14ac:dyDescent="0.25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4:23" x14ac:dyDescent="0.25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4:23" x14ac:dyDescent="0.25"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</sheetData>
  <sortState ref="AB3:AV30">
    <sortCondition ref="AB3"/>
  </sortState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52"/>
  <sheetViews>
    <sheetView zoomScale="55" zoomScaleNormal="55" workbookViewId="0">
      <selection activeCell="D1" sqref="D1"/>
    </sheetView>
  </sheetViews>
  <sheetFormatPr defaultColWidth="9.140625" defaultRowHeight="15" x14ac:dyDescent="0.25"/>
  <cols>
    <col min="1" max="1" width="18.7109375" customWidth="1"/>
    <col min="2" max="2" width="24.140625" customWidth="1"/>
    <col min="3" max="3" width="24.7109375" customWidth="1"/>
    <col min="4" max="4" width="32.28515625" customWidth="1"/>
    <col min="26" max="26" width="8.85546875" customWidth="1"/>
    <col min="27" max="27" width="19.85546875" customWidth="1"/>
    <col min="28" max="28" width="24" customWidth="1"/>
    <col min="29" max="29" width="26" customWidth="1"/>
    <col min="50" max="50" width="12.7109375" customWidth="1"/>
  </cols>
  <sheetData>
    <row r="1" spans="1:50" ht="18.75" x14ac:dyDescent="0.3">
      <c r="A1" s="166" t="s">
        <v>351</v>
      </c>
    </row>
    <row r="2" spans="1:50" ht="18.75" x14ac:dyDescent="0.3">
      <c r="A2" s="166" t="s">
        <v>355</v>
      </c>
    </row>
    <row r="4" spans="1:50" ht="18.75" x14ac:dyDescent="0.3">
      <c r="B4" s="10" t="s">
        <v>72</v>
      </c>
      <c r="C4" s="10" t="s">
        <v>72</v>
      </c>
      <c r="D4" s="1" t="s">
        <v>0</v>
      </c>
      <c r="Y4" s="15" t="s">
        <v>70</v>
      </c>
      <c r="Z4" s="15" t="s">
        <v>71</v>
      </c>
    </row>
    <row r="5" spans="1:50" x14ac:dyDescent="0.25">
      <c r="A5" s="3"/>
      <c r="B5" s="3"/>
      <c r="C5" s="3" t="s">
        <v>25</v>
      </c>
      <c r="D5" s="3"/>
      <c r="E5" s="3" t="s">
        <v>31</v>
      </c>
      <c r="F5" s="3" t="s">
        <v>32</v>
      </c>
      <c r="G5" s="3" t="s">
        <v>33</v>
      </c>
      <c r="H5" s="3" t="s">
        <v>34</v>
      </c>
      <c r="I5" s="3" t="s">
        <v>35</v>
      </c>
      <c r="J5" s="3" t="s">
        <v>36</v>
      </c>
      <c r="K5" s="3" t="s">
        <v>37</v>
      </c>
      <c r="L5" s="3" t="s">
        <v>38</v>
      </c>
      <c r="M5" s="3" t="s">
        <v>39</v>
      </c>
      <c r="N5" s="3" t="s">
        <v>40</v>
      </c>
      <c r="O5" s="3" t="s">
        <v>41</v>
      </c>
      <c r="P5" s="3" t="s">
        <v>42</v>
      </c>
      <c r="Q5" s="3" t="s">
        <v>43</v>
      </c>
      <c r="R5" s="3" t="s">
        <v>44</v>
      </c>
      <c r="S5" s="3" t="s">
        <v>45</v>
      </c>
      <c r="T5" s="3" t="s">
        <v>46</v>
      </c>
      <c r="U5" s="3" t="s">
        <v>47</v>
      </c>
      <c r="V5" s="3" t="s">
        <v>48</v>
      </c>
      <c r="W5" s="3" t="s">
        <v>49</v>
      </c>
      <c r="X5" s="3" t="s">
        <v>50</v>
      </c>
      <c r="Y5" s="3"/>
      <c r="Z5" s="3"/>
      <c r="AC5" s="3"/>
      <c r="AD5" s="3" t="s">
        <v>31</v>
      </c>
      <c r="AE5" s="3" t="s">
        <v>32</v>
      </c>
      <c r="AF5" s="3" t="s">
        <v>33</v>
      </c>
      <c r="AG5" s="3" t="s">
        <v>34</v>
      </c>
      <c r="AH5" s="3" t="s">
        <v>35</v>
      </c>
      <c r="AI5" s="3" t="s">
        <v>36</v>
      </c>
      <c r="AJ5" s="3" t="s">
        <v>37</v>
      </c>
      <c r="AK5" s="3" t="s">
        <v>38</v>
      </c>
      <c r="AL5" s="3" t="s">
        <v>39</v>
      </c>
      <c r="AM5" s="3" t="s">
        <v>40</v>
      </c>
      <c r="AN5" s="3" t="s">
        <v>41</v>
      </c>
      <c r="AO5" s="3" t="s">
        <v>42</v>
      </c>
      <c r="AP5" s="3" t="s">
        <v>43</v>
      </c>
      <c r="AQ5" s="3" t="s">
        <v>44</v>
      </c>
      <c r="AR5" s="3" t="s">
        <v>45</v>
      </c>
      <c r="AS5" s="3" t="s">
        <v>46</v>
      </c>
      <c r="AT5" s="3" t="s">
        <v>47</v>
      </c>
      <c r="AU5" s="3" t="s">
        <v>48</v>
      </c>
      <c r="AV5" s="3" t="s">
        <v>49</v>
      </c>
      <c r="AW5" s="3" t="s">
        <v>50</v>
      </c>
    </row>
    <row r="6" spans="1:50" x14ac:dyDescent="0.25">
      <c r="B6" s="11"/>
      <c r="C6" s="23"/>
      <c r="D6" s="2" t="s">
        <v>1</v>
      </c>
      <c r="E6">
        <v>3</v>
      </c>
      <c r="F6">
        <v>3</v>
      </c>
      <c r="G6">
        <v>4</v>
      </c>
      <c r="H6">
        <v>3</v>
      </c>
      <c r="I6">
        <v>3</v>
      </c>
      <c r="J6">
        <v>3</v>
      </c>
      <c r="K6">
        <v>3</v>
      </c>
      <c r="L6">
        <v>3</v>
      </c>
      <c r="M6">
        <v>3</v>
      </c>
      <c r="N6">
        <v>3</v>
      </c>
      <c r="O6">
        <v>3</v>
      </c>
      <c r="P6">
        <v>3</v>
      </c>
      <c r="Q6">
        <v>3</v>
      </c>
      <c r="R6">
        <v>3</v>
      </c>
      <c r="S6">
        <v>3</v>
      </c>
      <c r="T6">
        <v>3</v>
      </c>
      <c r="U6">
        <v>2</v>
      </c>
      <c r="V6">
        <v>3</v>
      </c>
      <c r="W6">
        <v>3</v>
      </c>
      <c r="X6">
        <v>3</v>
      </c>
      <c r="Y6" s="17" t="s">
        <v>67</v>
      </c>
      <c r="Z6" s="21" t="s">
        <v>67</v>
      </c>
      <c r="AA6" s="29" t="s">
        <v>115</v>
      </c>
      <c r="AC6" s="1" t="s">
        <v>86</v>
      </c>
      <c r="AD6" s="5">
        <v>1</v>
      </c>
      <c r="AE6" s="5">
        <v>1</v>
      </c>
      <c r="AF6" s="5">
        <v>0</v>
      </c>
      <c r="AG6" s="5">
        <v>1</v>
      </c>
      <c r="AH6" s="5">
        <v>1</v>
      </c>
      <c r="AI6" s="5">
        <v>1</v>
      </c>
      <c r="AJ6" s="5">
        <v>1</v>
      </c>
      <c r="AK6" s="5">
        <v>1</v>
      </c>
      <c r="AL6" s="5">
        <v>1</v>
      </c>
      <c r="AM6" s="5">
        <v>1</v>
      </c>
      <c r="AN6" s="5">
        <v>1</v>
      </c>
      <c r="AO6" s="5">
        <v>1</v>
      </c>
      <c r="AP6" s="5">
        <v>1</v>
      </c>
      <c r="AQ6" s="5">
        <v>1</v>
      </c>
      <c r="AR6" s="5">
        <v>1</v>
      </c>
      <c r="AS6" s="5">
        <v>0</v>
      </c>
      <c r="AT6" s="5">
        <v>1</v>
      </c>
      <c r="AU6" s="5">
        <v>1</v>
      </c>
      <c r="AV6" s="5">
        <v>0</v>
      </c>
      <c r="AW6" s="5">
        <v>0</v>
      </c>
      <c r="AX6" s="81" t="s">
        <v>132</v>
      </c>
    </row>
    <row r="7" spans="1:50" x14ac:dyDescent="0.25">
      <c r="B7" s="12"/>
      <c r="C7" s="5"/>
      <c r="D7" s="2" t="s">
        <v>2</v>
      </c>
      <c r="E7">
        <v>2</v>
      </c>
      <c r="F7">
        <v>2</v>
      </c>
      <c r="G7">
        <v>2</v>
      </c>
      <c r="H7">
        <v>2</v>
      </c>
      <c r="I7">
        <v>2</v>
      </c>
      <c r="J7">
        <v>2</v>
      </c>
      <c r="K7">
        <v>2</v>
      </c>
      <c r="L7">
        <v>2</v>
      </c>
      <c r="M7">
        <v>2</v>
      </c>
      <c r="N7">
        <v>1</v>
      </c>
      <c r="O7">
        <v>2</v>
      </c>
      <c r="P7">
        <v>2</v>
      </c>
      <c r="Q7">
        <v>2</v>
      </c>
      <c r="R7">
        <v>2</v>
      </c>
      <c r="S7">
        <v>2</v>
      </c>
      <c r="T7">
        <v>2</v>
      </c>
      <c r="U7">
        <v>2</v>
      </c>
      <c r="V7">
        <v>2</v>
      </c>
      <c r="W7">
        <v>2</v>
      </c>
      <c r="X7">
        <v>2</v>
      </c>
      <c r="Y7" s="17" t="s">
        <v>68</v>
      </c>
      <c r="Z7" s="22" t="s">
        <v>68</v>
      </c>
      <c r="AA7" s="29" t="s">
        <v>119</v>
      </c>
      <c r="AC7" s="1" t="s">
        <v>61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1</v>
      </c>
      <c r="AT7" s="5">
        <v>0</v>
      </c>
      <c r="AU7" s="5">
        <v>1</v>
      </c>
      <c r="AV7" s="5">
        <v>1</v>
      </c>
      <c r="AW7" s="5">
        <v>1</v>
      </c>
      <c r="AX7" s="83" t="s">
        <v>108</v>
      </c>
    </row>
    <row r="8" spans="1:50" x14ac:dyDescent="0.25">
      <c r="B8" s="13"/>
      <c r="C8" s="23"/>
      <c r="D8" s="2" t="s">
        <v>3</v>
      </c>
      <c r="E8">
        <v>2</v>
      </c>
      <c r="F8">
        <v>2</v>
      </c>
      <c r="G8">
        <v>2</v>
      </c>
      <c r="H8">
        <v>2</v>
      </c>
      <c r="I8">
        <v>2</v>
      </c>
      <c r="J8">
        <v>2</v>
      </c>
      <c r="K8">
        <v>2</v>
      </c>
      <c r="L8">
        <v>2</v>
      </c>
      <c r="M8">
        <v>2</v>
      </c>
      <c r="N8">
        <v>2</v>
      </c>
      <c r="O8">
        <v>2</v>
      </c>
      <c r="P8">
        <v>2</v>
      </c>
      <c r="Q8">
        <v>2</v>
      </c>
      <c r="R8">
        <v>2</v>
      </c>
      <c r="S8">
        <v>2</v>
      </c>
      <c r="T8">
        <v>2</v>
      </c>
      <c r="U8">
        <v>2</v>
      </c>
      <c r="V8">
        <v>2</v>
      </c>
      <c r="W8">
        <v>2</v>
      </c>
      <c r="X8">
        <v>2</v>
      </c>
      <c r="Y8" s="17" t="s">
        <v>68</v>
      </c>
      <c r="Z8" s="21" t="s">
        <v>68</v>
      </c>
      <c r="AA8" s="30" t="s">
        <v>120</v>
      </c>
      <c r="AC8" s="1" t="s">
        <v>89</v>
      </c>
      <c r="AD8" s="5">
        <v>0</v>
      </c>
      <c r="AE8" s="5">
        <v>0</v>
      </c>
      <c r="AF8" s="5">
        <v>1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s="5">
        <v>0</v>
      </c>
      <c r="AX8" s="82" t="s">
        <v>105</v>
      </c>
    </row>
    <row r="9" spans="1:50" x14ac:dyDescent="0.25">
      <c r="B9" s="13"/>
      <c r="C9" s="5"/>
      <c r="D9" s="2" t="s">
        <v>4</v>
      </c>
      <c r="E9">
        <v>2</v>
      </c>
      <c r="F9">
        <v>2</v>
      </c>
      <c r="G9">
        <v>2</v>
      </c>
      <c r="H9">
        <v>2</v>
      </c>
      <c r="I9">
        <v>1</v>
      </c>
      <c r="J9">
        <v>2</v>
      </c>
      <c r="K9">
        <v>2</v>
      </c>
      <c r="L9">
        <v>1</v>
      </c>
      <c r="M9">
        <v>2</v>
      </c>
      <c r="N9">
        <v>2</v>
      </c>
      <c r="O9">
        <v>2</v>
      </c>
      <c r="P9">
        <v>2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 s="17" t="s">
        <v>68</v>
      </c>
      <c r="Z9" s="21" t="s">
        <v>68</v>
      </c>
      <c r="AA9" s="29" t="s">
        <v>121</v>
      </c>
      <c r="AC9" s="1" t="s">
        <v>87</v>
      </c>
      <c r="AD9" s="5">
        <v>0</v>
      </c>
      <c r="AE9" s="5">
        <v>1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1</v>
      </c>
      <c r="AP9" s="5">
        <v>0</v>
      </c>
      <c r="AQ9" s="5">
        <v>0</v>
      </c>
      <c r="AR9" s="5">
        <v>0</v>
      </c>
      <c r="AS9" s="5">
        <v>1</v>
      </c>
      <c r="AT9" s="5">
        <v>1</v>
      </c>
      <c r="AU9" s="5">
        <v>0</v>
      </c>
      <c r="AV9" s="5">
        <v>0</v>
      </c>
      <c r="AW9" s="5">
        <v>1</v>
      </c>
      <c r="AX9" s="83" t="s">
        <v>106</v>
      </c>
    </row>
    <row r="10" spans="1:50" x14ac:dyDescent="0.25">
      <c r="B10" s="11"/>
      <c r="C10" s="5"/>
      <c r="D10" s="2" t="s">
        <v>5</v>
      </c>
      <c r="E10">
        <v>2</v>
      </c>
      <c r="F10">
        <v>3</v>
      </c>
      <c r="G10">
        <v>1</v>
      </c>
      <c r="H10">
        <v>4</v>
      </c>
      <c r="I10">
        <v>4</v>
      </c>
      <c r="J10">
        <v>1</v>
      </c>
      <c r="K10">
        <v>4</v>
      </c>
      <c r="L10">
        <v>2</v>
      </c>
      <c r="M10">
        <v>4</v>
      </c>
      <c r="N10">
        <v>3</v>
      </c>
      <c r="O10">
        <v>2</v>
      </c>
      <c r="P10">
        <v>3</v>
      </c>
      <c r="Q10">
        <v>3</v>
      </c>
      <c r="R10">
        <v>3</v>
      </c>
      <c r="S10">
        <v>3</v>
      </c>
      <c r="T10">
        <v>3</v>
      </c>
      <c r="U10">
        <v>3</v>
      </c>
      <c r="V10">
        <v>4</v>
      </c>
      <c r="W10">
        <v>2</v>
      </c>
      <c r="X10">
        <v>3</v>
      </c>
      <c r="Y10" s="17"/>
      <c r="Z10" s="21"/>
      <c r="AA10" s="29" t="s">
        <v>122</v>
      </c>
      <c r="AC10" s="1" t="s">
        <v>206</v>
      </c>
      <c r="AD10" s="5">
        <v>1</v>
      </c>
      <c r="AE10" s="5">
        <v>0</v>
      </c>
      <c r="AF10" s="5">
        <v>1</v>
      </c>
      <c r="AG10" s="5">
        <v>0</v>
      </c>
      <c r="AH10" s="5">
        <v>1</v>
      </c>
      <c r="AI10" s="5">
        <v>1</v>
      </c>
      <c r="AJ10" s="5">
        <v>1</v>
      </c>
      <c r="AK10" s="5">
        <v>1</v>
      </c>
      <c r="AL10" s="5">
        <v>1</v>
      </c>
      <c r="AM10" s="5">
        <v>1</v>
      </c>
      <c r="AN10" s="5">
        <v>1</v>
      </c>
      <c r="AO10" s="5">
        <v>0</v>
      </c>
      <c r="AP10" s="5">
        <v>0</v>
      </c>
      <c r="AQ10" s="5">
        <v>0</v>
      </c>
      <c r="AR10" s="5">
        <v>1</v>
      </c>
      <c r="AS10" s="5">
        <v>0</v>
      </c>
      <c r="AT10" s="5">
        <v>0</v>
      </c>
      <c r="AU10" s="5">
        <v>0</v>
      </c>
      <c r="AV10" s="5">
        <v>1</v>
      </c>
      <c r="AW10" s="5">
        <v>0</v>
      </c>
      <c r="AX10" s="81" t="s">
        <v>107</v>
      </c>
    </row>
    <row r="11" spans="1:50" x14ac:dyDescent="0.25">
      <c r="B11" s="11"/>
      <c r="C11" s="23"/>
      <c r="D11" s="2" t="s">
        <v>6</v>
      </c>
      <c r="E11">
        <v>3</v>
      </c>
      <c r="F11">
        <v>2</v>
      </c>
      <c r="G11">
        <v>4</v>
      </c>
      <c r="H11">
        <v>3</v>
      </c>
      <c r="I11">
        <v>3</v>
      </c>
      <c r="J11">
        <v>4</v>
      </c>
      <c r="K11">
        <v>3</v>
      </c>
      <c r="L11">
        <v>3</v>
      </c>
      <c r="M11">
        <v>3</v>
      </c>
      <c r="N11">
        <v>4</v>
      </c>
      <c r="O11">
        <v>3</v>
      </c>
      <c r="P11">
        <v>2</v>
      </c>
      <c r="Q11">
        <v>3</v>
      </c>
      <c r="R11">
        <v>3</v>
      </c>
      <c r="S11">
        <v>3</v>
      </c>
      <c r="T11">
        <v>2</v>
      </c>
      <c r="U11">
        <v>3</v>
      </c>
      <c r="V11">
        <v>2</v>
      </c>
      <c r="W11">
        <v>3</v>
      </c>
      <c r="X11">
        <v>3</v>
      </c>
      <c r="Y11" s="17"/>
      <c r="Z11" s="21"/>
      <c r="AA11" s="29" t="s">
        <v>123</v>
      </c>
      <c r="AC11" s="1" t="s">
        <v>62</v>
      </c>
      <c r="AD11" s="5">
        <v>0</v>
      </c>
      <c r="AE11" s="5">
        <v>0</v>
      </c>
      <c r="AF11" s="5">
        <v>0</v>
      </c>
      <c r="AG11" s="5">
        <v>1</v>
      </c>
      <c r="AH11" s="5">
        <v>1</v>
      </c>
      <c r="AI11" s="5">
        <v>0</v>
      </c>
      <c r="AJ11" s="5">
        <v>1</v>
      </c>
      <c r="AK11" s="5">
        <v>1</v>
      </c>
      <c r="AL11" s="5">
        <v>1</v>
      </c>
      <c r="AM11" s="5">
        <v>0</v>
      </c>
      <c r="AN11" s="5">
        <v>1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83" t="s">
        <v>111</v>
      </c>
    </row>
    <row r="12" spans="1:50" x14ac:dyDescent="0.25">
      <c r="B12" s="12"/>
      <c r="C12" s="23"/>
      <c r="D12" s="2" t="s">
        <v>7</v>
      </c>
      <c r="E12">
        <v>4</v>
      </c>
      <c r="F12">
        <v>4</v>
      </c>
      <c r="G12">
        <v>4</v>
      </c>
      <c r="H12">
        <v>4</v>
      </c>
      <c r="I12">
        <v>4</v>
      </c>
      <c r="J12">
        <v>4</v>
      </c>
      <c r="K12">
        <v>4</v>
      </c>
      <c r="L12">
        <v>4</v>
      </c>
      <c r="M12">
        <v>4</v>
      </c>
      <c r="N12">
        <v>4</v>
      </c>
      <c r="O12">
        <v>4</v>
      </c>
      <c r="P12">
        <v>4</v>
      </c>
      <c r="Q12">
        <v>4</v>
      </c>
      <c r="R12">
        <v>4</v>
      </c>
      <c r="S12">
        <v>4</v>
      </c>
      <c r="T12">
        <v>4</v>
      </c>
      <c r="U12">
        <v>4</v>
      </c>
      <c r="V12">
        <v>3</v>
      </c>
      <c r="W12">
        <v>3</v>
      </c>
      <c r="X12">
        <v>4</v>
      </c>
      <c r="Y12" s="17" t="s">
        <v>69</v>
      </c>
      <c r="Z12" s="22" t="s">
        <v>69</v>
      </c>
      <c r="AA12" s="29" t="s">
        <v>124</v>
      </c>
      <c r="AC12" s="1" t="s">
        <v>81</v>
      </c>
      <c r="AD12" s="5">
        <v>1</v>
      </c>
      <c r="AE12" s="5">
        <v>1</v>
      </c>
      <c r="AF12" s="5">
        <v>0</v>
      </c>
      <c r="AG12" s="5">
        <v>1</v>
      </c>
      <c r="AH12" s="5">
        <v>1</v>
      </c>
      <c r="AI12" s="5">
        <v>0</v>
      </c>
      <c r="AJ12" s="5">
        <v>1</v>
      </c>
      <c r="AK12" s="5">
        <v>0</v>
      </c>
      <c r="AL12" s="5">
        <v>1</v>
      </c>
      <c r="AM12" s="5">
        <v>1</v>
      </c>
      <c r="AN12" s="5">
        <v>0</v>
      </c>
      <c r="AO12" s="5">
        <v>1</v>
      </c>
      <c r="AP12" s="5">
        <v>1</v>
      </c>
      <c r="AQ12" s="5">
        <v>1</v>
      </c>
      <c r="AR12" s="5">
        <v>0</v>
      </c>
      <c r="AS12" s="5">
        <v>0</v>
      </c>
      <c r="AT12" s="5">
        <v>1</v>
      </c>
      <c r="AU12" s="5">
        <v>1</v>
      </c>
      <c r="AV12" s="5">
        <v>0</v>
      </c>
      <c r="AW12" s="5">
        <v>1</v>
      </c>
      <c r="AX12" s="81" t="s">
        <v>133</v>
      </c>
    </row>
    <row r="13" spans="1:50" x14ac:dyDescent="0.25">
      <c r="B13" s="13"/>
      <c r="C13" s="23"/>
      <c r="D13" s="2" t="s">
        <v>8</v>
      </c>
      <c r="E13">
        <v>2</v>
      </c>
      <c r="F13">
        <v>2</v>
      </c>
      <c r="G13">
        <v>3</v>
      </c>
      <c r="H13">
        <v>3</v>
      </c>
      <c r="I13">
        <v>2</v>
      </c>
      <c r="J13">
        <v>3</v>
      </c>
      <c r="K13">
        <v>3</v>
      </c>
      <c r="L13">
        <v>2</v>
      </c>
      <c r="M13">
        <v>3</v>
      </c>
      <c r="N13">
        <v>3</v>
      </c>
      <c r="O13">
        <v>2</v>
      </c>
      <c r="P13">
        <v>2</v>
      </c>
      <c r="Q13">
        <v>3</v>
      </c>
      <c r="R13">
        <v>3</v>
      </c>
      <c r="S13">
        <v>3</v>
      </c>
      <c r="T13">
        <v>2</v>
      </c>
      <c r="U13">
        <v>3</v>
      </c>
      <c r="V13">
        <v>1</v>
      </c>
      <c r="W13">
        <v>3</v>
      </c>
      <c r="X13">
        <v>3</v>
      </c>
      <c r="Y13" s="17"/>
      <c r="Z13" s="21"/>
      <c r="AA13" s="29" t="s">
        <v>125</v>
      </c>
      <c r="AC13" s="1" t="s">
        <v>91</v>
      </c>
      <c r="AD13" s="5">
        <v>0</v>
      </c>
      <c r="AE13" s="5">
        <v>0</v>
      </c>
      <c r="AF13" s="5">
        <v>0</v>
      </c>
      <c r="AG13" s="5">
        <v>1</v>
      </c>
      <c r="AH13" s="5">
        <v>1</v>
      </c>
      <c r="AI13" s="5">
        <v>0</v>
      </c>
      <c r="AJ13" s="5">
        <v>1</v>
      </c>
      <c r="AK13" s="5">
        <v>0</v>
      </c>
      <c r="AL13" s="5">
        <v>1</v>
      </c>
      <c r="AM13" s="5">
        <v>1</v>
      </c>
      <c r="AN13" s="5">
        <v>0</v>
      </c>
      <c r="AO13" s="5">
        <v>0</v>
      </c>
      <c r="AP13" s="5">
        <v>0</v>
      </c>
      <c r="AQ13" s="5">
        <v>1</v>
      </c>
      <c r="AR13" s="5">
        <v>0</v>
      </c>
      <c r="AS13" s="5">
        <v>0</v>
      </c>
      <c r="AT13" s="5">
        <v>1</v>
      </c>
      <c r="AU13" s="5">
        <v>1</v>
      </c>
      <c r="AV13" s="5">
        <v>0</v>
      </c>
      <c r="AW13" s="5">
        <v>1</v>
      </c>
      <c r="AX13" s="83" t="s">
        <v>134</v>
      </c>
    </row>
    <row r="14" spans="1:50" x14ac:dyDescent="0.25">
      <c r="B14" s="11"/>
      <c r="C14" s="23"/>
      <c r="D14" s="2" t="s">
        <v>9</v>
      </c>
      <c r="E14">
        <v>3</v>
      </c>
      <c r="F14">
        <v>3</v>
      </c>
      <c r="G14">
        <v>3</v>
      </c>
      <c r="H14">
        <v>3</v>
      </c>
      <c r="I14">
        <v>3</v>
      </c>
      <c r="J14">
        <v>3</v>
      </c>
      <c r="K14">
        <v>3</v>
      </c>
      <c r="L14">
        <v>2</v>
      </c>
      <c r="M14">
        <v>3</v>
      </c>
      <c r="N14">
        <v>2</v>
      </c>
      <c r="O14">
        <v>3</v>
      </c>
      <c r="P14">
        <v>2</v>
      </c>
      <c r="Q14">
        <v>3</v>
      </c>
      <c r="R14">
        <v>3</v>
      </c>
      <c r="S14">
        <v>3</v>
      </c>
      <c r="T14">
        <v>3</v>
      </c>
      <c r="U14">
        <v>3</v>
      </c>
      <c r="V14">
        <v>3</v>
      </c>
      <c r="W14">
        <v>4</v>
      </c>
      <c r="X14">
        <v>3</v>
      </c>
      <c r="Y14" s="17" t="s">
        <v>67</v>
      </c>
      <c r="Z14" s="21" t="s">
        <v>67</v>
      </c>
      <c r="AA14" s="29" t="s">
        <v>127</v>
      </c>
      <c r="AC14" s="1" t="s">
        <v>96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1</v>
      </c>
      <c r="AQ14" s="5">
        <v>0</v>
      </c>
      <c r="AR14" s="5">
        <v>1</v>
      </c>
      <c r="AS14" s="5">
        <v>1</v>
      </c>
      <c r="AT14" s="5">
        <v>0</v>
      </c>
      <c r="AU14" s="5">
        <v>0</v>
      </c>
      <c r="AV14" s="5">
        <v>1</v>
      </c>
      <c r="AW14" s="5">
        <v>0</v>
      </c>
      <c r="AX14" s="83" t="s">
        <v>104</v>
      </c>
    </row>
    <row r="15" spans="1:50" x14ac:dyDescent="0.25">
      <c r="B15" s="11"/>
      <c r="C15" s="23"/>
      <c r="D15" s="2" t="s">
        <v>10</v>
      </c>
      <c r="E15">
        <v>2</v>
      </c>
      <c r="F15">
        <v>2</v>
      </c>
      <c r="G15">
        <v>2</v>
      </c>
      <c r="H15">
        <v>2</v>
      </c>
      <c r="I15">
        <v>2</v>
      </c>
      <c r="J15">
        <v>2</v>
      </c>
      <c r="K15">
        <v>2</v>
      </c>
      <c r="L15">
        <v>2</v>
      </c>
      <c r="M15">
        <v>2</v>
      </c>
      <c r="N15">
        <v>2</v>
      </c>
      <c r="O15">
        <v>2</v>
      </c>
      <c r="P15">
        <v>2</v>
      </c>
      <c r="Q15">
        <v>2</v>
      </c>
      <c r="R15">
        <v>2</v>
      </c>
      <c r="S15">
        <v>2</v>
      </c>
      <c r="T15">
        <v>2</v>
      </c>
      <c r="U15">
        <v>2</v>
      </c>
      <c r="V15">
        <v>2</v>
      </c>
      <c r="W15">
        <v>2</v>
      </c>
      <c r="X15">
        <v>2</v>
      </c>
      <c r="Y15" s="17" t="s">
        <v>68</v>
      </c>
      <c r="Z15" s="21" t="s">
        <v>68</v>
      </c>
      <c r="AA15" s="30" t="s">
        <v>120</v>
      </c>
      <c r="AC15" s="1" t="s">
        <v>92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1</v>
      </c>
      <c r="AM15" s="5">
        <v>1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83" t="s">
        <v>110</v>
      </c>
    </row>
    <row r="16" spans="1:50" x14ac:dyDescent="0.25">
      <c r="B16" s="11"/>
      <c r="C16" s="23"/>
      <c r="D16" s="2" t="s">
        <v>11</v>
      </c>
      <c r="E16">
        <v>2</v>
      </c>
      <c r="F16">
        <v>3</v>
      </c>
      <c r="G16">
        <v>2</v>
      </c>
      <c r="H16">
        <v>2</v>
      </c>
      <c r="I16">
        <v>2</v>
      </c>
      <c r="J16">
        <v>2</v>
      </c>
      <c r="K16">
        <v>2</v>
      </c>
      <c r="L16">
        <v>2</v>
      </c>
      <c r="M16">
        <v>2</v>
      </c>
      <c r="N16">
        <v>2</v>
      </c>
      <c r="O16">
        <v>1</v>
      </c>
      <c r="P16">
        <v>2</v>
      </c>
      <c r="Q16">
        <v>2</v>
      </c>
      <c r="R16">
        <v>2</v>
      </c>
      <c r="S16">
        <v>2</v>
      </c>
      <c r="T16">
        <v>2</v>
      </c>
      <c r="U16">
        <v>2</v>
      </c>
      <c r="V16">
        <v>2</v>
      </c>
      <c r="W16">
        <v>3</v>
      </c>
      <c r="X16">
        <v>2</v>
      </c>
      <c r="Y16" s="17" t="s">
        <v>68</v>
      </c>
      <c r="Z16" s="21" t="s">
        <v>68</v>
      </c>
      <c r="AA16" s="29" t="s">
        <v>126</v>
      </c>
      <c r="AC16" s="1" t="s">
        <v>56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2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82" t="s">
        <v>105</v>
      </c>
    </row>
    <row r="17" spans="1:50" x14ac:dyDescent="0.25">
      <c r="B17" s="11"/>
      <c r="C17" s="23"/>
      <c r="D17" s="2" t="s">
        <v>12</v>
      </c>
      <c r="E17">
        <v>2</v>
      </c>
      <c r="F17">
        <v>2</v>
      </c>
      <c r="G17">
        <v>2</v>
      </c>
      <c r="H17">
        <v>2</v>
      </c>
      <c r="I17">
        <v>2</v>
      </c>
      <c r="J17">
        <v>2</v>
      </c>
      <c r="K17">
        <v>2</v>
      </c>
      <c r="L17">
        <v>2</v>
      </c>
      <c r="M17">
        <v>2</v>
      </c>
      <c r="N17">
        <v>2</v>
      </c>
      <c r="O17">
        <v>2</v>
      </c>
      <c r="P17">
        <v>2</v>
      </c>
      <c r="Q17">
        <v>2</v>
      </c>
      <c r="R17">
        <v>2</v>
      </c>
      <c r="S17">
        <v>2</v>
      </c>
      <c r="T17">
        <v>2</v>
      </c>
      <c r="U17">
        <v>2</v>
      </c>
      <c r="V17">
        <v>2</v>
      </c>
      <c r="W17">
        <v>2</v>
      </c>
      <c r="X17">
        <v>1</v>
      </c>
      <c r="Y17" s="17" t="s">
        <v>68</v>
      </c>
      <c r="Z17" s="21" t="s">
        <v>68</v>
      </c>
      <c r="AA17" s="29" t="s">
        <v>119</v>
      </c>
      <c r="AC17" s="1" t="s">
        <v>118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1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82" t="s">
        <v>105</v>
      </c>
    </row>
    <row r="18" spans="1:50" x14ac:dyDescent="0.25">
      <c r="B18" s="13"/>
      <c r="C18" s="23"/>
      <c r="D18" s="2" t="s">
        <v>13</v>
      </c>
      <c r="E18">
        <v>2</v>
      </c>
      <c r="F18">
        <v>2</v>
      </c>
      <c r="G18">
        <v>2</v>
      </c>
      <c r="H18">
        <v>2</v>
      </c>
      <c r="I18">
        <v>2</v>
      </c>
      <c r="J18">
        <v>2</v>
      </c>
      <c r="K18">
        <v>2</v>
      </c>
      <c r="L18">
        <v>2</v>
      </c>
      <c r="M18">
        <v>2</v>
      </c>
      <c r="N18">
        <v>2</v>
      </c>
      <c r="O18">
        <v>2</v>
      </c>
      <c r="P18">
        <v>1</v>
      </c>
      <c r="Q18">
        <v>2</v>
      </c>
      <c r="R18">
        <v>2</v>
      </c>
      <c r="S18">
        <v>2</v>
      </c>
      <c r="T18">
        <v>2</v>
      </c>
      <c r="U18">
        <v>2</v>
      </c>
      <c r="V18">
        <v>1</v>
      </c>
      <c r="W18">
        <v>2</v>
      </c>
      <c r="X18">
        <v>2</v>
      </c>
      <c r="Y18" s="17" t="s">
        <v>68</v>
      </c>
      <c r="Z18" s="21" t="s">
        <v>68</v>
      </c>
      <c r="AA18" s="29" t="s">
        <v>121</v>
      </c>
      <c r="AC18" s="1" t="s">
        <v>94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1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82" t="s">
        <v>105</v>
      </c>
    </row>
    <row r="19" spans="1:50" x14ac:dyDescent="0.25">
      <c r="B19" s="16"/>
      <c r="C19" s="5"/>
      <c r="D19" s="2" t="s">
        <v>14</v>
      </c>
      <c r="E19">
        <v>2</v>
      </c>
      <c r="F19">
        <v>2</v>
      </c>
      <c r="G19">
        <v>2</v>
      </c>
      <c r="H19">
        <v>2</v>
      </c>
      <c r="I19">
        <v>2</v>
      </c>
      <c r="J19">
        <v>2</v>
      </c>
      <c r="K19">
        <v>2</v>
      </c>
      <c r="L19">
        <v>2</v>
      </c>
      <c r="M19">
        <v>2</v>
      </c>
      <c r="N19">
        <v>2</v>
      </c>
      <c r="O19">
        <v>2</v>
      </c>
      <c r="P19">
        <v>2</v>
      </c>
      <c r="Q19">
        <v>2</v>
      </c>
      <c r="R19">
        <v>2</v>
      </c>
      <c r="S19">
        <v>2</v>
      </c>
      <c r="T19">
        <v>2</v>
      </c>
      <c r="U19">
        <v>2</v>
      </c>
      <c r="V19">
        <v>2</v>
      </c>
      <c r="W19">
        <v>1</v>
      </c>
      <c r="X19">
        <v>2</v>
      </c>
      <c r="Y19" s="17" t="s">
        <v>68</v>
      </c>
      <c r="Z19" s="21" t="s">
        <v>68</v>
      </c>
      <c r="AA19" s="29" t="s">
        <v>119</v>
      </c>
      <c r="AC19" s="1" t="s">
        <v>93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1</v>
      </c>
      <c r="AN19" s="5">
        <v>0</v>
      </c>
      <c r="AO19" s="5">
        <v>0</v>
      </c>
      <c r="AP19" s="5">
        <v>0</v>
      </c>
      <c r="AQ19" s="5">
        <v>0</v>
      </c>
      <c r="AR19" s="5">
        <v>1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83" t="s">
        <v>110</v>
      </c>
    </row>
    <row r="20" spans="1:50" x14ac:dyDescent="0.25">
      <c r="B20" s="11"/>
      <c r="C20" s="23"/>
      <c r="D20" s="2" t="s">
        <v>15</v>
      </c>
      <c r="E20">
        <v>1</v>
      </c>
      <c r="F20">
        <v>2</v>
      </c>
      <c r="G20">
        <v>2</v>
      </c>
      <c r="H20">
        <v>2</v>
      </c>
      <c r="I20">
        <v>2</v>
      </c>
      <c r="J20">
        <v>2</v>
      </c>
      <c r="K20">
        <v>2</v>
      </c>
      <c r="L20">
        <v>1</v>
      </c>
      <c r="M20">
        <v>2</v>
      </c>
      <c r="N20">
        <v>2</v>
      </c>
      <c r="O20">
        <v>2</v>
      </c>
      <c r="P20">
        <v>2</v>
      </c>
      <c r="Q20">
        <v>2</v>
      </c>
      <c r="R20">
        <v>2</v>
      </c>
      <c r="S20">
        <v>2</v>
      </c>
      <c r="T20">
        <v>2</v>
      </c>
      <c r="U20">
        <v>3</v>
      </c>
      <c r="V20">
        <v>2</v>
      </c>
      <c r="W20">
        <v>3</v>
      </c>
      <c r="X20">
        <v>2</v>
      </c>
      <c r="Y20" s="17" t="s">
        <v>68</v>
      </c>
      <c r="Z20" s="21" t="s">
        <v>68</v>
      </c>
      <c r="AA20" s="29" t="s">
        <v>128</v>
      </c>
      <c r="AC20" s="1" t="s">
        <v>97</v>
      </c>
      <c r="AD20" s="5">
        <v>0</v>
      </c>
      <c r="AE20" s="5">
        <v>1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1</v>
      </c>
      <c r="AT20" s="5">
        <v>1</v>
      </c>
      <c r="AU20" s="5">
        <v>1</v>
      </c>
      <c r="AV20" s="5">
        <v>0</v>
      </c>
      <c r="AW20" s="5">
        <v>0</v>
      </c>
      <c r="AX20" s="83" t="s">
        <v>104</v>
      </c>
    </row>
    <row r="21" spans="1:50" x14ac:dyDescent="0.25">
      <c r="B21" s="13"/>
      <c r="C21" s="23"/>
      <c r="D21" s="2" t="s">
        <v>16</v>
      </c>
      <c r="E21">
        <v>2</v>
      </c>
      <c r="F21">
        <v>2</v>
      </c>
      <c r="G21">
        <v>2</v>
      </c>
      <c r="H21">
        <v>2</v>
      </c>
      <c r="I21">
        <v>2</v>
      </c>
      <c r="J21">
        <v>2</v>
      </c>
      <c r="K21">
        <v>2</v>
      </c>
      <c r="L21">
        <v>2</v>
      </c>
      <c r="M21">
        <v>2</v>
      </c>
      <c r="N21">
        <v>2</v>
      </c>
      <c r="O21">
        <v>2</v>
      </c>
      <c r="P21">
        <v>2</v>
      </c>
      <c r="Q21">
        <v>2</v>
      </c>
      <c r="R21">
        <v>2</v>
      </c>
      <c r="S21">
        <v>2</v>
      </c>
      <c r="T21">
        <v>2</v>
      </c>
      <c r="U21">
        <v>2</v>
      </c>
      <c r="V21">
        <v>2</v>
      </c>
      <c r="W21">
        <v>2</v>
      </c>
      <c r="X21">
        <v>2</v>
      </c>
      <c r="Y21" s="17" t="s">
        <v>68</v>
      </c>
      <c r="Z21" s="21" t="s">
        <v>68</v>
      </c>
      <c r="AA21" s="30" t="s">
        <v>120</v>
      </c>
      <c r="AC21" s="1" t="s">
        <v>82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1</v>
      </c>
      <c r="AP21" s="5">
        <v>0</v>
      </c>
      <c r="AQ21" s="5">
        <v>0</v>
      </c>
      <c r="AR21" s="5">
        <v>0</v>
      </c>
      <c r="AS21" s="5">
        <v>1</v>
      </c>
      <c r="AT21" s="5">
        <v>0</v>
      </c>
      <c r="AU21" s="5">
        <v>0</v>
      </c>
      <c r="AV21" s="5">
        <v>0</v>
      </c>
      <c r="AW21" s="5">
        <v>0</v>
      </c>
      <c r="AX21" s="83" t="s">
        <v>110</v>
      </c>
    </row>
    <row r="22" spans="1:50" x14ac:dyDescent="0.25">
      <c r="B22" s="13"/>
      <c r="C22" s="5"/>
      <c r="D22" s="2" t="s">
        <v>17</v>
      </c>
      <c r="E22">
        <v>3</v>
      </c>
      <c r="F22">
        <v>2</v>
      </c>
      <c r="G22">
        <v>2</v>
      </c>
      <c r="H22">
        <v>3</v>
      </c>
      <c r="I22">
        <v>2</v>
      </c>
      <c r="J22">
        <v>1</v>
      </c>
      <c r="K22">
        <v>3</v>
      </c>
      <c r="L22">
        <v>3</v>
      </c>
      <c r="M22">
        <v>3</v>
      </c>
      <c r="N22">
        <v>3</v>
      </c>
      <c r="O22">
        <v>3</v>
      </c>
      <c r="P22">
        <v>2</v>
      </c>
      <c r="Q22">
        <v>3</v>
      </c>
      <c r="R22">
        <v>2</v>
      </c>
      <c r="S22">
        <v>3</v>
      </c>
      <c r="T22">
        <v>2</v>
      </c>
      <c r="U22">
        <v>3</v>
      </c>
      <c r="V22">
        <v>2</v>
      </c>
      <c r="W22">
        <v>2</v>
      </c>
      <c r="X22">
        <v>3</v>
      </c>
      <c r="Y22" s="17"/>
      <c r="Z22" s="21"/>
      <c r="AA22" s="29" t="s">
        <v>129</v>
      </c>
      <c r="AC22" s="1" t="s">
        <v>79</v>
      </c>
      <c r="AD22" s="5">
        <v>1</v>
      </c>
      <c r="AE22" s="5">
        <v>0</v>
      </c>
      <c r="AF22" s="5">
        <v>1</v>
      </c>
      <c r="AG22" s="5">
        <v>1</v>
      </c>
      <c r="AH22" s="5">
        <v>1</v>
      </c>
      <c r="AI22" s="5">
        <v>0</v>
      </c>
      <c r="AJ22" s="5">
        <v>2</v>
      </c>
      <c r="AK22" s="5">
        <v>1</v>
      </c>
      <c r="AL22" s="5">
        <v>2</v>
      </c>
      <c r="AM22" s="5">
        <v>2</v>
      </c>
      <c r="AN22" s="5">
        <v>0</v>
      </c>
      <c r="AO22" s="5">
        <v>0</v>
      </c>
      <c r="AP22" s="5">
        <v>1</v>
      </c>
      <c r="AQ22" s="5">
        <v>1</v>
      </c>
      <c r="AR22" s="5">
        <v>2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81" t="s">
        <v>107</v>
      </c>
    </row>
    <row r="23" spans="1:50" x14ac:dyDescent="0.25">
      <c r="B23" s="11"/>
      <c r="C23" s="5"/>
      <c r="D23" s="2" t="s">
        <v>18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 s="17" t="s">
        <v>102</v>
      </c>
      <c r="Z23" s="21" t="s">
        <v>102</v>
      </c>
      <c r="AA23" s="30" t="s">
        <v>113</v>
      </c>
      <c r="AC23" s="1" t="s">
        <v>98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1</v>
      </c>
      <c r="AU23" s="5">
        <v>0</v>
      </c>
      <c r="AV23" s="5">
        <v>1</v>
      </c>
      <c r="AW23" s="5">
        <v>1</v>
      </c>
      <c r="AX23" s="83" t="s">
        <v>108</v>
      </c>
    </row>
    <row r="24" spans="1:50" x14ac:dyDescent="0.25">
      <c r="B24" s="13"/>
      <c r="C24" s="23"/>
      <c r="D24" s="2" t="s">
        <v>19</v>
      </c>
      <c r="E24">
        <v>3</v>
      </c>
      <c r="F24">
        <v>2</v>
      </c>
      <c r="G24">
        <v>3</v>
      </c>
      <c r="H24">
        <v>3</v>
      </c>
      <c r="I24">
        <v>3</v>
      </c>
      <c r="J24">
        <v>3</v>
      </c>
      <c r="K24">
        <v>2</v>
      </c>
      <c r="L24">
        <v>2</v>
      </c>
      <c r="M24">
        <v>3</v>
      </c>
      <c r="N24">
        <v>2</v>
      </c>
      <c r="O24">
        <v>3</v>
      </c>
      <c r="P24">
        <v>2</v>
      </c>
      <c r="Q24">
        <v>3</v>
      </c>
      <c r="R24">
        <v>4</v>
      </c>
      <c r="S24">
        <v>3</v>
      </c>
      <c r="T24">
        <v>2</v>
      </c>
      <c r="U24">
        <v>3</v>
      </c>
      <c r="V24">
        <v>2</v>
      </c>
      <c r="W24">
        <v>3</v>
      </c>
      <c r="X24">
        <v>3</v>
      </c>
      <c r="Y24" s="17"/>
      <c r="Z24" s="21"/>
      <c r="AA24" s="29" t="s">
        <v>130</v>
      </c>
      <c r="AC24" s="1" t="s">
        <v>117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1</v>
      </c>
      <c r="AJ24" s="5">
        <v>0</v>
      </c>
      <c r="AK24" s="5">
        <v>0</v>
      </c>
      <c r="AL24" s="5">
        <v>0</v>
      </c>
      <c r="AM24" s="5">
        <v>0</v>
      </c>
      <c r="AN24" s="5">
        <v>1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83" t="s">
        <v>110</v>
      </c>
    </row>
    <row r="25" spans="1:50" x14ac:dyDescent="0.25">
      <c r="B25" s="13"/>
      <c r="C25" s="23"/>
      <c r="D25" s="2" t="s">
        <v>20</v>
      </c>
      <c r="E25">
        <v>3</v>
      </c>
      <c r="F25">
        <v>3</v>
      </c>
      <c r="G25">
        <v>3</v>
      </c>
      <c r="H25">
        <v>3</v>
      </c>
      <c r="I25">
        <v>2</v>
      </c>
      <c r="J25">
        <v>3</v>
      </c>
      <c r="K25">
        <v>3</v>
      </c>
      <c r="L25">
        <v>3</v>
      </c>
      <c r="M25">
        <v>2</v>
      </c>
      <c r="N25">
        <v>3</v>
      </c>
      <c r="O25">
        <v>3</v>
      </c>
      <c r="P25">
        <v>3</v>
      </c>
      <c r="Q25">
        <v>3</v>
      </c>
      <c r="R25">
        <v>2</v>
      </c>
      <c r="S25">
        <v>3</v>
      </c>
      <c r="T25">
        <v>3</v>
      </c>
      <c r="U25">
        <v>3</v>
      </c>
      <c r="V25">
        <v>3</v>
      </c>
      <c r="W25">
        <v>2</v>
      </c>
      <c r="X25">
        <v>3</v>
      </c>
      <c r="Y25" s="17" t="s">
        <v>67</v>
      </c>
      <c r="Z25" s="21" t="s">
        <v>67</v>
      </c>
      <c r="AA25" s="29" t="s">
        <v>131</v>
      </c>
      <c r="AC25" s="1" t="s">
        <v>116</v>
      </c>
      <c r="AD25" s="5">
        <v>0</v>
      </c>
      <c r="AE25" s="5">
        <v>1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82" t="s">
        <v>105</v>
      </c>
    </row>
    <row r="26" spans="1:50" x14ac:dyDescent="0.25">
      <c r="C26" s="5"/>
      <c r="D26" s="2" t="s">
        <v>21</v>
      </c>
      <c r="E26">
        <v>1</v>
      </c>
      <c r="F26">
        <v>2</v>
      </c>
      <c r="G26">
        <v>2</v>
      </c>
      <c r="H26">
        <v>2</v>
      </c>
      <c r="I26">
        <v>2</v>
      </c>
      <c r="J26">
        <v>2</v>
      </c>
      <c r="K26">
        <v>2</v>
      </c>
      <c r="L26">
        <v>2</v>
      </c>
      <c r="M26">
        <v>2</v>
      </c>
      <c r="N26">
        <v>2</v>
      </c>
      <c r="O26">
        <v>2</v>
      </c>
      <c r="P26">
        <v>2</v>
      </c>
      <c r="Q26">
        <v>2</v>
      </c>
      <c r="R26">
        <v>2</v>
      </c>
      <c r="S26">
        <v>2</v>
      </c>
      <c r="T26">
        <v>2</v>
      </c>
      <c r="U26">
        <v>1</v>
      </c>
      <c r="V26">
        <v>2</v>
      </c>
      <c r="W26">
        <v>2</v>
      </c>
      <c r="X26">
        <v>2</v>
      </c>
      <c r="Y26" s="17" t="s">
        <v>68</v>
      </c>
      <c r="Z26" s="21" t="s">
        <v>68</v>
      </c>
      <c r="AA26" s="29" t="s">
        <v>121</v>
      </c>
      <c r="AC26" s="1" t="s">
        <v>95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1</v>
      </c>
      <c r="AP26" s="5">
        <v>0</v>
      </c>
      <c r="AQ26" s="5">
        <v>0</v>
      </c>
      <c r="AR26" s="5">
        <v>0</v>
      </c>
      <c r="AS26" s="5">
        <v>1</v>
      </c>
      <c r="AT26" s="5">
        <v>0</v>
      </c>
      <c r="AU26" s="5">
        <v>1</v>
      </c>
      <c r="AV26" s="5">
        <v>0</v>
      </c>
      <c r="AW26" s="5">
        <v>0</v>
      </c>
      <c r="AX26" s="81" t="s">
        <v>108</v>
      </c>
    </row>
    <row r="27" spans="1:50" x14ac:dyDescent="0.25">
      <c r="C27" s="23"/>
      <c r="D27" s="2" t="s">
        <v>22</v>
      </c>
      <c r="E27">
        <v>2</v>
      </c>
      <c r="F27">
        <v>2</v>
      </c>
      <c r="G27">
        <v>2</v>
      </c>
      <c r="H27">
        <v>2</v>
      </c>
      <c r="I27">
        <v>2</v>
      </c>
      <c r="J27">
        <v>2</v>
      </c>
      <c r="K27">
        <v>2</v>
      </c>
      <c r="L27">
        <v>2</v>
      </c>
      <c r="M27">
        <v>2</v>
      </c>
      <c r="N27">
        <v>2</v>
      </c>
      <c r="O27">
        <v>2</v>
      </c>
      <c r="P27">
        <v>2</v>
      </c>
      <c r="Q27">
        <v>2</v>
      </c>
      <c r="R27">
        <v>2</v>
      </c>
      <c r="S27">
        <v>2</v>
      </c>
      <c r="T27">
        <v>2</v>
      </c>
      <c r="U27">
        <v>2</v>
      </c>
      <c r="V27">
        <v>2</v>
      </c>
      <c r="W27">
        <v>2</v>
      </c>
      <c r="X27">
        <v>2</v>
      </c>
      <c r="Y27" s="17" t="s">
        <v>68</v>
      </c>
      <c r="Z27" s="21" t="s">
        <v>68</v>
      </c>
      <c r="AA27" s="30" t="s">
        <v>120</v>
      </c>
      <c r="AC27" s="1" t="s">
        <v>83</v>
      </c>
      <c r="AD27" s="5">
        <v>0</v>
      </c>
      <c r="AE27" s="5">
        <v>1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82" t="s">
        <v>105</v>
      </c>
    </row>
    <row r="28" spans="1:50" x14ac:dyDescent="0.25">
      <c r="D28" s="2" t="s">
        <v>23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 s="17" t="s">
        <v>102</v>
      </c>
      <c r="Z28" s="21" t="s">
        <v>102</v>
      </c>
      <c r="AA28" s="30" t="s">
        <v>113</v>
      </c>
      <c r="AC28" s="1" t="s">
        <v>51</v>
      </c>
      <c r="AD28" s="5">
        <v>1</v>
      </c>
      <c r="AE28" s="5">
        <v>1</v>
      </c>
      <c r="AF28" s="5">
        <v>1</v>
      </c>
      <c r="AG28" s="5">
        <v>1</v>
      </c>
      <c r="AH28" s="5">
        <v>1</v>
      </c>
      <c r="AI28" s="5">
        <v>1</v>
      </c>
      <c r="AJ28" s="5">
        <v>1</v>
      </c>
      <c r="AK28" s="5">
        <v>1</v>
      </c>
      <c r="AL28" s="5">
        <v>1</v>
      </c>
      <c r="AM28" s="5">
        <v>1</v>
      </c>
      <c r="AN28" s="5">
        <v>0</v>
      </c>
      <c r="AO28" s="5">
        <v>1</v>
      </c>
      <c r="AP28" s="5">
        <v>1</v>
      </c>
      <c r="AQ28" s="5">
        <v>1</v>
      </c>
      <c r="AR28" s="5">
        <v>1</v>
      </c>
      <c r="AS28" s="5">
        <v>1</v>
      </c>
      <c r="AT28" s="5">
        <v>1</v>
      </c>
      <c r="AU28" s="5">
        <v>1</v>
      </c>
      <c r="AV28" s="5">
        <v>1</v>
      </c>
      <c r="AW28" s="5">
        <v>1</v>
      </c>
      <c r="AX28" s="81" t="s">
        <v>109</v>
      </c>
    </row>
    <row r="29" spans="1:50" x14ac:dyDescent="0.25">
      <c r="D29" s="2" t="s">
        <v>24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 s="17"/>
      <c r="Z29" s="21"/>
      <c r="AC29" s="1" t="s">
        <v>54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1</v>
      </c>
      <c r="AU29" s="5">
        <v>0</v>
      </c>
      <c r="AV29" s="5">
        <v>0</v>
      </c>
      <c r="AW29" s="5">
        <v>0</v>
      </c>
      <c r="AX29" s="82" t="s">
        <v>105</v>
      </c>
    </row>
    <row r="30" spans="1:50" x14ac:dyDescent="0.25">
      <c r="B30" s="7" t="s">
        <v>77</v>
      </c>
      <c r="C30" s="7" t="s">
        <v>84</v>
      </c>
      <c r="E30" s="28">
        <f>SUM(E6:E29)</f>
        <v>50</v>
      </c>
      <c r="F30" s="28">
        <f t="shared" ref="F30:X30" si="0">SUM(F6:F29)</f>
        <v>51</v>
      </c>
      <c r="G30" s="28">
        <f t="shared" si="0"/>
        <v>53</v>
      </c>
      <c r="H30" s="28">
        <f t="shared" si="0"/>
        <v>55</v>
      </c>
      <c r="I30" s="28">
        <f t="shared" si="0"/>
        <v>51</v>
      </c>
      <c r="J30" s="28">
        <f t="shared" si="0"/>
        <v>51</v>
      </c>
      <c r="K30" s="28">
        <f t="shared" si="0"/>
        <v>54</v>
      </c>
      <c r="L30" s="28">
        <f>SUM(L6:L29)</f>
        <v>48</v>
      </c>
      <c r="M30" s="28">
        <f t="shared" si="0"/>
        <v>54</v>
      </c>
      <c r="N30" s="28">
        <f t="shared" si="0"/>
        <v>52</v>
      </c>
      <c r="O30" s="28">
        <f t="shared" si="0"/>
        <v>51</v>
      </c>
      <c r="P30" s="28">
        <f t="shared" si="0"/>
        <v>48</v>
      </c>
      <c r="Q30" s="28">
        <f t="shared" si="0"/>
        <v>54</v>
      </c>
      <c r="R30" s="28">
        <f t="shared" si="0"/>
        <v>53</v>
      </c>
      <c r="S30" s="28">
        <f t="shared" si="0"/>
        <v>54</v>
      </c>
      <c r="T30" s="28">
        <f t="shared" si="0"/>
        <v>50</v>
      </c>
      <c r="U30" s="28">
        <f t="shared" si="0"/>
        <v>53</v>
      </c>
      <c r="V30" s="28">
        <f t="shared" si="0"/>
        <v>48</v>
      </c>
      <c r="W30" s="28">
        <f t="shared" si="0"/>
        <v>52</v>
      </c>
      <c r="X30" s="28">
        <f t="shared" si="0"/>
        <v>53</v>
      </c>
      <c r="AC30" s="1" t="s">
        <v>90</v>
      </c>
      <c r="AD30" s="5">
        <v>0</v>
      </c>
      <c r="AE30" s="5">
        <v>0</v>
      </c>
      <c r="AF30" s="5">
        <v>0</v>
      </c>
      <c r="AG30" s="5">
        <v>1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1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83" t="s">
        <v>110</v>
      </c>
    </row>
    <row r="31" spans="1:50" x14ac:dyDescent="0.25">
      <c r="A31">
        <v>92</v>
      </c>
      <c r="B31" s="6" t="s">
        <v>210</v>
      </c>
      <c r="C31" s="1" t="s">
        <v>210</v>
      </c>
      <c r="D31" s="6" t="s">
        <v>210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AC31" s="1" t="s">
        <v>52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1</v>
      </c>
      <c r="AU31" s="5">
        <v>0</v>
      </c>
      <c r="AV31" s="5">
        <v>0</v>
      </c>
      <c r="AW31" s="5">
        <v>0</v>
      </c>
      <c r="AX31" s="82" t="s">
        <v>105</v>
      </c>
    </row>
    <row r="32" spans="1:50" x14ac:dyDescent="0.25">
      <c r="A32">
        <v>91</v>
      </c>
      <c r="B32" s="6" t="s">
        <v>143</v>
      </c>
      <c r="C32" s="6" t="s">
        <v>143</v>
      </c>
      <c r="D32" s="6" t="s">
        <v>143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AC32" s="1" t="s">
        <v>99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1</v>
      </c>
      <c r="AW32" s="5">
        <v>0</v>
      </c>
      <c r="AX32" s="82" t="s">
        <v>105</v>
      </c>
    </row>
    <row r="33" spans="1:50" x14ac:dyDescent="0.25">
      <c r="A33">
        <v>90</v>
      </c>
      <c r="B33" s="6" t="s">
        <v>221</v>
      </c>
      <c r="C33" s="1" t="s">
        <v>221</v>
      </c>
      <c r="D33" s="6" t="s">
        <v>221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AC33" s="1" t="s">
        <v>60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1</v>
      </c>
      <c r="AW33" s="5">
        <v>0</v>
      </c>
      <c r="AX33" s="82" t="s">
        <v>105</v>
      </c>
    </row>
    <row r="34" spans="1:50" x14ac:dyDescent="0.25">
      <c r="A34">
        <v>89</v>
      </c>
      <c r="B34" s="1" t="s">
        <v>176</v>
      </c>
      <c r="C34" s="6" t="s">
        <v>176</v>
      </c>
      <c r="D34" s="6" t="s">
        <v>176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AC34" s="1" t="s">
        <v>88</v>
      </c>
      <c r="AD34" s="5">
        <v>0</v>
      </c>
      <c r="AE34" s="5">
        <v>1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82" t="s">
        <v>105</v>
      </c>
    </row>
    <row r="35" spans="1:50" x14ac:dyDescent="0.25">
      <c r="A35">
        <v>88</v>
      </c>
      <c r="B35" s="33" t="s">
        <v>88</v>
      </c>
      <c r="C35" s="53" t="s">
        <v>88</v>
      </c>
      <c r="D35" s="33" t="s">
        <v>88</v>
      </c>
      <c r="E35" s="4">
        <v>0</v>
      </c>
      <c r="F35" s="4">
        <v>1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AC35" s="2" t="s">
        <v>26</v>
      </c>
      <c r="AD35" s="4">
        <v>1</v>
      </c>
      <c r="AE35" s="4">
        <v>0</v>
      </c>
      <c r="AF35" s="4">
        <v>1</v>
      </c>
      <c r="AG35" s="4">
        <v>0</v>
      </c>
      <c r="AH35" s="4">
        <v>0</v>
      </c>
      <c r="AI35" s="4">
        <v>1</v>
      </c>
      <c r="AJ35" s="4">
        <v>0</v>
      </c>
      <c r="AK35" s="4">
        <v>1</v>
      </c>
      <c r="AL35" s="4">
        <v>0</v>
      </c>
      <c r="AM35" s="4">
        <v>0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0</v>
      </c>
      <c r="AT35" s="4">
        <v>1</v>
      </c>
      <c r="AU35" s="4">
        <v>0</v>
      </c>
      <c r="AV35" s="4">
        <v>0</v>
      </c>
      <c r="AW35" s="4">
        <v>0</v>
      </c>
      <c r="AX35" s="81" t="s">
        <v>112</v>
      </c>
    </row>
    <row r="36" spans="1:50" x14ac:dyDescent="0.25">
      <c r="A36">
        <v>87</v>
      </c>
      <c r="B36" s="6" t="s">
        <v>60</v>
      </c>
      <c r="C36" s="6" t="s">
        <v>60</v>
      </c>
      <c r="D36" s="1" t="s">
        <v>60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1</v>
      </c>
      <c r="X36" s="4">
        <v>0</v>
      </c>
      <c r="AC36" s="2" t="s">
        <v>27</v>
      </c>
      <c r="AD36" s="4">
        <v>1</v>
      </c>
      <c r="AE36" s="4">
        <v>1</v>
      </c>
      <c r="AF36" s="4">
        <v>1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2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  <c r="AX36" s="81" t="s">
        <v>113</v>
      </c>
    </row>
    <row r="37" spans="1:50" x14ac:dyDescent="0.25">
      <c r="A37">
        <v>86</v>
      </c>
      <c r="B37" s="6" t="s">
        <v>99</v>
      </c>
      <c r="C37" s="6" t="s">
        <v>99</v>
      </c>
      <c r="D37" s="1" t="s">
        <v>99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1</v>
      </c>
      <c r="X37" s="4">
        <v>0</v>
      </c>
      <c r="AC37" s="2" t="s">
        <v>28</v>
      </c>
      <c r="AD37" s="4">
        <v>1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82" t="s">
        <v>105</v>
      </c>
    </row>
    <row r="38" spans="1:50" x14ac:dyDescent="0.25">
      <c r="A38">
        <v>85</v>
      </c>
      <c r="B38" s="6" t="s">
        <v>209</v>
      </c>
      <c r="C38" s="1" t="s">
        <v>209</v>
      </c>
      <c r="D38" s="6" t="s">
        <v>209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AC38" s="2" t="s">
        <v>29</v>
      </c>
      <c r="AD38" s="4">
        <v>1</v>
      </c>
      <c r="AE38" s="4">
        <v>1</v>
      </c>
      <c r="AF38" s="4">
        <v>1</v>
      </c>
      <c r="AG38" s="4">
        <v>0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0</v>
      </c>
      <c r="AV38" s="4">
        <v>1</v>
      </c>
      <c r="AW38" s="4">
        <v>0</v>
      </c>
      <c r="AX38" s="81" t="s">
        <v>103</v>
      </c>
    </row>
    <row r="39" spans="1:50" x14ac:dyDescent="0.25">
      <c r="A39">
        <v>84</v>
      </c>
      <c r="B39" s="6" t="s">
        <v>52</v>
      </c>
      <c r="C39" s="6" t="s">
        <v>52</v>
      </c>
      <c r="D39" s="1" t="s">
        <v>52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1</v>
      </c>
      <c r="V39" s="4">
        <v>0</v>
      </c>
      <c r="W39" s="4">
        <v>0</v>
      </c>
      <c r="X39" s="4">
        <v>0</v>
      </c>
      <c r="AC39" s="2" t="s">
        <v>30</v>
      </c>
      <c r="AD39" s="4">
        <v>1</v>
      </c>
      <c r="AE39" s="4">
        <v>1</v>
      </c>
      <c r="AF39" s="4">
        <v>1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2</v>
      </c>
      <c r="AN39" s="4">
        <v>1</v>
      </c>
      <c r="AO39" s="4">
        <v>3</v>
      </c>
      <c r="AP39" s="4">
        <v>1</v>
      </c>
      <c r="AQ39" s="4">
        <v>1</v>
      </c>
      <c r="AR39" s="4">
        <v>1</v>
      </c>
      <c r="AS39" s="4">
        <v>3</v>
      </c>
      <c r="AT39" s="4">
        <v>1</v>
      </c>
      <c r="AU39" s="4">
        <v>4</v>
      </c>
      <c r="AV39" s="4">
        <v>3</v>
      </c>
      <c r="AW39" s="4">
        <v>1</v>
      </c>
      <c r="AX39" s="81" t="s">
        <v>113</v>
      </c>
    </row>
    <row r="40" spans="1:50" x14ac:dyDescent="0.25">
      <c r="A40">
        <v>83</v>
      </c>
      <c r="B40" s="6" t="s">
        <v>147</v>
      </c>
      <c r="C40" s="6" t="s">
        <v>147</v>
      </c>
      <c r="D40" s="6" t="s">
        <v>147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AC40" s="2" t="s">
        <v>53</v>
      </c>
      <c r="AD40" s="4">
        <v>0</v>
      </c>
      <c r="AE40" s="4">
        <v>1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82" t="s">
        <v>105</v>
      </c>
    </row>
    <row r="41" spans="1:50" x14ac:dyDescent="0.25">
      <c r="A41">
        <v>82</v>
      </c>
      <c r="B41" s="6" t="s">
        <v>213</v>
      </c>
      <c r="C41" s="1" t="s">
        <v>213</v>
      </c>
      <c r="D41" s="6" t="s">
        <v>213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AC41" s="2" t="s">
        <v>55</v>
      </c>
      <c r="AD41" s="4">
        <v>0</v>
      </c>
      <c r="AE41" s="4">
        <v>0</v>
      </c>
      <c r="AF41" s="4">
        <v>1</v>
      </c>
      <c r="AG41" s="4">
        <v>1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83" t="s">
        <v>110</v>
      </c>
    </row>
    <row r="42" spans="1:50" x14ac:dyDescent="0.25">
      <c r="A42">
        <v>81</v>
      </c>
      <c r="B42" s="6" t="s">
        <v>137</v>
      </c>
      <c r="C42" s="6" t="s">
        <v>137</v>
      </c>
      <c r="D42" s="6" t="s">
        <v>137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AC42" s="2" t="s">
        <v>57</v>
      </c>
      <c r="AD42" s="4">
        <v>0</v>
      </c>
      <c r="AE42" s="4">
        <v>0</v>
      </c>
      <c r="AF42" s="4">
        <v>0</v>
      </c>
      <c r="AG42" s="4">
        <v>0</v>
      </c>
      <c r="AH42" s="4">
        <v>1</v>
      </c>
      <c r="AI42" s="4">
        <v>0</v>
      </c>
      <c r="AJ42" s="4">
        <v>0</v>
      </c>
      <c r="AK42" s="4">
        <v>0</v>
      </c>
      <c r="AL42" s="4">
        <v>0</v>
      </c>
      <c r="AM42" s="4">
        <v>1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1</v>
      </c>
      <c r="AV42" s="4">
        <v>0</v>
      </c>
      <c r="AW42" s="4">
        <v>0</v>
      </c>
      <c r="AX42" s="83" t="s">
        <v>110</v>
      </c>
    </row>
    <row r="43" spans="1:50" x14ac:dyDescent="0.25">
      <c r="A43">
        <v>80</v>
      </c>
      <c r="B43" s="6" t="s">
        <v>140</v>
      </c>
      <c r="C43" s="6" t="s">
        <v>140</v>
      </c>
      <c r="D43" s="6" t="s">
        <v>140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AC43" s="2" t="s">
        <v>58</v>
      </c>
      <c r="AD43" s="4">
        <v>0</v>
      </c>
      <c r="AE43" s="4">
        <v>0</v>
      </c>
      <c r="AF43" s="4">
        <v>0</v>
      </c>
      <c r="AG43" s="4">
        <v>0</v>
      </c>
      <c r="AH43" s="4">
        <v>1</v>
      </c>
      <c r="AI43" s="4">
        <v>0</v>
      </c>
      <c r="AJ43" s="4">
        <v>1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83" t="s">
        <v>110</v>
      </c>
    </row>
    <row r="44" spans="1:50" x14ac:dyDescent="0.25">
      <c r="A44">
        <v>79</v>
      </c>
      <c r="B44" s="6" t="s">
        <v>90</v>
      </c>
      <c r="C44" s="6" t="s">
        <v>90</v>
      </c>
      <c r="D44" s="1" t="s">
        <v>90</v>
      </c>
      <c r="E44" s="4">
        <v>0</v>
      </c>
      <c r="F44" s="4">
        <v>0</v>
      </c>
      <c r="G44" s="4">
        <v>0</v>
      </c>
      <c r="H44" s="4">
        <v>1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1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AC44" s="2" t="s">
        <v>59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1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82" t="s">
        <v>105</v>
      </c>
    </row>
    <row r="45" spans="1:50" x14ac:dyDescent="0.25">
      <c r="A45">
        <v>78</v>
      </c>
      <c r="B45" s="6" t="s">
        <v>54</v>
      </c>
      <c r="C45" s="6" t="s">
        <v>54</v>
      </c>
      <c r="D45" s="1" t="s">
        <v>54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1</v>
      </c>
      <c r="V45" s="4">
        <v>0</v>
      </c>
      <c r="W45" s="4">
        <v>0</v>
      </c>
      <c r="X45" s="4">
        <v>0</v>
      </c>
      <c r="AC45" s="2" t="s">
        <v>63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1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82" t="s">
        <v>105</v>
      </c>
    </row>
    <row r="46" spans="1:50" x14ac:dyDescent="0.25">
      <c r="A46">
        <v>77</v>
      </c>
      <c r="B46" s="6" t="s">
        <v>153</v>
      </c>
      <c r="C46" s="6" t="s">
        <v>153</v>
      </c>
      <c r="D46" s="6" t="s">
        <v>153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AC46" s="2" t="s">
        <v>64</v>
      </c>
      <c r="AD46" s="4">
        <v>0</v>
      </c>
      <c r="AE46" s="4">
        <v>0</v>
      </c>
      <c r="AF46" s="4">
        <v>1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  <c r="AX46" s="81" t="s">
        <v>114</v>
      </c>
    </row>
    <row r="47" spans="1:50" x14ac:dyDescent="0.25">
      <c r="A47">
        <v>76</v>
      </c>
      <c r="B47" s="6" t="s">
        <v>148</v>
      </c>
      <c r="C47" s="6" t="s">
        <v>148</v>
      </c>
      <c r="D47" s="6" t="s">
        <v>148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AC47" s="2" t="s">
        <v>65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1</v>
      </c>
      <c r="AR47" s="4">
        <v>0</v>
      </c>
      <c r="AS47" s="4">
        <v>0</v>
      </c>
      <c r="AT47" s="4">
        <v>0</v>
      </c>
      <c r="AU47" s="4">
        <v>1</v>
      </c>
      <c r="AV47" s="4">
        <v>0</v>
      </c>
      <c r="AW47" s="4">
        <v>1</v>
      </c>
      <c r="AX47" s="83" t="s">
        <v>110</v>
      </c>
    </row>
    <row r="48" spans="1:50" x14ac:dyDescent="0.25">
      <c r="A48">
        <v>75</v>
      </c>
      <c r="B48" s="1" t="s">
        <v>51</v>
      </c>
      <c r="C48" s="1" t="s">
        <v>51</v>
      </c>
      <c r="D48" s="1" t="s">
        <v>51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  <c r="L48" s="4">
        <v>1</v>
      </c>
      <c r="M48" s="4">
        <v>1</v>
      </c>
      <c r="N48" s="4">
        <v>1</v>
      </c>
      <c r="O48" s="4">
        <v>0</v>
      </c>
      <c r="P48" s="4">
        <v>1</v>
      </c>
      <c r="Q48" s="4">
        <v>1</v>
      </c>
      <c r="R48" s="4">
        <v>1</v>
      </c>
      <c r="S48" s="4">
        <v>1</v>
      </c>
      <c r="T48" s="4">
        <v>1</v>
      </c>
      <c r="U48" s="4">
        <v>1</v>
      </c>
      <c r="V48" s="4">
        <v>1</v>
      </c>
      <c r="W48" s="4">
        <v>1</v>
      </c>
      <c r="X48" s="4">
        <v>1</v>
      </c>
      <c r="AC48" s="2" t="s">
        <v>66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1</v>
      </c>
      <c r="AV48" s="4">
        <v>0</v>
      </c>
      <c r="AW48" s="4">
        <v>0</v>
      </c>
      <c r="AX48" s="82" t="s">
        <v>105</v>
      </c>
    </row>
    <row r="49" spans="1:50" x14ac:dyDescent="0.25">
      <c r="A49">
        <v>74</v>
      </c>
      <c r="B49" s="1" t="s">
        <v>180</v>
      </c>
      <c r="C49" s="6" t="s">
        <v>180</v>
      </c>
      <c r="D49" s="6" t="s">
        <v>180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AC49" s="2" t="s">
        <v>100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1</v>
      </c>
      <c r="AW49" s="4">
        <v>0</v>
      </c>
      <c r="AX49" s="82" t="s">
        <v>105</v>
      </c>
    </row>
    <row r="50" spans="1:50" x14ac:dyDescent="0.25">
      <c r="A50">
        <v>73</v>
      </c>
      <c r="B50" s="1" t="s">
        <v>182</v>
      </c>
      <c r="C50" s="6" t="s">
        <v>182</v>
      </c>
      <c r="D50" s="6" t="s">
        <v>182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AC50" s="2" t="s">
        <v>101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2</v>
      </c>
      <c r="AX50" s="82" t="s">
        <v>105</v>
      </c>
    </row>
    <row r="51" spans="1:50" x14ac:dyDescent="0.25">
      <c r="A51">
        <v>72</v>
      </c>
      <c r="B51" s="6" t="s">
        <v>139</v>
      </c>
      <c r="C51" s="6" t="s">
        <v>139</v>
      </c>
      <c r="D51" s="6" t="s">
        <v>139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AD51" s="28">
        <v>50</v>
      </c>
      <c r="AE51" s="28">
        <v>51</v>
      </c>
      <c r="AF51" s="28">
        <v>53</v>
      </c>
      <c r="AG51" s="28">
        <v>55</v>
      </c>
      <c r="AH51" s="28">
        <v>51</v>
      </c>
      <c r="AI51" s="28">
        <v>51</v>
      </c>
      <c r="AJ51" s="28">
        <v>54</v>
      </c>
      <c r="AK51" s="28">
        <v>48</v>
      </c>
      <c r="AL51" s="28">
        <v>54</v>
      </c>
      <c r="AM51" s="28">
        <v>52</v>
      </c>
      <c r="AN51" s="28">
        <v>51</v>
      </c>
      <c r="AO51" s="28">
        <v>48</v>
      </c>
      <c r="AP51" s="28">
        <v>54</v>
      </c>
      <c r="AQ51" s="28">
        <v>53</v>
      </c>
      <c r="AR51" s="28">
        <v>54</v>
      </c>
      <c r="AS51" s="28">
        <v>50</v>
      </c>
      <c r="AT51" s="28">
        <v>53</v>
      </c>
      <c r="AU51" s="28">
        <v>48</v>
      </c>
      <c r="AV51" s="28">
        <v>52</v>
      </c>
      <c r="AW51" s="28">
        <v>53</v>
      </c>
    </row>
    <row r="52" spans="1:50" x14ac:dyDescent="0.25">
      <c r="A52">
        <v>71</v>
      </c>
      <c r="B52" s="33" t="s">
        <v>83</v>
      </c>
      <c r="C52" s="33" t="s">
        <v>83</v>
      </c>
      <c r="D52" s="33" t="s">
        <v>83</v>
      </c>
      <c r="E52" s="4">
        <v>0</v>
      </c>
      <c r="F52" s="4">
        <v>1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</row>
    <row r="53" spans="1:50" x14ac:dyDescent="0.25">
      <c r="A53">
        <v>70</v>
      </c>
      <c r="B53" s="6" t="s">
        <v>95</v>
      </c>
      <c r="C53" s="6" t="s">
        <v>95</v>
      </c>
      <c r="D53" s="1" t="s">
        <v>95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1</v>
      </c>
      <c r="Q53" s="4">
        <v>0</v>
      </c>
      <c r="R53" s="4">
        <v>0</v>
      </c>
      <c r="S53" s="4">
        <v>0</v>
      </c>
      <c r="T53" s="4">
        <v>1</v>
      </c>
      <c r="U53" s="4">
        <v>0</v>
      </c>
      <c r="V53" s="4">
        <v>1</v>
      </c>
      <c r="W53" s="4">
        <v>0</v>
      </c>
      <c r="X53" s="4">
        <v>0</v>
      </c>
    </row>
    <row r="54" spans="1:50" x14ac:dyDescent="0.25">
      <c r="A54">
        <v>69</v>
      </c>
      <c r="B54" s="6" t="s">
        <v>219</v>
      </c>
      <c r="C54" s="1" t="s">
        <v>219</v>
      </c>
      <c r="D54" s="6" t="s">
        <v>219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</row>
    <row r="55" spans="1:50" x14ac:dyDescent="0.25">
      <c r="A55">
        <v>68</v>
      </c>
      <c r="B55" s="6" t="s">
        <v>216</v>
      </c>
      <c r="C55" s="1" t="s">
        <v>216</v>
      </c>
      <c r="D55" s="6" t="s">
        <v>216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</row>
    <row r="56" spans="1:50" x14ac:dyDescent="0.25">
      <c r="A56">
        <v>67</v>
      </c>
      <c r="B56" s="6" t="s">
        <v>145</v>
      </c>
      <c r="C56" s="6" t="s">
        <v>145</v>
      </c>
      <c r="D56" s="6" t="s">
        <v>145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</row>
    <row r="57" spans="1:50" x14ac:dyDescent="0.25">
      <c r="A57">
        <v>66</v>
      </c>
      <c r="B57" s="6" t="s">
        <v>150</v>
      </c>
      <c r="C57" s="6" t="s">
        <v>150</v>
      </c>
      <c r="D57" s="6" t="s">
        <v>150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</row>
    <row r="58" spans="1:50" x14ac:dyDescent="0.25">
      <c r="A58">
        <v>65</v>
      </c>
      <c r="B58" s="6" t="s">
        <v>212</v>
      </c>
      <c r="C58" s="1" t="s">
        <v>212</v>
      </c>
      <c r="D58" s="6" t="s">
        <v>212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</row>
    <row r="59" spans="1:50" x14ac:dyDescent="0.25">
      <c r="A59">
        <v>64</v>
      </c>
      <c r="B59" s="6" t="s">
        <v>138</v>
      </c>
      <c r="C59" s="6" t="s">
        <v>138</v>
      </c>
      <c r="D59" s="6" t="s">
        <v>138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</row>
    <row r="60" spans="1:50" x14ac:dyDescent="0.25">
      <c r="A60">
        <v>63</v>
      </c>
      <c r="B60" s="6" t="s">
        <v>116</v>
      </c>
      <c r="C60" s="6" t="s">
        <v>116</v>
      </c>
      <c r="D60" s="1" t="s">
        <v>116</v>
      </c>
      <c r="E60" s="4">
        <v>0</v>
      </c>
      <c r="F60" s="4">
        <v>1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</row>
    <row r="61" spans="1:50" x14ac:dyDescent="0.25">
      <c r="A61">
        <v>62</v>
      </c>
      <c r="B61" s="6" t="s">
        <v>117</v>
      </c>
      <c r="C61" s="1" t="s">
        <v>117</v>
      </c>
      <c r="D61" s="1" t="s">
        <v>117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1</v>
      </c>
      <c r="K61" s="4">
        <v>0</v>
      </c>
      <c r="L61" s="4">
        <v>0</v>
      </c>
      <c r="M61" s="4">
        <v>0</v>
      </c>
      <c r="N61" s="4">
        <v>0</v>
      </c>
      <c r="O61" s="4">
        <v>1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</row>
    <row r="62" spans="1:50" x14ac:dyDescent="0.25">
      <c r="A62">
        <v>61</v>
      </c>
      <c r="B62" s="6" t="s">
        <v>117</v>
      </c>
      <c r="C62" s="6" t="s">
        <v>117</v>
      </c>
      <c r="D62" s="6" t="s">
        <v>117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</row>
    <row r="63" spans="1:50" x14ac:dyDescent="0.25">
      <c r="A63">
        <v>60</v>
      </c>
      <c r="B63" s="33" t="s">
        <v>183</v>
      </c>
      <c r="C63" s="53" t="s">
        <v>183</v>
      </c>
      <c r="D63" s="53" t="s">
        <v>183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</row>
    <row r="64" spans="1:50" x14ac:dyDescent="0.25">
      <c r="A64">
        <v>59</v>
      </c>
      <c r="B64" s="6" t="s">
        <v>98</v>
      </c>
      <c r="C64" s="1" t="s">
        <v>98</v>
      </c>
      <c r="D64" s="1" t="s">
        <v>98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1</v>
      </c>
      <c r="V64" s="4">
        <v>0</v>
      </c>
      <c r="W64" s="4">
        <v>1</v>
      </c>
      <c r="X64" s="4">
        <v>1</v>
      </c>
    </row>
    <row r="65" spans="1:24" x14ac:dyDescent="0.25">
      <c r="A65">
        <v>58</v>
      </c>
      <c r="B65" s="1" t="s">
        <v>79</v>
      </c>
      <c r="C65" s="1" t="s">
        <v>79</v>
      </c>
      <c r="D65" s="1" t="s">
        <v>79</v>
      </c>
      <c r="E65" s="4">
        <v>1</v>
      </c>
      <c r="F65" s="4">
        <v>0</v>
      </c>
      <c r="G65" s="4">
        <v>1</v>
      </c>
      <c r="H65" s="4">
        <v>1</v>
      </c>
      <c r="I65" s="4">
        <v>1</v>
      </c>
      <c r="J65" s="4">
        <v>0</v>
      </c>
      <c r="K65" s="4">
        <v>2</v>
      </c>
      <c r="L65" s="4">
        <v>1</v>
      </c>
      <c r="M65" s="4">
        <v>2</v>
      </c>
      <c r="N65" s="4">
        <v>2</v>
      </c>
      <c r="O65" s="4">
        <v>0</v>
      </c>
      <c r="P65" s="4">
        <v>0</v>
      </c>
      <c r="Q65" s="4">
        <v>1</v>
      </c>
      <c r="R65" s="4">
        <v>1</v>
      </c>
      <c r="S65" s="4">
        <v>2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</row>
    <row r="66" spans="1:24" x14ac:dyDescent="0.25">
      <c r="A66">
        <v>57</v>
      </c>
      <c r="B66" s="33" t="s">
        <v>82</v>
      </c>
      <c r="C66" s="33" t="s">
        <v>82</v>
      </c>
      <c r="D66" s="33" t="s">
        <v>82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1</v>
      </c>
      <c r="Q66" s="4">
        <v>0</v>
      </c>
      <c r="R66" s="4">
        <v>0</v>
      </c>
      <c r="S66" s="4">
        <v>0</v>
      </c>
      <c r="T66" s="4">
        <v>1</v>
      </c>
      <c r="U66" s="4">
        <v>0</v>
      </c>
      <c r="V66" s="4">
        <v>0</v>
      </c>
      <c r="W66" s="4">
        <v>0</v>
      </c>
      <c r="X66" s="4">
        <v>0</v>
      </c>
    </row>
    <row r="67" spans="1:24" x14ac:dyDescent="0.25">
      <c r="A67">
        <v>56</v>
      </c>
      <c r="B67" s="1" t="s">
        <v>97</v>
      </c>
      <c r="C67" s="1" t="s">
        <v>97</v>
      </c>
      <c r="D67" s="1" t="s">
        <v>97</v>
      </c>
      <c r="E67" s="4">
        <v>0</v>
      </c>
      <c r="F67" s="4">
        <v>1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1</v>
      </c>
      <c r="U67" s="4">
        <v>1</v>
      </c>
      <c r="V67" s="4">
        <v>1</v>
      </c>
      <c r="W67" s="4">
        <v>0</v>
      </c>
      <c r="X67" s="4">
        <v>0</v>
      </c>
    </row>
    <row r="68" spans="1:24" x14ac:dyDescent="0.25">
      <c r="A68">
        <v>55</v>
      </c>
      <c r="B68" s="6" t="s">
        <v>220</v>
      </c>
      <c r="C68" s="1" t="s">
        <v>220</v>
      </c>
      <c r="D68" s="6" t="s">
        <v>220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</row>
    <row r="69" spans="1:24" x14ac:dyDescent="0.25">
      <c r="A69">
        <v>54</v>
      </c>
      <c r="B69" s="1" t="s">
        <v>181</v>
      </c>
      <c r="C69" s="6" t="s">
        <v>181</v>
      </c>
      <c r="D69" s="6" t="s">
        <v>181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</row>
    <row r="70" spans="1:24" x14ac:dyDescent="0.25">
      <c r="A70">
        <v>53</v>
      </c>
      <c r="B70" s="6" t="s">
        <v>93</v>
      </c>
      <c r="C70" s="1" t="s">
        <v>93</v>
      </c>
      <c r="D70" s="1" t="s">
        <v>93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1</v>
      </c>
      <c r="O70" s="4">
        <v>0</v>
      </c>
      <c r="P70" s="4">
        <v>0</v>
      </c>
      <c r="Q70" s="4">
        <v>0</v>
      </c>
      <c r="R70" s="4">
        <v>0</v>
      </c>
      <c r="S70" s="4">
        <v>1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</row>
    <row r="71" spans="1:24" x14ac:dyDescent="0.25">
      <c r="A71">
        <v>52</v>
      </c>
      <c r="B71" s="6" t="s">
        <v>94</v>
      </c>
      <c r="C71" s="6" t="s">
        <v>94</v>
      </c>
      <c r="D71" s="1" t="s">
        <v>94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1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</row>
    <row r="72" spans="1:24" x14ac:dyDescent="0.25">
      <c r="A72">
        <v>51</v>
      </c>
      <c r="B72" s="6" t="s">
        <v>118</v>
      </c>
      <c r="C72" s="6" t="s">
        <v>118</v>
      </c>
      <c r="D72" s="1" t="s">
        <v>118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1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</row>
    <row r="73" spans="1:24" x14ac:dyDescent="0.25">
      <c r="A73">
        <v>50</v>
      </c>
      <c r="B73" s="33" t="s">
        <v>184</v>
      </c>
      <c r="C73" s="53" t="s">
        <v>184</v>
      </c>
      <c r="D73" s="53" t="s">
        <v>184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</row>
    <row r="74" spans="1:24" x14ac:dyDescent="0.25">
      <c r="A74">
        <v>49</v>
      </c>
      <c r="B74" s="6" t="s">
        <v>56</v>
      </c>
      <c r="C74" s="6" t="s">
        <v>56</v>
      </c>
      <c r="D74" s="1" t="s">
        <v>56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2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</row>
    <row r="75" spans="1:24" x14ac:dyDescent="0.25">
      <c r="A75">
        <v>48</v>
      </c>
      <c r="B75" s="6" t="s">
        <v>92</v>
      </c>
      <c r="C75" s="6" t="s">
        <v>92</v>
      </c>
      <c r="D75" s="1" t="s">
        <v>92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1</v>
      </c>
      <c r="N75" s="4">
        <v>1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</row>
    <row r="76" spans="1:24" x14ac:dyDescent="0.25">
      <c r="A76">
        <v>47</v>
      </c>
      <c r="B76" s="6" t="s">
        <v>142</v>
      </c>
      <c r="C76" s="6" t="s">
        <v>142</v>
      </c>
      <c r="D76" s="6" t="s">
        <v>142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</row>
    <row r="77" spans="1:24" x14ac:dyDescent="0.25">
      <c r="A77">
        <v>46</v>
      </c>
      <c r="B77" s="6" t="s">
        <v>149</v>
      </c>
      <c r="C77" s="6" t="s">
        <v>149</v>
      </c>
      <c r="D77" s="6" t="s">
        <v>149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</row>
    <row r="78" spans="1:24" x14ac:dyDescent="0.25">
      <c r="A78">
        <v>45</v>
      </c>
      <c r="B78" s="1" t="s">
        <v>78</v>
      </c>
      <c r="C78" s="1" t="s">
        <v>78</v>
      </c>
      <c r="D78" s="6" t="s">
        <v>78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</row>
    <row r="79" spans="1:24" x14ac:dyDescent="0.25">
      <c r="A79">
        <v>44</v>
      </c>
      <c r="B79" s="6" t="s">
        <v>208</v>
      </c>
      <c r="C79" s="1" t="s">
        <v>208</v>
      </c>
      <c r="D79" s="6" t="s">
        <v>208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</row>
    <row r="80" spans="1:24" x14ac:dyDescent="0.25">
      <c r="A80">
        <v>43</v>
      </c>
      <c r="B80" s="33" t="s">
        <v>96</v>
      </c>
      <c r="C80" s="53" t="s">
        <v>96</v>
      </c>
      <c r="D80" s="33" t="s">
        <v>96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1</v>
      </c>
      <c r="R80" s="4">
        <v>0</v>
      </c>
      <c r="S80" s="4">
        <v>1</v>
      </c>
      <c r="T80" s="4">
        <v>1</v>
      </c>
      <c r="U80" s="4">
        <v>0</v>
      </c>
      <c r="V80" s="4">
        <v>0</v>
      </c>
      <c r="W80" s="4">
        <v>1</v>
      </c>
      <c r="X80" s="4">
        <v>0</v>
      </c>
    </row>
    <row r="81" spans="1:24" x14ac:dyDescent="0.25">
      <c r="A81">
        <v>42</v>
      </c>
      <c r="B81" s="6" t="s">
        <v>144</v>
      </c>
      <c r="C81" s="6" t="s">
        <v>144</v>
      </c>
      <c r="D81" s="6" t="s">
        <v>144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</row>
    <row r="82" spans="1:24" x14ac:dyDescent="0.25">
      <c r="A82">
        <v>41</v>
      </c>
      <c r="B82" s="1" t="s">
        <v>91</v>
      </c>
      <c r="C82" s="1" t="s">
        <v>91</v>
      </c>
      <c r="D82" s="1" t="s">
        <v>91</v>
      </c>
      <c r="E82" s="4">
        <v>0</v>
      </c>
      <c r="F82" s="4">
        <v>0</v>
      </c>
      <c r="G82" s="4">
        <v>0</v>
      </c>
      <c r="H82" s="4">
        <v>1</v>
      </c>
      <c r="I82" s="4">
        <v>1</v>
      </c>
      <c r="J82" s="4">
        <v>0</v>
      </c>
      <c r="K82" s="4">
        <v>1</v>
      </c>
      <c r="L82" s="4">
        <v>0</v>
      </c>
      <c r="M82" s="4">
        <v>1</v>
      </c>
      <c r="N82" s="4">
        <v>1</v>
      </c>
      <c r="O82" s="4">
        <v>0</v>
      </c>
      <c r="P82" s="4">
        <v>0</v>
      </c>
      <c r="Q82" s="4">
        <v>0</v>
      </c>
      <c r="R82" s="4">
        <v>1</v>
      </c>
      <c r="S82" s="4">
        <v>0</v>
      </c>
      <c r="T82" s="4">
        <v>0</v>
      </c>
      <c r="U82" s="4">
        <v>1</v>
      </c>
      <c r="V82" s="4">
        <v>1</v>
      </c>
      <c r="W82" s="4">
        <v>0</v>
      </c>
      <c r="X82" s="4">
        <v>1</v>
      </c>
    </row>
    <row r="83" spans="1:24" x14ac:dyDescent="0.25">
      <c r="A83">
        <v>40</v>
      </c>
      <c r="B83" s="6" t="s">
        <v>154</v>
      </c>
      <c r="C83" s="6" t="s">
        <v>154</v>
      </c>
      <c r="D83" s="6" t="s">
        <v>154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</row>
    <row r="84" spans="1:24" x14ac:dyDescent="0.25">
      <c r="A84">
        <v>39</v>
      </c>
      <c r="B84" s="1" t="s">
        <v>81</v>
      </c>
      <c r="C84" s="1" t="s">
        <v>81</v>
      </c>
      <c r="D84" s="1" t="s">
        <v>81</v>
      </c>
      <c r="E84" s="4">
        <v>1</v>
      </c>
      <c r="F84" s="4">
        <v>1</v>
      </c>
      <c r="G84" s="4">
        <v>0</v>
      </c>
      <c r="H84" s="4">
        <v>1</v>
      </c>
      <c r="I84" s="4">
        <v>1</v>
      </c>
      <c r="J84" s="4">
        <v>0</v>
      </c>
      <c r="K84" s="4">
        <v>1</v>
      </c>
      <c r="L84" s="4">
        <v>0</v>
      </c>
      <c r="M84" s="4">
        <v>1</v>
      </c>
      <c r="N84" s="4">
        <v>1</v>
      </c>
      <c r="O84" s="4">
        <v>0</v>
      </c>
      <c r="P84" s="4">
        <v>1</v>
      </c>
      <c r="Q84" s="4">
        <v>1</v>
      </c>
      <c r="R84" s="4">
        <v>1</v>
      </c>
      <c r="S84" s="4">
        <v>0</v>
      </c>
      <c r="T84" s="4">
        <v>0</v>
      </c>
      <c r="U84" s="4">
        <v>1</v>
      </c>
      <c r="V84" s="4">
        <v>1</v>
      </c>
      <c r="W84" s="4">
        <v>0</v>
      </c>
      <c r="X84" s="4">
        <v>1</v>
      </c>
    </row>
    <row r="85" spans="1:24" x14ac:dyDescent="0.25">
      <c r="A85">
        <v>38</v>
      </c>
      <c r="B85" s="6" t="s">
        <v>62</v>
      </c>
      <c r="C85" s="6" t="s">
        <v>62</v>
      </c>
      <c r="D85" s="1" t="s">
        <v>62</v>
      </c>
      <c r="E85" s="4">
        <v>0</v>
      </c>
      <c r="F85" s="4">
        <v>0</v>
      </c>
      <c r="G85" s="4">
        <v>0</v>
      </c>
      <c r="H85" s="4">
        <v>1</v>
      </c>
      <c r="I85" s="4">
        <v>1</v>
      </c>
      <c r="J85" s="4">
        <v>0</v>
      </c>
      <c r="K85" s="4">
        <v>1</v>
      </c>
      <c r="L85" s="4">
        <v>1</v>
      </c>
      <c r="M85" s="4">
        <v>1</v>
      </c>
      <c r="N85" s="4">
        <v>0</v>
      </c>
      <c r="O85" s="4">
        <v>1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</row>
    <row r="86" spans="1:24" x14ac:dyDescent="0.25">
      <c r="A86">
        <v>37</v>
      </c>
      <c r="B86" s="6" t="s">
        <v>152</v>
      </c>
      <c r="C86" s="6" t="s">
        <v>152</v>
      </c>
      <c r="D86" s="6" t="s">
        <v>152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</row>
    <row r="87" spans="1:24" x14ac:dyDescent="0.25">
      <c r="A87">
        <v>36</v>
      </c>
      <c r="B87" s="6" t="s">
        <v>214</v>
      </c>
      <c r="C87" s="1" t="s">
        <v>214</v>
      </c>
      <c r="D87" s="6" t="s">
        <v>214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</row>
    <row r="88" spans="1:24" x14ac:dyDescent="0.25">
      <c r="A88">
        <v>35</v>
      </c>
      <c r="B88" s="1" t="s">
        <v>151</v>
      </c>
      <c r="C88" s="6" t="s">
        <v>151</v>
      </c>
      <c r="D88" s="6" t="s">
        <v>151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</row>
    <row r="89" spans="1:24" x14ac:dyDescent="0.25">
      <c r="A89">
        <v>34</v>
      </c>
      <c r="B89" s="1" t="s">
        <v>177</v>
      </c>
      <c r="C89" s="6" t="s">
        <v>177</v>
      </c>
      <c r="D89" s="6" t="s">
        <v>177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</row>
    <row r="90" spans="1:24" x14ac:dyDescent="0.25">
      <c r="A90">
        <v>33</v>
      </c>
      <c r="B90" s="1" t="s">
        <v>178</v>
      </c>
      <c r="C90" s="6" t="s">
        <v>178</v>
      </c>
      <c r="D90" s="6" t="s">
        <v>178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</row>
    <row r="91" spans="1:24" x14ac:dyDescent="0.25">
      <c r="A91">
        <v>32</v>
      </c>
      <c r="B91" s="1" t="s">
        <v>179</v>
      </c>
      <c r="C91" s="6" t="s">
        <v>179</v>
      </c>
      <c r="D91" s="6" t="s">
        <v>179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</row>
    <row r="92" spans="1:24" x14ac:dyDescent="0.25">
      <c r="A92">
        <v>31</v>
      </c>
      <c r="B92" s="1" t="s">
        <v>206</v>
      </c>
      <c r="C92" s="1" t="s">
        <v>206</v>
      </c>
      <c r="D92" s="1" t="s">
        <v>206</v>
      </c>
      <c r="E92" s="4">
        <v>1</v>
      </c>
      <c r="F92" s="4">
        <v>0</v>
      </c>
      <c r="G92" s="4">
        <v>1</v>
      </c>
      <c r="H92" s="4">
        <v>0</v>
      </c>
      <c r="I92" s="4">
        <v>1</v>
      </c>
      <c r="J92" s="4">
        <v>1</v>
      </c>
      <c r="K92" s="4">
        <v>1</v>
      </c>
      <c r="L92" s="4">
        <v>1</v>
      </c>
      <c r="M92" s="4">
        <v>1</v>
      </c>
      <c r="N92" s="4">
        <v>1</v>
      </c>
      <c r="O92" s="4">
        <v>1</v>
      </c>
      <c r="P92" s="4">
        <v>0</v>
      </c>
      <c r="Q92" s="4">
        <v>0</v>
      </c>
      <c r="R92" s="4">
        <v>0</v>
      </c>
      <c r="S92" s="4">
        <v>1</v>
      </c>
      <c r="T92" s="4">
        <v>0</v>
      </c>
      <c r="U92" s="4">
        <v>0</v>
      </c>
      <c r="V92" s="4">
        <v>0</v>
      </c>
      <c r="W92" s="4">
        <v>1</v>
      </c>
      <c r="X92" s="4">
        <v>0</v>
      </c>
    </row>
    <row r="93" spans="1:24" x14ac:dyDescent="0.25">
      <c r="A93">
        <v>30</v>
      </c>
      <c r="B93" s="6" t="s">
        <v>141</v>
      </c>
      <c r="C93" s="6" t="s">
        <v>141</v>
      </c>
      <c r="D93" s="6" t="s">
        <v>141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</row>
    <row r="94" spans="1:24" x14ac:dyDescent="0.25">
      <c r="A94">
        <v>29</v>
      </c>
      <c r="B94" s="6" t="s">
        <v>211</v>
      </c>
      <c r="C94" s="1" t="s">
        <v>211</v>
      </c>
      <c r="D94" s="6" t="s">
        <v>211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</row>
    <row r="95" spans="1:24" x14ac:dyDescent="0.25">
      <c r="A95">
        <v>28</v>
      </c>
      <c r="B95" s="6" t="s">
        <v>218</v>
      </c>
      <c r="C95" s="1" t="s">
        <v>218</v>
      </c>
      <c r="D95" s="6" t="s">
        <v>218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</row>
    <row r="96" spans="1:24" x14ac:dyDescent="0.25">
      <c r="A96">
        <v>27</v>
      </c>
      <c r="B96" s="6" t="s">
        <v>217</v>
      </c>
      <c r="C96" s="1" t="s">
        <v>217</v>
      </c>
      <c r="D96" s="6" t="s">
        <v>217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</row>
    <row r="97" spans="1:24" x14ac:dyDescent="0.25">
      <c r="A97">
        <v>26</v>
      </c>
      <c r="B97" s="6" t="s">
        <v>135</v>
      </c>
      <c r="C97" s="6" t="s">
        <v>135</v>
      </c>
      <c r="D97" s="6" t="s">
        <v>135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</row>
    <row r="98" spans="1:24" x14ac:dyDescent="0.25">
      <c r="A98">
        <v>25</v>
      </c>
      <c r="B98" s="6" t="s">
        <v>215</v>
      </c>
      <c r="C98" s="1" t="s">
        <v>215</v>
      </c>
      <c r="D98" s="6" t="s">
        <v>215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</row>
    <row r="99" spans="1:24" x14ac:dyDescent="0.25">
      <c r="A99">
        <v>24</v>
      </c>
      <c r="B99" s="6" t="s">
        <v>207</v>
      </c>
      <c r="C99" s="1" t="s">
        <v>207</v>
      </c>
      <c r="D99" s="6" t="s">
        <v>207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</row>
    <row r="100" spans="1:24" x14ac:dyDescent="0.25">
      <c r="A100">
        <v>23</v>
      </c>
      <c r="B100" s="6" t="s">
        <v>87</v>
      </c>
      <c r="C100" s="6" t="s">
        <v>87</v>
      </c>
      <c r="D100" s="1" t="s">
        <v>87</v>
      </c>
      <c r="E100" s="4">
        <v>0</v>
      </c>
      <c r="F100" s="4">
        <v>1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1</v>
      </c>
      <c r="Q100" s="4">
        <v>0</v>
      </c>
      <c r="R100" s="4">
        <v>0</v>
      </c>
      <c r="S100" s="4">
        <v>0</v>
      </c>
      <c r="T100" s="4">
        <v>1</v>
      </c>
      <c r="U100" s="4">
        <v>1</v>
      </c>
      <c r="V100" s="4">
        <v>0</v>
      </c>
      <c r="W100" s="4">
        <v>0</v>
      </c>
      <c r="X100" s="4">
        <v>1</v>
      </c>
    </row>
    <row r="101" spans="1:24" x14ac:dyDescent="0.25">
      <c r="A101">
        <v>22</v>
      </c>
      <c r="B101" s="6" t="s">
        <v>89</v>
      </c>
      <c r="C101" s="6" t="s">
        <v>89</v>
      </c>
      <c r="D101" s="1" t="s">
        <v>89</v>
      </c>
      <c r="E101" s="4">
        <v>0</v>
      </c>
      <c r="F101" s="4">
        <v>0</v>
      </c>
      <c r="G101" s="4">
        <v>1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</row>
    <row r="102" spans="1:24" x14ac:dyDescent="0.25">
      <c r="A102">
        <v>21</v>
      </c>
      <c r="B102" s="1" t="s">
        <v>61</v>
      </c>
      <c r="C102" s="1" t="s">
        <v>61</v>
      </c>
      <c r="D102" s="1" t="s">
        <v>61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1</v>
      </c>
      <c r="U102" s="4">
        <v>0</v>
      </c>
      <c r="V102" s="4">
        <v>1</v>
      </c>
      <c r="W102" s="4">
        <v>1</v>
      </c>
      <c r="X102" s="4">
        <v>1</v>
      </c>
    </row>
    <row r="103" spans="1:24" x14ac:dyDescent="0.25">
      <c r="A103">
        <v>20</v>
      </c>
      <c r="B103" s="6" t="s">
        <v>86</v>
      </c>
      <c r="C103" s="6" t="s">
        <v>86</v>
      </c>
      <c r="D103" s="1" t="s">
        <v>86</v>
      </c>
      <c r="E103" s="4">
        <v>1</v>
      </c>
      <c r="F103" s="4">
        <v>1</v>
      </c>
      <c r="G103" s="4">
        <v>0</v>
      </c>
      <c r="H103" s="4">
        <v>1</v>
      </c>
      <c r="I103" s="4">
        <v>1</v>
      </c>
      <c r="J103" s="4">
        <v>1</v>
      </c>
      <c r="K103" s="4">
        <v>1</v>
      </c>
      <c r="L103" s="4">
        <v>1</v>
      </c>
      <c r="M103" s="4">
        <v>1</v>
      </c>
      <c r="N103" s="4">
        <v>1</v>
      </c>
      <c r="O103" s="4">
        <v>1</v>
      </c>
      <c r="P103" s="4">
        <v>1</v>
      </c>
      <c r="Q103" s="4">
        <v>1</v>
      </c>
      <c r="R103" s="4">
        <v>1</v>
      </c>
      <c r="S103" s="4">
        <v>1</v>
      </c>
      <c r="T103" s="4">
        <v>0</v>
      </c>
      <c r="U103" s="4">
        <v>1</v>
      </c>
      <c r="V103" s="4">
        <v>1</v>
      </c>
      <c r="W103" s="4">
        <v>0</v>
      </c>
      <c r="X103" s="4">
        <v>0</v>
      </c>
    </row>
    <row r="104" spans="1:24" x14ac:dyDescent="0.25">
      <c r="A104">
        <v>19</v>
      </c>
      <c r="B104" s="6" t="s">
        <v>136</v>
      </c>
      <c r="C104" s="6" t="s">
        <v>136</v>
      </c>
      <c r="D104" s="6" t="s">
        <v>136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</row>
    <row r="105" spans="1:24" x14ac:dyDescent="0.25">
      <c r="A105">
        <v>18</v>
      </c>
      <c r="B105" s="1" t="s">
        <v>80</v>
      </c>
      <c r="C105" s="1" t="s">
        <v>80</v>
      </c>
      <c r="D105" s="6" t="s">
        <v>80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</row>
    <row r="106" spans="1:24" x14ac:dyDescent="0.25">
      <c r="A106">
        <v>17</v>
      </c>
      <c r="B106" s="6" t="s">
        <v>146</v>
      </c>
      <c r="C106" s="6" t="s">
        <v>146</v>
      </c>
      <c r="D106" s="6" t="s">
        <v>146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</row>
    <row r="107" spans="1:24" x14ac:dyDescent="0.25">
      <c r="A107">
        <v>16</v>
      </c>
      <c r="B107" s="6" t="s">
        <v>101</v>
      </c>
      <c r="C107" s="6" t="s">
        <v>101</v>
      </c>
      <c r="D107" s="1" t="s">
        <v>101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2</v>
      </c>
    </row>
    <row r="108" spans="1:24" x14ac:dyDescent="0.25">
      <c r="A108">
        <v>15</v>
      </c>
      <c r="B108" s="1" t="s">
        <v>100</v>
      </c>
      <c r="C108" s="1" t="s">
        <v>100</v>
      </c>
      <c r="D108" s="1" t="s">
        <v>100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1</v>
      </c>
      <c r="X108" s="4">
        <v>0</v>
      </c>
    </row>
    <row r="109" spans="1:24" x14ac:dyDescent="0.25">
      <c r="A109">
        <v>14</v>
      </c>
      <c r="B109" s="1" t="s">
        <v>66</v>
      </c>
      <c r="C109" s="6" t="s">
        <v>66</v>
      </c>
      <c r="D109" s="1" t="s">
        <v>66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1</v>
      </c>
      <c r="W109" s="4">
        <v>0</v>
      </c>
      <c r="X109" s="4">
        <v>0</v>
      </c>
    </row>
    <row r="110" spans="1:24" x14ac:dyDescent="0.25">
      <c r="A110">
        <v>13</v>
      </c>
      <c r="B110" s="1" t="s">
        <v>65</v>
      </c>
      <c r="C110" s="1" t="s">
        <v>65</v>
      </c>
      <c r="D110" s="1" t="s">
        <v>65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1</v>
      </c>
      <c r="S110" s="4">
        <v>0</v>
      </c>
      <c r="T110" s="4">
        <v>0</v>
      </c>
      <c r="U110" s="4">
        <v>0</v>
      </c>
      <c r="V110" s="4">
        <v>1</v>
      </c>
      <c r="W110" s="4">
        <v>0</v>
      </c>
      <c r="X110" s="4">
        <v>1</v>
      </c>
    </row>
    <row r="111" spans="1:24" x14ac:dyDescent="0.25">
      <c r="A111">
        <v>12</v>
      </c>
      <c r="B111" s="1" t="s">
        <v>64</v>
      </c>
      <c r="C111" s="1" t="s">
        <v>64</v>
      </c>
      <c r="D111" s="1" t="s">
        <v>64</v>
      </c>
      <c r="E111" s="4">
        <v>0</v>
      </c>
      <c r="F111" s="4">
        <v>0</v>
      </c>
      <c r="G111" s="4">
        <v>1</v>
      </c>
      <c r="H111" s="4">
        <v>1</v>
      </c>
      <c r="I111" s="4">
        <v>1</v>
      </c>
      <c r="J111" s="4">
        <v>1</v>
      </c>
      <c r="K111" s="4">
        <v>1</v>
      </c>
      <c r="L111" s="4">
        <v>1</v>
      </c>
      <c r="M111" s="4">
        <v>1</v>
      </c>
      <c r="N111" s="4">
        <v>1</v>
      </c>
      <c r="O111" s="4">
        <v>1</v>
      </c>
      <c r="P111" s="4">
        <v>1</v>
      </c>
      <c r="Q111" s="4">
        <v>1</v>
      </c>
      <c r="R111" s="4">
        <v>1</v>
      </c>
      <c r="S111" s="4">
        <v>1</v>
      </c>
      <c r="T111" s="4">
        <v>1</v>
      </c>
      <c r="U111" s="4">
        <v>1</v>
      </c>
      <c r="V111" s="4">
        <v>1</v>
      </c>
      <c r="W111" s="4">
        <v>1</v>
      </c>
      <c r="X111" s="4">
        <v>1</v>
      </c>
    </row>
    <row r="112" spans="1:24" x14ac:dyDescent="0.25">
      <c r="A112">
        <v>11</v>
      </c>
      <c r="B112" s="1" t="s">
        <v>63</v>
      </c>
      <c r="C112" s="6" t="s">
        <v>63</v>
      </c>
      <c r="D112" s="1" t="s">
        <v>63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1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</row>
    <row r="113" spans="1:24" x14ac:dyDescent="0.25">
      <c r="A113">
        <v>10</v>
      </c>
      <c r="B113" s="6" t="s">
        <v>59</v>
      </c>
      <c r="C113" s="6" t="s">
        <v>59</v>
      </c>
      <c r="D113" s="1" t="s">
        <v>59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1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</row>
    <row r="114" spans="1:24" x14ac:dyDescent="0.25">
      <c r="A114">
        <v>9</v>
      </c>
      <c r="B114" s="1" t="s">
        <v>58</v>
      </c>
      <c r="C114" s="6" t="s">
        <v>58</v>
      </c>
      <c r="D114" s="1" t="s">
        <v>58</v>
      </c>
      <c r="E114" s="4">
        <v>0</v>
      </c>
      <c r="F114" s="4">
        <v>0</v>
      </c>
      <c r="G114" s="4">
        <v>0</v>
      </c>
      <c r="H114" s="4">
        <v>0</v>
      </c>
      <c r="I114" s="4">
        <v>1</v>
      </c>
      <c r="J114" s="4">
        <v>0</v>
      </c>
      <c r="K114" s="4">
        <v>1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</row>
    <row r="115" spans="1:24" x14ac:dyDescent="0.25">
      <c r="A115">
        <v>8</v>
      </c>
      <c r="B115" s="6" t="s">
        <v>57</v>
      </c>
      <c r="C115" s="6" t="s">
        <v>57</v>
      </c>
      <c r="D115" s="1" t="s">
        <v>57</v>
      </c>
      <c r="E115" s="4">
        <v>0</v>
      </c>
      <c r="F115" s="4">
        <v>0</v>
      </c>
      <c r="G115" s="4">
        <v>0</v>
      </c>
      <c r="H115" s="4">
        <v>0</v>
      </c>
      <c r="I115" s="4">
        <v>1</v>
      </c>
      <c r="J115" s="4">
        <v>0</v>
      </c>
      <c r="K115" s="4">
        <v>0</v>
      </c>
      <c r="L115" s="4">
        <v>0</v>
      </c>
      <c r="M115" s="4">
        <v>0</v>
      </c>
      <c r="N115" s="4">
        <v>1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1</v>
      </c>
      <c r="W115" s="4">
        <v>0</v>
      </c>
      <c r="X115" s="4">
        <v>0</v>
      </c>
    </row>
    <row r="116" spans="1:24" x14ac:dyDescent="0.25">
      <c r="A116">
        <v>7</v>
      </c>
      <c r="B116" s="6" t="s">
        <v>55</v>
      </c>
      <c r="C116" s="6" t="s">
        <v>55</v>
      </c>
      <c r="D116" s="1" t="s">
        <v>55</v>
      </c>
      <c r="E116" s="4">
        <v>0</v>
      </c>
      <c r="F116" s="4">
        <v>0</v>
      </c>
      <c r="G116" s="4">
        <v>1</v>
      </c>
      <c r="H116" s="4">
        <v>1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</row>
    <row r="117" spans="1:24" x14ac:dyDescent="0.25">
      <c r="A117">
        <v>6</v>
      </c>
      <c r="B117" s="6" t="s">
        <v>53</v>
      </c>
      <c r="C117" s="1" t="s">
        <v>53</v>
      </c>
      <c r="D117" s="1" t="s">
        <v>53</v>
      </c>
      <c r="E117" s="4">
        <v>0</v>
      </c>
      <c r="F117" s="4">
        <v>1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</row>
    <row r="118" spans="1:24" x14ac:dyDescent="0.25">
      <c r="A118">
        <v>5</v>
      </c>
      <c r="B118" s="1" t="s">
        <v>30</v>
      </c>
      <c r="C118" s="1" t="s">
        <v>30</v>
      </c>
      <c r="D118" s="1" t="s">
        <v>30</v>
      </c>
      <c r="E118" s="4">
        <v>1</v>
      </c>
      <c r="F118" s="4">
        <v>1</v>
      </c>
      <c r="G118" s="4">
        <v>1</v>
      </c>
      <c r="H118" s="4">
        <v>1</v>
      </c>
      <c r="I118" s="4">
        <v>1</v>
      </c>
      <c r="J118" s="4">
        <v>1</v>
      </c>
      <c r="K118" s="4">
        <v>1</v>
      </c>
      <c r="L118" s="4">
        <v>1</v>
      </c>
      <c r="M118" s="4">
        <v>1</v>
      </c>
      <c r="N118" s="4">
        <v>2</v>
      </c>
      <c r="O118" s="4">
        <v>1</v>
      </c>
      <c r="P118" s="4">
        <v>3</v>
      </c>
      <c r="Q118" s="4">
        <v>1</v>
      </c>
      <c r="R118" s="4">
        <v>1</v>
      </c>
      <c r="S118" s="4">
        <v>1</v>
      </c>
      <c r="T118" s="4">
        <v>3</v>
      </c>
      <c r="U118" s="4">
        <v>1</v>
      </c>
      <c r="V118" s="4">
        <v>4</v>
      </c>
      <c r="W118" s="4">
        <v>3</v>
      </c>
      <c r="X118" s="4">
        <v>1</v>
      </c>
    </row>
    <row r="119" spans="1:24" x14ac:dyDescent="0.25">
      <c r="A119">
        <v>4</v>
      </c>
      <c r="B119" s="1" t="s">
        <v>29</v>
      </c>
      <c r="C119" s="1" t="s">
        <v>29</v>
      </c>
      <c r="D119" s="1" t="s">
        <v>29</v>
      </c>
      <c r="E119" s="4">
        <v>1</v>
      </c>
      <c r="F119" s="4">
        <v>1</v>
      </c>
      <c r="G119" s="4">
        <v>1</v>
      </c>
      <c r="H119" s="4">
        <v>0</v>
      </c>
      <c r="I119" s="4">
        <v>1</v>
      </c>
      <c r="J119" s="4">
        <v>1</v>
      </c>
      <c r="K119" s="4">
        <v>1</v>
      </c>
      <c r="L119" s="4">
        <v>1</v>
      </c>
      <c r="M119" s="4">
        <v>1</v>
      </c>
      <c r="N119" s="4">
        <v>1</v>
      </c>
      <c r="O119" s="4">
        <v>1</v>
      </c>
      <c r="P119" s="4">
        <v>1</v>
      </c>
      <c r="Q119" s="4">
        <v>1</v>
      </c>
      <c r="R119" s="4">
        <v>1</v>
      </c>
      <c r="S119" s="4">
        <v>1</v>
      </c>
      <c r="T119" s="4">
        <v>1</v>
      </c>
      <c r="U119" s="4">
        <v>1</v>
      </c>
      <c r="V119" s="4">
        <v>0</v>
      </c>
      <c r="W119" s="4">
        <v>1</v>
      </c>
      <c r="X119" s="4">
        <v>0</v>
      </c>
    </row>
    <row r="120" spans="1:24" x14ac:dyDescent="0.25">
      <c r="A120">
        <v>3</v>
      </c>
      <c r="B120" s="1" t="s">
        <v>28</v>
      </c>
      <c r="C120" s="1" t="s">
        <v>28</v>
      </c>
      <c r="D120" s="1" t="s">
        <v>28</v>
      </c>
      <c r="E120" s="4">
        <v>1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</row>
    <row r="121" spans="1:24" x14ac:dyDescent="0.25">
      <c r="A121">
        <v>2</v>
      </c>
      <c r="B121" s="1" t="s">
        <v>27</v>
      </c>
      <c r="C121" s="1" t="s">
        <v>27</v>
      </c>
      <c r="D121" s="1" t="s">
        <v>27</v>
      </c>
      <c r="E121" s="4">
        <v>1</v>
      </c>
      <c r="F121" s="4">
        <v>1</v>
      </c>
      <c r="G121" s="4">
        <v>1</v>
      </c>
      <c r="H121" s="4">
        <v>1</v>
      </c>
      <c r="I121" s="4">
        <v>1</v>
      </c>
      <c r="J121" s="4">
        <v>1</v>
      </c>
      <c r="K121" s="4">
        <v>1</v>
      </c>
      <c r="L121" s="4">
        <v>1</v>
      </c>
      <c r="M121" s="4">
        <v>1</v>
      </c>
      <c r="N121" s="4">
        <v>1</v>
      </c>
      <c r="O121" s="4">
        <v>2</v>
      </c>
      <c r="P121" s="4">
        <v>1</v>
      </c>
      <c r="Q121" s="4">
        <v>1</v>
      </c>
      <c r="R121" s="4">
        <v>1</v>
      </c>
      <c r="S121" s="4">
        <v>1</v>
      </c>
      <c r="T121" s="4">
        <v>1</v>
      </c>
      <c r="U121" s="4">
        <v>1</v>
      </c>
      <c r="V121" s="4">
        <v>1</v>
      </c>
      <c r="W121" s="4">
        <v>1</v>
      </c>
      <c r="X121" s="4">
        <v>1</v>
      </c>
    </row>
    <row r="122" spans="1:24" x14ac:dyDescent="0.25">
      <c r="A122">
        <v>1</v>
      </c>
      <c r="B122" s="1" t="s">
        <v>26</v>
      </c>
      <c r="C122" s="1" t="s">
        <v>26</v>
      </c>
      <c r="D122" s="1" t="s">
        <v>26</v>
      </c>
      <c r="E122" s="4">
        <v>1</v>
      </c>
      <c r="F122" s="4">
        <v>0</v>
      </c>
      <c r="G122" s="4">
        <v>1</v>
      </c>
      <c r="H122" s="4">
        <v>0</v>
      </c>
      <c r="I122" s="4">
        <v>0</v>
      </c>
      <c r="J122" s="4">
        <v>1</v>
      </c>
      <c r="K122" s="4">
        <v>0</v>
      </c>
      <c r="L122" s="4">
        <v>1</v>
      </c>
      <c r="M122" s="4">
        <v>0</v>
      </c>
      <c r="N122" s="4">
        <v>0</v>
      </c>
      <c r="O122" s="4">
        <v>1</v>
      </c>
      <c r="P122" s="4">
        <v>1</v>
      </c>
      <c r="Q122" s="4">
        <v>1</v>
      </c>
      <c r="R122" s="4">
        <v>1</v>
      </c>
      <c r="S122" s="4">
        <v>1</v>
      </c>
      <c r="T122" s="4">
        <v>0</v>
      </c>
      <c r="U122" s="4">
        <v>1</v>
      </c>
      <c r="V122" s="4">
        <v>0</v>
      </c>
      <c r="W122" s="4">
        <v>0</v>
      </c>
      <c r="X122" s="4">
        <v>0</v>
      </c>
    </row>
    <row r="123" spans="1:24" x14ac:dyDescent="0.25"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x14ac:dyDescent="0.25"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x14ac:dyDescent="0.25"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x14ac:dyDescent="0.25"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x14ac:dyDescent="0.25"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x14ac:dyDescent="0.25"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5:24" x14ac:dyDescent="0.25"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5:24" x14ac:dyDescent="0.25"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5:24" x14ac:dyDescent="0.25"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5:24" x14ac:dyDescent="0.25"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5:24" x14ac:dyDescent="0.25"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5:24" x14ac:dyDescent="0.25"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5:24" x14ac:dyDescent="0.25"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5:24" x14ac:dyDescent="0.25"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5:24" x14ac:dyDescent="0.25"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5:24" x14ac:dyDescent="0.25"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5:24" x14ac:dyDescent="0.25"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5:24" x14ac:dyDescent="0.25"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5:24" x14ac:dyDescent="0.25"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5:24" x14ac:dyDescent="0.25"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5:24" x14ac:dyDescent="0.25"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5:24" x14ac:dyDescent="0.25"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5:24" x14ac:dyDescent="0.25"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5:24" x14ac:dyDescent="0.25"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5:24" x14ac:dyDescent="0.25"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5:24" x14ac:dyDescent="0.25"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5:24" x14ac:dyDescent="0.25"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5:24" x14ac:dyDescent="0.25"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5:24" x14ac:dyDescent="0.25"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5:24" x14ac:dyDescent="0.25"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</sheetData>
  <sortState ref="AC3:AW32">
    <sortCondition ref="AC3"/>
  </sortState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52"/>
  <sheetViews>
    <sheetView zoomScale="55" zoomScaleNormal="55" workbookViewId="0">
      <selection activeCell="A3" sqref="A3"/>
    </sheetView>
  </sheetViews>
  <sheetFormatPr defaultColWidth="9.140625" defaultRowHeight="15" x14ac:dyDescent="0.25"/>
  <cols>
    <col min="1" max="1" width="17.7109375" customWidth="1"/>
    <col min="2" max="2" width="24.28515625" customWidth="1"/>
    <col min="3" max="3" width="26.28515625" customWidth="1"/>
    <col min="4" max="4" width="29.28515625" customWidth="1"/>
    <col min="5" max="5" width="27" customWidth="1"/>
    <col min="6" max="6" width="9.140625" customWidth="1"/>
    <col min="7" max="7" width="8.7109375" customWidth="1"/>
    <col min="8" max="8" width="8.5703125" customWidth="1"/>
    <col min="25" max="25" width="8.7109375" customWidth="1"/>
    <col min="28" max="28" width="18.28515625" customWidth="1"/>
    <col min="29" max="29" width="17.5703125" customWidth="1"/>
    <col min="30" max="30" width="26.42578125" customWidth="1"/>
  </cols>
  <sheetData>
    <row r="1" spans="1:51" ht="18.75" x14ac:dyDescent="0.3">
      <c r="A1" s="166" t="s">
        <v>351</v>
      </c>
    </row>
    <row r="2" spans="1:51" ht="18.75" x14ac:dyDescent="0.3">
      <c r="A2" s="166" t="s">
        <v>356</v>
      </c>
    </row>
    <row r="4" spans="1:51" ht="18.75" x14ac:dyDescent="0.3">
      <c r="B4" s="10" t="s">
        <v>72</v>
      </c>
      <c r="C4" s="10" t="s">
        <v>72</v>
      </c>
      <c r="D4" s="10" t="s">
        <v>72</v>
      </c>
      <c r="E4" s="1" t="s">
        <v>0</v>
      </c>
      <c r="Z4" s="15" t="s">
        <v>70</v>
      </c>
      <c r="AA4" s="15" t="s">
        <v>71</v>
      </c>
    </row>
    <row r="5" spans="1:51" ht="15.75" thickBot="1" x14ac:dyDescent="0.3">
      <c r="D5" s="3" t="s">
        <v>25</v>
      </c>
      <c r="E5" s="3"/>
      <c r="F5" s="3" t="s">
        <v>31</v>
      </c>
      <c r="G5" s="3" t="s">
        <v>32</v>
      </c>
      <c r="H5" s="3" t="s">
        <v>33</v>
      </c>
      <c r="I5" s="3" t="s">
        <v>34</v>
      </c>
      <c r="J5" s="3" t="s">
        <v>35</v>
      </c>
      <c r="K5" s="3" t="s">
        <v>36</v>
      </c>
      <c r="L5" s="3" t="s">
        <v>37</v>
      </c>
      <c r="M5" s="3" t="s">
        <v>38</v>
      </c>
      <c r="N5" s="3" t="s">
        <v>39</v>
      </c>
      <c r="O5" s="3" t="s">
        <v>40</v>
      </c>
      <c r="P5" s="3" t="s">
        <v>41</v>
      </c>
      <c r="Q5" s="3" t="s">
        <v>42</v>
      </c>
      <c r="R5" s="3" t="s">
        <v>43</v>
      </c>
      <c r="S5" s="3" t="s">
        <v>44</v>
      </c>
      <c r="T5" s="3" t="s">
        <v>45</v>
      </c>
      <c r="U5" s="3" t="s">
        <v>46</v>
      </c>
      <c r="V5" s="3" t="s">
        <v>47</v>
      </c>
      <c r="W5" s="3" t="s">
        <v>48</v>
      </c>
      <c r="X5" s="3" t="s">
        <v>49</v>
      </c>
      <c r="Y5" s="3" t="s">
        <v>50</v>
      </c>
      <c r="Z5" s="3"/>
      <c r="AA5" s="3"/>
      <c r="AD5" s="3"/>
      <c r="AE5" s="3" t="s">
        <v>31</v>
      </c>
      <c r="AF5" s="3" t="s">
        <v>32</v>
      </c>
      <c r="AG5" s="3" t="s">
        <v>33</v>
      </c>
      <c r="AH5" s="3" t="s">
        <v>34</v>
      </c>
      <c r="AI5" s="3" t="s">
        <v>35</v>
      </c>
      <c r="AJ5" s="3" t="s">
        <v>36</v>
      </c>
      <c r="AK5" s="3" t="s">
        <v>37</v>
      </c>
      <c r="AL5" s="3" t="s">
        <v>38</v>
      </c>
      <c r="AM5" s="3" t="s">
        <v>39</v>
      </c>
      <c r="AN5" s="3" t="s">
        <v>40</v>
      </c>
      <c r="AO5" s="3" t="s">
        <v>41</v>
      </c>
      <c r="AP5" s="3" t="s">
        <v>42</v>
      </c>
      <c r="AQ5" s="3" t="s">
        <v>43</v>
      </c>
      <c r="AR5" s="3" t="s">
        <v>44</v>
      </c>
      <c r="AS5" s="3" t="s">
        <v>45</v>
      </c>
      <c r="AT5" s="3" t="s">
        <v>46</v>
      </c>
      <c r="AU5" s="3" t="s">
        <v>47</v>
      </c>
      <c r="AV5" s="3" t="s">
        <v>48</v>
      </c>
      <c r="AW5" s="3" t="s">
        <v>49</v>
      </c>
      <c r="AX5" s="3" t="s">
        <v>50</v>
      </c>
    </row>
    <row r="6" spans="1:51" ht="15.75" thickBot="1" x14ac:dyDescent="0.3">
      <c r="B6" s="18"/>
      <c r="C6" s="49" t="s">
        <v>203</v>
      </c>
      <c r="D6" s="50" t="s">
        <v>67</v>
      </c>
      <c r="E6" s="2" t="s">
        <v>1</v>
      </c>
      <c r="F6">
        <v>3</v>
      </c>
      <c r="G6">
        <v>3</v>
      </c>
      <c r="H6">
        <v>3</v>
      </c>
      <c r="I6">
        <v>3</v>
      </c>
      <c r="J6">
        <v>2</v>
      </c>
      <c r="K6">
        <v>3</v>
      </c>
      <c r="L6">
        <v>3</v>
      </c>
      <c r="M6">
        <v>2</v>
      </c>
      <c r="N6">
        <v>3</v>
      </c>
      <c r="O6">
        <v>3</v>
      </c>
      <c r="P6">
        <v>3</v>
      </c>
      <c r="Q6">
        <v>3</v>
      </c>
      <c r="R6">
        <v>3</v>
      </c>
      <c r="S6">
        <v>3</v>
      </c>
      <c r="T6">
        <v>3</v>
      </c>
      <c r="U6">
        <v>3</v>
      </c>
      <c r="V6">
        <v>4</v>
      </c>
      <c r="W6">
        <v>3</v>
      </c>
      <c r="X6">
        <v>3</v>
      </c>
      <c r="Y6">
        <v>4</v>
      </c>
      <c r="Z6" s="52" t="s">
        <v>67</v>
      </c>
      <c r="AA6" s="21" t="s">
        <v>67</v>
      </c>
      <c r="AB6" t="s">
        <v>155</v>
      </c>
      <c r="AD6" s="1" t="s">
        <v>136</v>
      </c>
      <c r="AE6" s="5">
        <v>1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82" t="s">
        <v>105</v>
      </c>
    </row>
    <row r="7" spans="1:51" ht="15.75" thickBot="1" x14ac:dyDescent="0.3">
      <c r="B7" s="38" t="s">
        <v>68</v>
      </c>
      <c r="C7" s="47" t="s">
        <v>68</v>
      </c>
      <c r="D7" s="48" t="s">
        <v>68</v>
      </c>
      <c r="E7" s="2" t="s">
        <v>2</v>
      </c>
      <c r="F7">
        <v>2</v>
      </c>
      <c r="G7">
        <v>2</v>
      </c>
      <c r="H7">
        <v>2</v>
      </c>
      <c r="I7">
        <v>2</v>
      </c>
      <c r="J7">
        <v>2</v>
      </c>
      <c r="K7">
        <v>1</v>
      </c>
      <c r="L7">
        <v>2</v>
      </c>
      <c r="M7">
        <v>2</v>
      </c>
      <c r="N7">
        <v>2</v>
      </c>
      <c r="O7">
        <v>2</v>
      </c>
      <c r="P7">
        <v>2</v>
      </c>
      <c r="Q7">
        <v>2</v>
      </c>
      <c r="R7">
        <v>2</v>
      </c>
      <c r="S7">
        <v>2</v>
      </c>
      <c r="T7">
        <v>2</v>
      </c>
      <c r="U7">
        <v>2</v>
      </c>
      <c r="V7">
        <v>2</v>
      </c>
      <c r="W7">
        <v>2</v>
      </c>
      <c r="X7">
        <v>2</v>
      </c>
      <c r="Y7">
        <v>2</v>
      </c>
      <c r="Z7" s="51" t="s">
        <v>68</v>
      </c>
      <c r="AA7" s="25" t="s">
        <v>68</v>
      </c>
      <c r="AB7" s="31" t="s">
        <v>119</v>
      </c>
      <c r="AD7" s="1" t="s">
        <v>86</v>
      </c>
      <c r="AE7" s="5">
        <v>1</v>
      </c>
      <c r="AF7" s="5">
        <v>0</v>
      </c>
      <c r="AG7" s="5">
        <v>1</v>
      </c>
      <c r="AH7" s="5">
        <v>0</v>
      </c>
      <c r="AI7" s="5">
        <v>0</v>
      </c>
      <c r="AJ7" s="5">
        <v>0</v>
      </c>
      <c r="AK7" s="5">
        <v>1</v>
      </c>
      <c r="AL7" s="5">
        <v>1</v>
      </c>
      <c r="AM7" s="5">
        <v>1</v>
      </c>
      <c r="AN7" s="5">
        <v>1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1</v>
      </c>
      <c r="AU7" s="5">
        <v>1</v>
      </c>
      <c r="AV7" s="5">
        <v>1</v>
      </c>
      <c r="AW7" s="5">
        <v>1</v>
      </c>
      <c r="AX7" s="5">
        <v>1</v>
      </c>
      <c r="AY7" s="81" t="s">
        <v>107</v>
      </c>
    </row>
    <row r="8" spans="1:51" ht="15.75" thickBot="1" x14ac:dyDescent="0.3">
      <c r="B8" s="42" t="s">
        <v>68</v>
      </c>
      <c r="C8" s="43" t="s">
        <v>68</v>
      </c>
      <c r="D8" s="44" t="s">
        <v>68</v>
      </c>
      <c r="E8" s="2" t="s">
        <v>3</v>
      </c>
      <c r="F8">
        <v>2</v>
      </c>
      <c r="G8">
        <v>2</v>
      </c>
      <c r="H8">
        <v>2</v>
      </c>
      <c r="I8">
        <v>2</v>
      </c>
      <c r="J8">
        <v>2</v>
      </c>
      <c r="K8">
        <v>2</v>
      </c>
      <c r="L8">
        <v>2</v>
      </c>
      <c r="M8">
        <v>2</v>
      </c>
      <c r="N8">
        <v>2</v>
      </c>
      <c r="O8">
        <v>2</v>
      </c>
      <c r="P8">
        <v>2</v>
      </c>
      <c r="Q8">
        <v>2</v>
      </c>
      <c r="R8">
        <v>2</v>
      </c>
      <c r="S8">
        <v>2</v>
      </c>
      <c r="T8">
        <v>2</v>
      </c>
      <c r="U8">
        <v>3</v>
      </c>
      <c r="V8">
        <v>3</v>
      </c>
      <c r="W8">
        <v>2</v>
      </c>
      <c r="X8">
        <v>2</v>
      </c>
      <c r="Y8">
        <v>2</v>
      </c>
      <c r="Z8" s="41" t="s">
        <v>68</v>
      </c>
      <c r="AA8" s="26" t="s">
        <v>68</v>
      </c>
      <c r="AB8" s="31" t="s">
        <v>156</v>
      </c>
      <c r="AD8" s="1" t="s">
        <v>61</v>
      </c>
      <c r="AE8" s="5">
        <v>0</v>
      </c>
      <c r="AF8" s="5">
        <v>1</v>
      </c>
      <c r="AG8" s="5">
        <v>0</v>
      </c>
      <c r="AH8" s="5">
        <v>1</v>
      </c>
      <c r="AI8" s="5">
        <v>0</v>
      </c>
      <c r="AJ8" s="5">
        <v>1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1</v>
      </c>
      <c r="AR8" s="5">
        <v>1</v>
      </c>
      <c r="AS8" s="5">
        <v>0</v>
      </c>
      <c r="AT8" s="5">
        <v>0</v>
      </c>
      <c r="AU8" s="5">
        <v>0</v>
      </c>
      <c r="AV8" s="5">
        <v>0</v>
      </c>
      <c r="AW8" s="5">
        <v>0</v>
      </c>
      <c r="AX8" s="5">
        <v>0</v>
      </c>
      <c r="AY8" s="83" t="s">
        <v>106</v>
      </c>
    </row>
    <row r="9" spans="1:51" ht="15.75" thickBot="1" x14ac:dyDescent="0.3">
      <c r="B9" s="42" t="s">
        <v>68</v>
      </c>
      <c r="C9" s="43" t="s">
        <v>68</v>
      </c>
      <c r="D9" s="44" t="s">
        <v>68</v>
      </c>
      <c r="E9" s="2" t="s">
        <v>4</v>
      </c>
      <c r="F9">
        <v>1</v>
      </c>
      <c r="G9">
        <v>1</v>
      </c>
      <c r="H9">
        <v>2</v>
      </c>
      <c r="I9">
        <v>2</v>
      </c>
      <c r="J9">
        <v>2</v>
      </c>
      <c r="K9">
        <v>2</v>
      </c>
      <c r="L9">
        <v>2</v>
      </c>
      <c r="M9">
        <v>2</v>
      </c>
      <c r="N9">
        <v>2</v>
      </c>
      <c r="O9">
        <v>2</v>
      </c>
      <c r="P9">
        <v>1</v>
      </c>
      <c r="Q9">
        <v>2</v>
      </c>
      <c r="R9">
        <v>2</v>
      </c>
      <c r="S9">
        <v>2</v>
      </c>
      <c r="T9">
        <v>2</v>
      </c>
      <c r="U9">
        <v>3</v>
      </c>
      <c r="V9">
        <v>2</v>
      </c>
      <c r="W9">
        <v>2</v>
      </c>
      <c r="X9">
        <v>2</v>
      </c>
      <c r="Y9">
        <v>2</v>
      </c>
      <c r="Z9" s="41" t="s">
        <v>68</v>
      </c>
      <c r="AA9" s="26" t="s">
        <v>68</v>
      </c>
      <c r="AB9" t="s">
        <v>157</v>
      </c>
      <c r="AD9" s="1" t="s">
        <v>87</v>
      </c>
      <c r="AE9" s="5">
        <v>0</v>
      </c>
      <c r="AF9" s="5">
        <v>1</v>
      </c>
      <c r="AG9" s="5">
        <v>1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1</v>
      </c>
      <c r="AN9" s="5">
        <v>0</v>
      </c>
      <c r="AO9" s="5">
        <v>1</v>
      </c>
      <c r="AP9" s="5">
        <v>1</v>
      </c>
      <c r="AQ9" s="5">
        <v>0</v>
      </c>
      <c r="AR9" s="5">
        <v>0</v>
      </c>
      <c r="AS9" s="5">
        <v>1</v>
      </c>
      <c r="AT9" s="5">
        <v>0</v>
      </c>
      <c r="AU9" s="5">
        <v>1</v>
      </c>
      <c r="AV9" s="5">
        <v>0</v>
      </c>
      <c r="AW9" s="5">
        <v>0</v>
      </c>
      <c r="AX9" s="5">
        <v>0</v>
      </c>
      <c r="AY9" s="83" t="s">
        <v>172</v>
      </c>
    </row>
    <row r="10" spans="1:51" x14ac:dyDescent="0.25">
      <c r="B10" s="18"/>
      <c r="C10" s="21"/>
      <c r="D10" s="21"/>
      <c r="E10" s="2" t="s">
        <v>5</v>
      </c>
      <c r="F10">
        <v>2</v>
      </c>
      <c r="G10">
        <v>2</v>
      </c>
      <c r="H10">
        <v>3</v>
      </c>
      <c r="I10">
        <v>3</v>
      </c>
      <c r="J10">
        <v>3</v>
      </c>
      <c r="K10">
        <v>3</v>
      </c>
      <c r="L10">
        <v>3</v>
      </c>
      <c r="M10">
        <v>2</v>
      </c>
      <c r="N10">
        <v>4</v>
      </c>
      <c r="O10">
        <v>3</v>
      </c>
      <c r="P10">
        <v>3</v>
      </c>
      <c r="Q10">
        <v>2</v>
      </c>
      <c r="R10">
        <v>3</v>
      </c>
      <c r="S10">
        <v>3</v>
      </c>
      <c r="T10">
        <v>3</v>
      </c>
      <c r="U10">
        <v>2</v>
      </c>
      <c r="V10">
        <v>3</v>
      </c>
      <c r="W10">
        <v>3</v>
      </c>
      <c r="X10">
        <v>3</v>
      </c>
      <c r="Y10">
        <v>2</v>
      </c>
      <c r="Z10" s="24"/>
      <c r="AA10" s="26"/>
      <c r="AB10" t="s">
        <v>158</v>
      </c>
      <c r="AD10" s="1" t="s">
        <v>135</v>
      </c>
      <c r="AE10" s="5">
        <v>1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82" t="s">
        <v>105</v>
      </c>
    </row>
    <row r="11" spans="1:51" ht="15.75" thickBot="1" x14ac:dyDescent="0.3">
      <c r="B11" s="18"/>
      <c r="C11" s="21"/>
      <c r="D11" s="21"/>
      <c r="E11" s="2" t="s">
        <v>6</v>
      </c>
      <c r="F11">
        <v>2</v>
      </c>
      <c r="G11">
        <v>2</v>
      </c>
      <c r="H11">
        <v>2</v>
      </c>
      <c r="I11">
        <v>2</v>
      </c>
      <c r="J11">
        <v>3</v>
      </c>
      <c r="K11">
        <v>4</v>
      </c>
      <c r="L11">
        <v>3</v>
      </c>
      <c r="M11">
        <v>3</v>
      </c>
      <c r="N11">
        <v>3</v>
      </c>
      <c r="O11">
        <v>2</v>
      </c>
      <c r="P11">
        <v>3</v>
      </c>
      <c r="Q11">
        <v>3</v>
      </c>
      <c r="R11">
        <v>3</v>
      </c>
      <c r="S11">
        <v>4</v>
      </c>
      <c r="T11">
        <v>3</v>
      </c>
      <c r="U11">
        <v>3</v>
      </c>
      <c r="V11">
        <v>3</v>
      </c>
      <c r="W11">
        <v>3</v>
      </c>
      <c r="X11">
        <v>3</v>
      </c>
      <c r="Y11">
        <v>3</v>
      </c>
      <c r="Z11" s="24"/>
      <c r="AA11" s="26"/>
      <c r="AB11" t="s">
        <v>159</v>
      </c>
      <c r="AD11" s="1" t="s">
        <v>141</v>
      </c>
      <c r="AE11" s="5">
        <v>0</v>
      </c>
      <c r="AF11" s="5">
        <v>0</v>
      </c>
      <c r="AG11" s="5">
        <v>0</v>
      </c>
      <c r="AH11" s="5">
        <v>0</v>
      </c>
      <c r="AI11" s="5">
        <v>1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82" t="s">
        <v>105</v>
      </c>
    </row>
    <row r="12" spans="1:51" ht="15.75" thickBot="1" x14ac:dyDescent="0.3">
      <c r="B12" s="38" t="s">
        <v>69</v>
      </c>
      <c r="C12" s="39" t="s">
        <v>69</v>
      </c>
      <c r="D12" s="40" t="s">
        <v>69</v>
      </c>
      <c r="E12" s="2" t="s">
        <v>7</v>
      </c>
      <c r="F12">
        <v>3</v>
      </c>
      <c r="G12">
        <v>3</v>
      </c>
      <c r="H12">
        <v>4</v>
      </c>
      <c r="I12">
        <v>4</v>
      </c>
      <c r="J12">
        <v>4</v>
      </c>
      <c r="K12">
        <v>4</v>
      </c>
      <c r="L12">
        <v>4</v>
      </c>
      <c r="M12">
        <v>4</v>
      </c>
      <c r="N12">
        <v>6</v>
      </c>
      <c r="O12">
        <v>4</v>
      </c>
      <c r="P12">
        <v>4</v>
      </c>
      <c r="Q12">
        <v>4</v>
      </c>
      <c r="R12">
        <v>4</v>
      </c>
      <c r="S12">
        <v>4</v>
      </c>
      <c r="T12">
        <v>4</v>
      </c>
      <c r="U12">
        <v>3</v>
      </c>
      <c r="V12">
        <v>4</v>
      </c>
      <c r="W12">
        <v>4</v>
      </c>
      <c r="X12">
        <v>4</v>
      </c>
      <c r="Y12">
        <v>4</v>
      </c>
      <c r="Z12" s="41" t="s">
        <v>69</v>
      </c>
      <c r="AA12" s="25" t="s">
        <v>69</v>
      </c>
      <c r="AB12" s="32" t="s">
        <v>160</v>
      </c>
      <c r="AD12" s="1" t="s">
        <v>206</v>
      </c>
      <c r="AE12" s="5">
        <v>0</v>
      </c>
      <c r="AF12" s="5">
        <v>0</v>
      </c>
      <c r="AG12" s="5">
        <v>0</v>
      </c>
      <c r="AH12" s="5">
        <v>0</v>
      </c>
      <c r="AI12" s="5">
        <v>2</v>
      </c>
      <c r="AJ12" s="5">
        <v>0</v>
      </c>
      <c r="AK12" s="5">
        <v>0</v>
      </c>
      <c r="AL12" s="5">
        <v>1</v>
      </c>
      <c r="AM12" s="5">
        <v>0</v>
      </c>
      <c r="AN12" s="5">
        <v>1</v>
      </c>
      <c r="AO12" s="5">
        <v>1</v>
      </c>
      <c r="AP12" s="5">
        <v>1</v>
      </c>
      <c r="AQ12" s="5">
        <v>1</v>
      </c>
      <c r="AR12" s="5">
        <v>1</v>
      </c>
      <c r="AS12" s="5">
        <v>1</v>
      </c>
      <c r="AT12" s="5">
        <v>1</v>
      </c>
      <c r="AU12" s="5">
        <v>1</v>
      </c>
      <c r="AV12" s="5">
        <v>1</v>
      </c>
      <c r="AW12" s="5">
        <v>1</v>
      </c>
      <c r="AX12" s="5">
        <v>2</v>
      </c>
      <c r="AY12" s="81" t="s">
        <v>133</v>
      </c>
    </row>
    <row r="13" spans="1:51" ht="15.75" thickBot="1" x14ac:dyDescent="0.3">
      <c r="B13" s="20"/>
      <c r="C13" s="21"/>
      <c r="D13" s="21"/>
      <c r="E13" s="2" t="s">
        <v>8</v>
      </c>
      <c r="F13">
        <v>2</v>
      </c>
      <c r="G13">
        <v>2</v>
      </c>
      <c r="H13">
        <v>2</v>
      </c>
      <c r="I13">
        <v>2</v>
      </c>
      <c r="J13">
        <v>3</v>
      </c>
      <c r="K13">
        <v>2</v>
      </c>
      <c r="L13">
        <v>3</v>
      </c>
      <c r="M13">
        <v>3</v>
      </c>
      <c r="N13">
        <v>2</v>
      </c>
      <c r="O13">
        <v>2</v>
      </c>
      <c r="P13">
        <v>2</v>
      </c>
      <c r="Q13">
        <v>2</v>
      </c>
      <c r="R13">
        <v>2</v>
      </c>
      <c r="S13">
        <v>2</v>
      </c>
      <c r="T13">
        <v>2</v>
      </c>
      <c r="U13">
        <v>2</v>
      </c>
      <c r="V13">
        <v>2</v>
      </c>
      <c r="W13">
        <v>3</v>
      </c>
      <c r="X13">
        <v>2</v>
      </c>
      <c r="Y13">
        <v>2</v>
      </c>
      <c r="Z13" s="24" t="s">
        <v>68</v>
      </c>
      <c r="AA13" s="26" t="s">
        <v>68</v>
      </c>
      <c r="AB13" s="31" t="s">
        <v>161</v>
      </c>
      <c r="AD13" s="1" t="s">
        <v>151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1</v>
      </c>
      <c r="AU13" s="5">
        <v>0</v>
      </c>
      <c r="AV13" s="5">
        <v>0</v>
      </c>
      <c r="AW13" s="5">
        <v>0</v>
      </c>
      <c r="AX13" s="5">
        <v>0</v>
      </c>
      <c r="AY13" s="82" t="s">
        <v>105</v>
      </c>
    </row>
    <row r="14" spans="1:51" ht="15.75" thickBot="1" x14ac:dyDescent="0.3">
      <c r="B14" s="45" t="s">
        <v>204</v>
      </c>
      <c r="C14" s="43" t="s">
        <v>203</v>
      </c>
      <c r="D14" s="44" t="s">
        <v>67</v>
      </c>
      <c r="E14" s="2" t="s">
        <v>9</v>
      </c>
      <c r="F14">
        <v>3</v>
      </c>
      <c r="G14">
        <v>3</v>
      </c>
      <c r="H14">
        <v>3</v>
      </c>
      <c r="I14">
        <v>3</v>
      </c>
      <c r="J14">
        <v>3</v>
      </c>
      <c r="K14">
        <v>3</v>
      </c>
      <c r="L14">
        <v>2</v>
      </c>
      <c r="M14">
        <v>3</v>
      </c>
      <c r="N14">
        <v>4</v>
      </c>
      <c r="O14">
        <v>2</v>
      </c>
      <c r="P14">
        <v>3</v>
      </c>
      <c r="Q14">
        <v>3</v>
      </c>
      <c r="R14">
        <v>3</v>
      </c>
      <c r="S14">
        <v>3</v>
      </c>
      <c r="T14">
        <v>3</v>
      </c>
      <c r="U14">
        <v>3</v>
      </c>
      <c r="V14">
        <v>3</v>
      </c>
      <c r="W14">
        <v>2</v>
      </c>
      <c r="X14">
        <v>3</v>
      </c>
      <c r="Y14">
        <v>3</v>
      </c>
      <c r="Z14" s="41" t="s">
        <v>67</v>
      </c>
      <c r="AA14" s="26" t="s">
        <v>67</v>
      </c>
      <c r="AB14" t="s">
        <v>162</v>
      </c>
      <c r="AD14" s="1" t="s">
        <v>152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1</v>
      </c>
      <c r="AV14" s="5">
        <v>0</v>
      </c>
      <c r="AW14" s="5">
        <v>0</v>
      </c>
      <c r="AX14" s="5">
        <v>0</v>
      </c>
      <c r="AY14" s="82" t="s">
        <v>105</v>
      </c>
    </row>
    <row r="15" spans="1:51" ht="15.75" thickBot="1" x14ac:dyDescent="0.3">
      <c r="B15" s="45" t="s">
        <v>68</v>
      </c>
      <c r="C15" s="43" t="s">
        <v>68</v>
      </c>
      <c r="D15" s="44" t="s">
        <v>68</v>
      </c>
      <c r="E15" s="2" t="s">
        <v>10</v>
      </c>
      <c r="F15">
        <v>2</v>
      </c>
      <c r="G15">
        <v>2</v>
      </c>
      <c r="H15">
        <v>2</v>
      </c>
      <c r="I15">
        <v>2</v>
      </c>
      <c r="J15">
        <v>2</v>
      </c>
      <c r="K15">
        <v>2</v>
      </c>
      <c r="L15">
        <v>2</v>
      </c>
      <c r="M15">
        <v>2</v>
      </c>
      <c r="N15">
        <v>2</v>
      </c>
      <c r="O15">
        <v>2</v>
      </c>
      <c r="P15">
        <v>2</v>
      </c>
      <c r="Q15">
        <v>2</v>
      </c>
      <c r="R15">
        <v>2</v>
      </c>
      <c r="S15">
        <v>2</v>
      </c>
      <c r="T15">
        <v>2</v>
      </c>
      <c r="U15">
        <v>2</v>
      </c>
      <c r="V15">
        <v>2</v>
      </c>
      <c r="W15">
        <v>3</v>
      </c>
      <c r="X15">
        <v>2</v>
      </c>
      <c r="Y15">
        <v>2</v>
      </c>
      <c r="Z15" s="41" t="s">
        <v>68</v>
      </c>
      <c r="AA15" s="26" t="s">
        <v>68</v>
      </c>
      <c r="AB15" s="31" t="s">
        <v>163</v>
      </c>
      <c r="AD15" s="1" t="s">
        <v>81</v>
      </c>
      <c r="AE15" s="5">
        <v>1</v>
      </c>
      <c r="AF15" s="5">
        <v>1</v>
      </c>
      <c r="AG15" s="5">
        <v>0</v>
      </c>
      <c r="AH15" s="5">
        <v>1</v>
      </c>
      <c r="AI15" s="5">
        <v>2</v>
      </c>
      <c r="AJ15" s="5">
        <v>1</v>
      </c>
      <c r="AK15" s="5">
        <v>1</v>
      </c>
      <c r="AL15" s="5">
        <v>1</v>
      </c>
      <c r="AM15" s="5">
        <v>1</v>
      </c>
      <c r="AN15" s="5">
        <v>1</v>
      </c>
      <c r="AO15" s="5">
        <v>1</v>
      </c>
      <c r="AP15" s="5">
        <v>1</v>
      </c>
      <c r="AQ15" s="5">
        <v>1</v>
      </c>
      <c r="AR15" s="5">
        <v>1</v>
      </c>
      <c r="AS15" s="5">
        <v>1</v>
      </c>
      <c r="AT15" s="5">
        <v>0</v>
      </c>
      <c r="AU15" s="5">
        <v>1</v>
      </c>
      <c r="AV15" s="5">
        <v>1</v>
      </c>
      <c r="AW15" s="5">
        <v>1</v>
      </c>
      <c r="AX15" s="5">
        <v>0</v>
      </c>
      <c r="AY15" s="81" t="s">
        <v>103</v>
      </c>
    </row>
    <row r="16" spans="1:51" ht="15.75" thickBot="1" x14ac:dyDescent="0.3">
      <c r="B16" s="45" t="s">
        <v>68</v>
      </c>
      <c r="C16" s="43" t="s">
        <v>68</v>
      </c>
      <c r="D16" s="44" t="s">
        <v>68</v>
      </c>
      <c r="E16" s="2" t="s">
        <v>11</v>
      </c>
      <c r="F16">
        <v>2</v>
      </c>
      <c r="G16">
        <v>2</v>
      </c>
      <c r="H16">
        <v>2</v>
      </c>
      <c r="I16">
        <v>2</v>
      </c>
      <c r="J16">
        <v>2</v>
      </c>
      <c r="K16">
        <v>2</v>
      </c>
      <c r="L16">
        <v>2</v>
      </c>
      <c r="M16">
        <v>3</v>
      </c>
      <c r="N16">
        <v>2</v>
      </c>
      <c r="O16">
        <v>1</v>
      </c>
      <c r="P16">
        <v>2</v>
      </c>
      <c r="Q16">
        <v>2</v>
      </c>
      <c r="R16">
        <v>2</v>
      </c>
      <c r="S16">
        <v>2</v>
      </c>
      <c r="T16">
        <v>2</v>
      </c>
      <c r="U16">
        <v>2</v>
      </c>
      <c r="V16">
        <v>1</v>
      </c>
      <c r="W16">
        <v>2</v>
      </c>
      <c r="X16">
        <v>2</v>
      </c>
      <c r="Y16">
        <v>1</v>
      </c>
      <c r="Z16" s="41" t="s">
        <v>68</v>
      </c>
      <c r="AA16" s="26" t="s">
        <v>68</v>
      </c>
      <c r="AB16" t="s">
        <v>157</v>
      </c>
      <c r="AD16" s="1" t="s">
        <v>154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1</v>
      </c>
      <c r="AY16" s="82" t="s">
        <v>105</v>
      </c>
    </row>
    <row r="17" spans="1:51" ht="15.75" thickBot="1" x14ac:dyDescent="0.3">
      <c r="B17" s="45" t="s">
        <v>68</v>
      </c>
      <c r="C17" s="43" t="s">
        <v>68</v>
      </c>
      <c r="D17" s="44" t="s">
        <v>68</v>
      </c>
      <c r="E17" s="2" t="s">
        <v>12</v>
      </c>
      <c r="F17">
        <v>2</v>
      </c>
      <c r="G17">
        <v>2</v>
      </c>
      <c r="H17">
        <v>2</v>
      </c>
      <c r="I17">
        <v>2</v>
      </c>
      <c r="J17">
        <v>2</v>
      </c>
      <c r="K17">
        <v>2</v>
      </c>
      <c r="L17">
        <v>2</v>
      </c>
      <c r="M17">
        <v>3</v>
      </c>
      <c r="N17">
        <v>2</v>
      </c>
      <c r="O17">
        <v>2</v>
      </c>
      <c r="P17">
        <v>2</v>
      </c>
      <c r="Q17">
        <v>2</v>
      </c>
      <c r="R17">
        <v>2</v>
      </c>
      <c r="S17">
        <v>2</v>
      </c>
      <c r="T17">
        <v>2</v>
      </c>
      <c r="U17">
        <v>2</v>
      </c>
      <c r="V17">
        <v>2</v>
      </c>
      <c r="W17">
        <v>2</v>
      </c>
      <c r="X17">
        <v>2</v>
      </c>
      <c r="Y17">
        <v>2</v>
      </c>
      <c r="Z17" s="41" t="s">
        <v>68</v>
      </c>
      <c r="AA17" s="26" t="s">
        <v>68</v>
      </c>
      <c r="AB17" s="31" t="s">
        <v>163</v>
      </c>
      <c r="AD17" s="1" t="s">
        <v>91</v>
      </c>
      <c r="AE17" s="5">
        <v>1</v>
      </c>
      <c r="AF17" s="5">
        <v>0</v>
      </c>
      <c r="AG17" s="5">
        <v>0</v>
      </c>
      <c r="AH17" s="5">
        <v>1</v>
      </c>
      <c r="AI17" s="5">
        <v>0</v>
      </c>
      <c r="AJ17" s="5">
        <v>1</v>
      </c>
      <c r="AK17" s="5">
        <v>0</v>
      </c>
      <c r="AL17" s="5">
        <v>1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1</v>
      </c>
      <c r="AT17" s="5">
        <v>1</v>
      </c>
      <c r="AU17" s="5">
        <v>0</v>
      </c>
      <c r="AV17" s="5">
        <v>1</v>
      </c>
      <c r="AW17" s="5">
        <v>1</v>
      </c>
      <c r="AX17" s="5">
        <v>0</v>
      </c>
      <c r="AY17" s="83" t="s">
        <v>174</v>
      </c>
    </row>
    <row r="18" spans="1:51" ht="15.75" thickBot="1" x14ac:dyDescent="0.3">
      <c r="B18" s="45" t="s">
        <v>68</v>
      </c>
      <c r="C18" s="43" t="s">
        <v>202</v>
      </c>
      <c r="D18" s="44" t="s">
        <v>68</v>
      </c>
      <c r="E18" s="2" t="s">
        <v>13</v>
      </c>
      <c r="F18">
        <v>2</v>
      </c>
      <c r="G18">
        <v>2</v>
      </c>
      <c r="H18">
        <v>2</v>
      </c>
      <c r="I18">
        <v>2</v>
      </c>
      <c r="J18">
        <v>2</v>
      </c>
      <c r="K18">
        <v>2</v>
      </c>
      <c r="L18">
        <v>2</v>
      </c>
      <c r="M18">
        <v>2</v>
      </c>
      <c r="N18">
        <v>2</v>
      </c>
      <c r="O18">
        <v>2</v>
      </c>
      <c r="P18">
        <v>2</v>
      </c>
      <c r="Q18">
        <v>2</v>
      </c>
      <c r="R18">
        <v>2</v>
      </c>
      <c r="S18">
        <v>2</v>
      </c>
      <c r="T18">
        <v>2</v>
      </c>
      <c r="U18">
        <v>2</v>
      </c>
      <c r="V18">
        <v>2</v>
      </c>
      <c r="W18">
        <v>2</v>
      </c>
      <c r="X18">
        <v>2</v>
      </c>
      <c r="Y18">
        <v>2</v>
      </c>
      <c r="Z18" s="41" t="s">
        <v>68</v>
      </c>
      <c r="AA18" s="26" t="s">
        <v>68</v>
      </c>
      <c r="AB18" s="30" t="s">
        <v>120</v>
      </c>
      <c r="AD18" s="1" t="s">
        <v>144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1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82" t="s">
        <v>105</v>
      </c>
    </row>
    <row r="19" spans="1:51" ht="15.75" thickBot="1" x14ac:dyDescent="0.3">
      <c r="B19" s="21" t="s">
        <v>68</v>
      </c>
      <c r="C19" s="21" t="s">
        <v>202</v>
      </c>
      <c r="D19" s="21" t="s">
        <v>68</v>
      </c>
      <c r="E19" s="2" t="s">
        <v>14</v>
      </c>
      <c r="F19">
        <v>1</v>
      </c>
      <c r="G19">
        <v>1</v>
      </c>
      <c r="H19">
        <v>2</v>
      </c>
      <c r="I19">
        <v>2</v>
      </c>
      <c r="J19">
        <v>2</v>
      </c>
      <c r="K19">
        <v>2</v>
      </c>
      <c r="L19">
        <v>2</v>
      </c>
      <c r="M19">
        <v>2</v>
      </c>
      <c r="N19">
        <v>2</v>
      </c>
      <c r="O19">
        <v>2</v>
      </c>
      <c r="P19">
        <v>2</v>
      </c>
      <c r="Q19">
        <v>2</v>
      </c>
      <c r="R19">
        <v>3</v>
      </c>
      <c r="S19">
        <v>3</v>
      </c>
      <c r="T19">
        <v>3</v>
      </c>
      <c r="U19">
        <v>3</v>
      </c>
      <c r="V19">
        <v>3</v>
      </c>
      <c r="W19">
        <v>2</v>
      </c>
      <c r="X19">
        <v>3</v>
      </c>
      <c r="Y19">
        <v>1</v>
      </c>
      <c r="Z19" s="24"/>
      <c r="AA19" s="26"/>
      <c r="AB19" t="s">
        <v>164</v>
      </c>
      <c r="AD19" s="1" t="s">
        <v>78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1</v>
      </c>
      <c r="AV19" s="5">
        <v>0</v>
      </c>
      <c r="AW19" s="5">
        <v>0</v>
      </c>
      <c r="AX19" s="5">
        <v>0</v>
      </c>
      <c r="AY19" s="82" t="s">
        <v>105</v>
      </c>
    </row>
    <row r="20" spans="1:51" ht="15.75" thickBot="1" x14ac:dyDescent="0.3">
      <c r="B20" s="45" t="s">
        <v>68</v>
      </c>
      <c r="C20" s="43" t="s">
        <v>68</v>
      </c>
      <c r="D20" s="44" t="s">
        <v>68</v>
      </c>
      <c r="E20" s="2" t="s">
        <v>15</v>
      </c>
      <c r="F20">
        <v>2</v>
      </c>
      <c r="G20">
        <v>2</v>
      </c>
      <c r="H20">
        <v>2</v>
      </c>
      <c r="I20">
        <v>2</v>
      </c>
      <c r="J20">
        <v>3</v>
      </c>
      <c r="K20">
        <v>1</v>
      </c>
      <c r="L20">
        <v>2</v>
      </c>
      <c r="M20">
        <v>2</v>
      </c>
      <c r="N20">
        <v>2</v>
      </c>
      <c r="O20">
        <v>2</v>
      </c>
      <c r="P20">
        <v>2</v>
      </c>
      <c r="Q20">
        <v>2</v>
      </c>
      <c r="R20">
        <v>2</v>
      </c>
      <c r="S20">
        <v>2</v>
      </c>
      <c r="T20">
        <v>2</v>
      </c>
      <c r="U20">
        <v>2</v>
      </c>
      <c r="V20">
        <v>2</v>
      </c>
      <c r="W20">
        <v>2</v>
      </c>
      <c r="X20">
        <v>2</v>
      </c>
      <c r="Y20">
        <v>2</v>
      </c>
      <c r="Z20" s="41" t="s">
        <v>68</v>
      </c>
      <c r="AA20" s="26" t="s">
        <v>68</v>
      </c>
      <c r="AB20" t="s">
        <v>165</v>
      </c>
      <c r="AD20" s="1" t="s">
        <v>149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1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82" t="s">
        <v>105</v>
      </c>
    </row>
    <row r="21" spans="1:51" ht="15.75" thickBot="1" x14ac:dyDescent="0.3">
      <c r="B21" s="45" t="s">
        <v>68</v>
      </c>
      <c r="C21" s="43" t="s">
        <v>68</v>
      </c>
      <c r="D21" s="44" t="s">
        <v>68</v>
      </c>
      <c r="E21" s="2" t="s">
        <v>16</v>
      </c>
      <c r="F21">
        <v>2</v>
      </c>
      <c r="G21">
        <v>2</v>
      </c>
      <c r="H21">
        <v>3</v>
      </c>
      <c r="I21">
        <v>3</v>
      </c>
      <c r="J21">
        <v>2</v>
      </c>
      <c r="K21">
        <v>2</v>
      </c>
      <c r="L21">
        <v>2</v>
      </c>
      <c r="M21">
        <v>1</v>
      </c>
      <c r="N21">
        <v>2</v>
      </c>
      <c r="O21">
        <v>2</v>
      </c>
      <c r="P21">
        <v>2</v>
      </c>
      <c r="Q21">
        <v>2</v>
      </c>
      <c r="R21">
        <v>2</v>
      </c>
      <c r="S21">
        <v>2</v>
      </c>
      <c r="T21">
        <v>2</v>
      </c>
      <c r="U21">
        <v>2</v>
      </c>
      <c r="V21">
        <v>1</v>
      </c>
      <c r="W21">
        <v>2</v>
      </c>
      <c r="X21">
        <v>2</v>
      </c>
      <c r="Y21">
        <v>2</v>
      </c>
      <c r="Z21" s="41" t="s">
        <v>68</v>
      </c>
      <c r="AA21" s="26" t="s">
        <v>68</v>
      </c>
      <c r="AB21" t="s">
        <v>166</v>
      </c>
      <c r="AD21" s="1" t="s">
        <v>142</v>
      </c>
      <c r="AE21" s="5">
        <v>0</v>
      </c>
      <c r="AF21" s="5">
        <v>0</v>
      </c>
      <c r="AG21" s="5">
        <v>0</v>
      </c>
      <c r="AH21" s="5">
        <v>0</v>
      </c>
      <c r="AI21" s="5">
        <v>1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82" t="s">
        <v>105</v>
      </c>
    </row>
    <row r="22" spans="1:51" ht="15.75" thickBot="1" x14ac:dyDescent="0.3">
      <c r="B22" s="21"/>
      <c r="C22" s="21" t="s">
        <v>67</v>
      </c>
      <c r="D22" s="21"/>
      <c r="E22" s="2" t="s">
        <v>17</v>
      </c>
      <c r="F22">
        <v>2</v>
      </c>
      <c r="G22">
        <v>2</v>
      </c>
      <c r="H22">
        <v>2</v>
      </c>
      <c r="I22">
        <v>2</v>
      </c>
      <c r="J22">
        <v>3</v>
      </c>
      <c r="K22">
        <v>3</v>
      </c>
      <c r="L22">
        <v>3</v>
      </c>
      <c r="M22">
        <v>3</v>
      </c>
      <c r="N22">
        <v>3</v>
      </c>
      <c r="O22">
        <v>2</v>
      </c>
      <c r="P22">
        <v>3</v>
      </c>
      <c r="Q22">
        <v>3</v>
      </c>
      <c r="R22">
        <v>3</v>
      </c>
      <c r="S22">
        <v>3</v>
      </c>
      <c r="T22">
        <v>3</v>
      </c>
      <c r="U22">
        <v>1</v>
      </c>
      <c r="V22">
        <v>2</v>
      </c>
      <c r="W22">
        <v>3</v>
      </c>
      <c r="X22">
        <v>3</v>
      </c>
      <c r="Y22">
        <v>3</v>
      </c>
      <c r="Z22" s="24"/>
      <c r="AA22" s="26"/>
      <c r="AB22" t="s">
        <v>167</v>
      </c>
      <c r="AD22" s="1" t="s">
        <v>93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1</v>
      </c>
      <c r="AM22" s="5">
        <v>0</v>
      </c>
      <c r="AN22" s="5">
        <v>0</v>
      </c>
      <c r="AO22" s="5">
        <v>1</v>
      </c>
      <c r="AP22" s="5">
        <v>0</v>
      </c>
      <c r="AQ22" s="5">
        <v>1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83" t="s">
        <v>108</v>
      </c>
    </row>
    <row r="23" spans="1:51" ht="15.75" thickBot="1" x14ac:dyDescent="0.3">
      <c r="B23" s="45" t="s">
        <v>102</v>
      </c>
      <c r="C23" s="43" t="s">
        <v>102</v>
      </c>
      <c r="D23" s="44" t="s">
        <v>102</v>
      </c>
      <c r="E23" s="2" t="s">
        <v>18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 s="41" t="s">
        <v>102</v>
      </c>
      <c r="AA23" s="26" t="s">
        <v>102</v>
      </c>
      <c r="AB23" s="30" t="s">
        <v>113</v>
      </c>
      <c r="AD23" s="1" t="s">
        <v>97</v>
      </c>
      <c r="AE23" s="5">
        <v>0</v>
      </c>
      <c r="AF23" s="5">
        <v>1</v>
      </c>
      <c r="AG23" s="5">
        <v>1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1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83" t="s">
        <v>108</v>
      </c>
    </row>
    <row r="24" spans="1:51" ht="15.75" thickBot="1" x14ac:dyDescent="0.3">
      <c r="B24" s="21"/>
      <c r="C24" s="21"/>
      <c r="D24" s="21"/>
      <c r="E24" s="2" t="s">
        <v>19</v>
      </c>
      <c r="F24">
        <v>2</v>
      </c>
      <c r="G24">
        <v>2</v>
      </c>
      <c r="H24">
        <v>2</v>
      </c>
      <c r="I24">
        <v>2</v>
      </c>
      <c r="J24">
        <v>2</v>
      </c>
      <c r="K24">
        <v>3</v>
      </c>
      <c r="L24">
        <v>4</v>
      </c>
      <c r="M24">
        <v>2</v>
      </c>
      <c r="N24">
        <v>3</v>
      </c>
      <c r="O24">
        <v>1</v>
      </c>
      <c r="P24">
        <v>2</v>
      </c>
      <c r="Q24">
        <v>2</v>
      </c>
      <c r="R24">
        <v>2</v>
      </c>
      <c r="S24">
        <v>3</v>
      </c>
      <c r="T24">
        <v>3</v>
      </c>
      <c r="U24">
        <v>2</v>
      </c>
      <c r="V24">
        <v>3</v>
      </c>
      <c r="W24">
        <v>3</v>
      </c>
      <c r="X24">
        <v>3</v>
      </c>
      <c r="Y24">
        <v>3</v>
      </c>
      <c r="Z24" s="24"/>
      <c r="AA24" s="26"/>
      <c r="AB24" t="s">
        <v>168</v>
      </c>
      <c r="AD24" s="1" t="s">
        <v>82</v>
      </c>
      <c r="AE24" s="5">
        <v>0</v>
      </c>
      <c r="AF24" s="5">
        <v>0</v>
      </c>
      <c r="AG24" s="5">
        <v>1</v>
      </c>
      <c r="AH24" s="5">
        <v>1</v>
      </c>
      <c r="AI24" s="5">
        <v>0</v>
      </c>
      <c r="AJ24" s="5">
        <v>0</v>
      </c>
      <c r="AK24" s="5">
        <v>0</v>
      </c>
      <c r="AL24" s="5">
        <v>0</v>
      </c>
      <c r="AM24" s="5">
        <v>1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83" t="s">
        <v>108</v>
      </c>
    </row>
    <row r="25" spans="1:51" ht="15.75" thickBot="1" x14ac:dyDescent="0.3">
      <c r="B25" s="45" t="s">
        <v>67</v>
      </c>
      <c r="C25" s="43" t="s">
        <v>67</v>
      </c>
      <c r="D25" s="44" t="s">
        <v>67</v>
      </c>
      <c r="E25" s="2" t="s">
        <v>20</v>
      </c>
      <c r="F25">
        <v>3</v>
      </c>
      <c r="G25">
        <v>3</v>
      </c>
      <c r="H25">
        <v>3</v>
      </c>
      <c r="I25">
        <v>3</v>
      </c>
      <c r="J25">
        <v>3</v>
      </c>
      <c r="K25">
        <v>3</v>
      </c>
      <c r="L25">
        <v>3</v>
      </c>
      <c r="M25">
        <v>3</v>
      </c>
      <c r="N25">
        <v>3</v>
      </c>
      <c r="O25">
        <v>2</v>
      </c>
      <c r="P25">
        <v>3</v>
      </c>
      <c r="Q25">
        <v>3</v>
      </c>
      <c r="R25">
        <v>3</v>
      </c>
      <c r="S25">
        <v>3</v>
      </c>
      <c r="T25">
        <v>2</v>
      </c>
      <c r="U25">
        <v>3</v>
      </c>
      <c r="V25">
        <v>3</v>
      </c>
      <c r="W25">
        <v>3</v>
      </c>
      <c r="X25">
        <v>3</v>
      </c>
      <c r="Y25">
        <v>3</v>
      </c>
      <c r="Z25" s="41" t="s">
        <v>67</v>
      </c>
      <c r="AA25" s="26" t="s">
        <v>67</v>
      </c>
      <c r="AB25" t="s">
        <v>169</v>
      </c>
      <c r="AD25" s="1" t="s">
        <v>79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1</v>
      </c>
      <c r="AL25" s="5">
        <v>1</v>
      </c>
      <c r="AM25" s="5">
        <v>0</v>
      </c>
      <c r="AN25" s="5">
        <v>1</v>
      </c>
      <c r="AO25" s="5">
        <v>0</v>
      </c>
      <c r="AP25" s="5">
        <v>1</v>
      </c>
      <c r="AQ25" s="5">
        <v>1</v>
      </c>
      <c r="AR25" s="5">
        <v>1</v>
      </c>
      <c r="AS25" s="5">
        <v>1</v>
      </c>
      <c r="AT25" s="5">
        <v>1</v>
      </c>
      <c r="AU25" s="5">
        <v>0</v>
      </c>
      <c r="AV25" s="5">
        <v>1</v>
      </c>
      <c r="AW25" s="5">
        <v>1</v>
      </c>
      <c r="AX25" s="5">
        <v>1</v>
      </c>
      <c r="AY25" s="81" t="s">
        <v>107</v>
      </c>
    </row>
    <row r="26" spans="1:51" ht="15.75" thickBot="1" x14ac:dyDescent="0.3">
      <c r="B26" s="21"/>
      <c r="C26" s="21"/>
      <c r="D26" s="21" t="s">
        <v>68</v>
      </c>
      <c r="E26" s="2" t="s">
        <v>21</v>
      </c>
      <c r="F26">
        <v>2</v>
      </c>
      <c r="G26">
        <v>2</v>
      </c>
      <c r="H26">
        <v>2</v>
      </c>
      <c r="I26">
        <v>2</v>
      </c>
      <c r="J26">
        <v>0</v>
      </c>
      <c r="K26">
        <v>2</v>
      </c>
      <c r="L26">
        <v>1</v>
      </c>
      <c r="M26">
        <v>2</v>
      </c>
      <c r="N26">
        <v>2</v>
      </c>
      <c r="O26">
        <v>3</v>
      </c>
      <c r="P26">
        <v>1</v>
      </c>
      <c r="Q26">
        <v>2</v>
      </c>
      <c r="R26">
        <v>1</v>
      </c>
      <c r="S26">
        <v>1</v>
      </c>
      <c r="T26">
        <v>2</v>
      </c>
      <c r="U26">
        <v>2</v>
      </c>
      <c r="V26">
        <v>1</v>
      </c>
      <c r="W26">
        <v>2</v>
      </c>
      <c r="X26">
        <v>2</v>
      </c>
      <c r="Y26">
        <v>2</v>
      </c>
      <c r="Z26" s="24"/>
      <c r="AA26" s="26"/>
      <c r="AB26" t="s">
        <v>170</v>
      </c>
      <c r="AD26" s="1" t="s">
        <v>98</v>
      </c>
      <c r="AE26" s="5">
        <v>1</v>
      </c>
      <c r="AF26" s="5">
        <v>0</v>
      </c>
      <c r="AG26" s="5">
        <v>0</v>
      </c>
      <c r="AH26" s="5">
        <v>1</v>
      </c>
      <c r="AI26" s="5">
        <v>1</v>
      </c>
      <c r="AJ26" s="5">
        <v>1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83" t="s">
        <v>104</v>
      </c>
    </row>
    <row r="27" spans="1:51" ht="15.75" thickBot="1" x14ac:dyDescent="0.3">
      <c r="B27" s="45" t="s">
        <v>68</v>
      </c>
      <c r="C27" s="43" t="s">
        <v>68</v>
      </c>
      <c r="D27" s="44" t="s">
        <v>68</v>
      </c>
      <c r="E27" s="2" t="s">
        <v>22</v>
      </c>
      <c r="F27">
        <v>1</v>
      </c>
      <c r="G27">
        <v>1</v>
      </c>
      <c r="H27">
        <v>2</v>
      </c>
      <c r="I27">
        <v>2</v>
      </c>
      <c r="J27">
        <v>2</v>
      </c>
      <c r="K27">
        <v>2</v>
      </c>
      <c r="L27">
        <v>2</v>
      </c>
      <c r="M27">
        <v>2</v>
      </c>
      <c r="N27">
        <v>2</v>
      </c>
      <c r="O27">
        <v>2</v>
      </c>
      <c r="P27">
        <v>2</v>
      </c>
      <c r="Q27">
        <v>3</v>
      </c>
      <c r="R27">
        <v>3</v>
      </c>
      <c r="S27">
        <v>2</v>
      </c>
      <c r="T27">
        <v>2</v>
      </c>
      <c r="U27">
        <v>2</v>
      </c>
      <c r="V27">
        <v>3</v>
      </c>
      <c r="W27">
        <v>2</v>
      </c>
      <c r="X27">
        <v>2</v>
      </c>
      <c r="Y27">
        <v>2</v>
      </c>
      <c r="Z27" s="24"/>
      <c r="AA27" s="46" t="s">
        <v>68</v>
      </c>
      <c r="AB27" t="s">
        <v>171</v>
      </c>
      <c r="AD27" s="1" t="s">
        <v>138</v>
      </c>
      <c r="AE27" s="5">
        <v>0</v>
      </c>
      <c r="AF27" s="5">
        <v>1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82" t="s">
        <v>105</v>
      </c>
    </row>
    <row r="28" spans="1:51" ht="15.75" thickBot="1" x14ac:dyDescent="0.3">
      <c r="B28" s="45" t="s">
        <v>102</v>
      </c>
      <c r="C28" s="43" t="s">
        <v>102</v>
      </c>
      <c r="D28" s="44" t="s">
        <v>102</v>
      </c>
      <c r="E28" s="2" t="s">
        <v>23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 s="41" t="s">
        <v>102</v>
      </c>
      <c r="AA28" s="21" t="s">
        <v>102</v>
      </c>
      <c r="AB28" s="30" t="s">
        <v>113</v>
      </c>
      <c r="AD28" s="1" t="s">
        <v>150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1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82" t="s">
        <v>105</v>
      </c>
    </row>
    <row r="29" spans="1:51" x14ac:dyDescent="0.25">
      <c r="B29" s="21"/>
      <c r="C29" s="21"/>
      <c r="D29" s="21"/>
      <c r="E29" s="2" t="s">
        <v>24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 s="17"/>
      <c r="AA29" s="21"/>
      <c r="AD29" s="1" t="s">
        <v>145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1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82" t="s">
        <v>105</v>
      </c>
    </row>
    <row r="30" spans="1:51" x14ac:dyDescent="0.25">
      <c r="B30" s="7" t="s">
        <v>77</v>
      </c>
      <c r="C30" s="7" t="s">
        <v>84</v>
      </c>
      <c r="D30" s="7" t="s">
        <v>85</v>
      </c>
      <c r="F30" s="28">
        <f>SUM(F6:F29)</f>
        <v>45</v>
      </c>
      <c r="G30" s="28">
        <f t="shared" ref="G30:Y30" si="0">SUM(G6:G29)</f>
        <v>45</v>
      </c>
      <c r="H30" s="28">
        <f t="shared" si="0"/>
        <v>51</v>
      </c>
      <c r="I30" s="28">
        <f t="shared" si="0"/>
        <v>51</v>
      </c>
      <c r="J30" s="28">
        <f t="shared" si="0"/>
        <v>51</v>
      </c>
      <c r="K30" s="28">
        <f t="shared" si="0"/>
        <v>52</v>
      </c>
      <c r="L30" s="28">
        <f t="shared" si="0"/>
        <v>53</v>
      </c>
      <c r="M30" s="28">
        <f t="shared" si="0"/>
        <v>52</v>
      </c>
      <c r="N30" s="28">
        <f t="shared" si="0"/>
        <v>57</v>
      </c>
      <c r="O30" s="28">
        <f t="shared" si="0"/>
        <v>47</v>
      </c>
      <c r="P30" s="28">
        <f t="shared" si="0"/>
        <v>50</v>
      </c>
      <c r="Q30" s="28">
        <f t="shared" si="0"/>
        <v>52</v>
      </c>
      <c r="R30" s="28">
        <f t="shared" si="0"/>
        <v>53</v>
      </c>
      <c r="S30" s="28">
        <f t="shared" si="0"/>
        <v>54</v>
      </c>
      <c r="T30" s="28">
        <f t="shared" si="0"/>
        <v>53</v>
      </c>
      <c r="U30" s="28">
        <f t="shared" si="0"/>
        <v>51</v>
      </c>
      <c r="V30" s="28">
        <f t="shared" si="0"/>
        <v>53</v>
      </c>
      <c r="W30" s="28">
        <f t="shared" si="0"/>
        <v>54</v>
      </c>
      <c r="X30" s="28">
        <f t="shared" si="0"/>
        <v>54</v>
      </c>
      <c r="Y30" s="28">
        <f t="shared" si="0"/>
        <v>51</v>
      </c>
      <c r="AD30" s="1" t="s">
        <v>83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1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82" t="s">
        <v>105</v>
      </c>
    </row>
    <row r="31" spans="1:51" x14ac:dyDescent="0.25">
      <c r="A31">
        <v>92</v>
      </c>
      <c r="B31" s="6" t="s">
        <v>210</v>
      </c>
      <c r="C31" s="1" t="s">
        <v>210</v>
      </c>
      <c r="D31" s="6" t="s">
        <v>210</v>
      </c>
      <c r="E31" s="6" t="s">
        <v>210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AD31" s="1" t="s">
        <v>139</v>
      </c>
      <c r="AE31" s="5">
        <v>0</v>
      </c>
      <c r="AF31" s="5">
        <v>1</v>
      </c>
      <c r="AG31" s="5">
        <v>1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83" t="s">
        <v>110</v>
      </c>
    </row>
    <row r="32" spans="1:51" x14ac:dyDescent="0.25">
      <c r="A32">
        <v>91</v>
      </c>
      <c r="B32" s="6" t="s">
        <v>143</v>
      </c>
      <c r="C32" s="6" t="s">
        <v>143</v>
      </c>
      <c r="D32" s="6" t="s">
        <v>143</v>
      </c>
      <c r="E32" s="1" t="s">
        <v>143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1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AD32" s="1" t="s">
        <v>51</v>
      </c>
      <c r="AE32" s="5">
        <v>1</v>
      </c>
      <c r="AF32" s="5">
        <v>0</v>
      </c>
      <c r="AG32" s="5">
        <v>2</v>
      </c>
      <c r="AH32" s="5">
        <v>1</v>
      </c>
      <c r="AI32" s="5">
        <v>1</v>
      </c>
      <c r="AJ32" s="5">
        <v>1</v>
      </c>
      <c r="AK32" s="5">
        <v>1</v>
      </c>
      <c r="AL32" s="5">
        <v>1</v>
      </c>
      <c r="AM32" s="5">
        <v>0</v>
      </c>
      <c r="AN32" s="5">
        <v>1</v>
      </c>
      <c r="AO32" s="5">
        <v>1</v>
      </c>
      <c r="AP32" s="5">
        <v>0</v>
      </c>
      <c r="AQ32" s="5">
        <v>1</v>
      </c>
      <c r="AR32" s="5">
        <v>1</v>
      </c>
      <c r="AS32" s="5">
        <v>1</v>
      </c>
      <c r="AT32" s="5">
        <v>1</v>
      </c>
      <c r="AU32" s="5">
        <v>0</v>
      </c>
      <c r="AV32" s="5">
        <v>1</v>
      </c>
      <c r="AW32" s="5">
        <v>1</v>
      </c>
      <c r="AX32" s="5">
        <v>0</v>
      </c>
      <c r="AY32" s="81" t="s">
        <v>173</v>
      </c>
    </row>
    <row r="33" spans="1:51" x14ac:dyDescent="0.25">
      <c r="A33">
        <v>90</v>
      </c>
      <c r="B33" s="6" t="s">
        <v>221</v>
      </c>
      <c r="C33" s="1" t="s">
        <v>221</v>
      </c>
      <c r="D33" s="6" t="s">
        <v>221</v>
      </c>
      <c r="E33" s="6" t="s">
        <v>221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AD33" s="1" t="s">
        <v>259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1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82" t="s">
        <v>105</v>
      </c>
    </row>
    <row r="34" spans="1:51" x14ac:dyDescent="0.25">
      <c r="A34">
        <v>89</v>
      </c>
      <c r="B34" s="1" t="s">
        <v>176</v>
      </c>
      <c r="C34" s="6" t="s">
        <v>176</v>
      </c>
      <c r="D34" s="6" t="s">
        <v>176</v>
      </c>
      <c r="E34" s="6" t="s">
        <v>176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AD34" s="1" t="s">
        <v>153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1</v>
      </c>
      <c r="AV34" s="5">
        <v>0</v>
      </c>
      <c r="AW34" s="5">
        <v>0</v>
      </c>
      <c r="AX34" s="5">
        <v>0</v>
      </c>
      <c r="AY34" s="82" t="s">
        <v>105</v>
      </c>
    </row>
    <row r="35" spans="1:51" x14ac:dyDescent="0.25">
      <c r="A35">
        <v>88</v>
      </c>
      <c r="B35" s="33" t="s">
        <v>88</v>
      </c>
      <c r="C35" s="53" t="s">
        <v>88</v>
      </c>
      <c r="D35" s="33" t="s">
        <v>88</v>
      </c>
      <c r="E35" s="53" t="s">
        <v>88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AD35" s="1" t="s">
        <v>90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1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82" t="s">
        <v>105</v>
      </c>
    </row>
    <row r="36" spans="1:51" x14ac:dyDescent="0.25">
      <c r="A36">
        <v>87</v>
      </c>
      <c r="B36" s="6" t="s">
        <v>60</v>
      </c>
      <c r="C36" s="6" t="s">
        <v>60</v>
      </c>
      <c r="D36" s="1" t="s">
        <v>60</v>
      </c>
      <c r="E36" s="6" t="s">
        <v>60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AD36" s="1" t="s">
        <v>140</v>
      </c>
      <c r="AE36" s="5">
        <v>0</v>
      </c>
      <c r="AF36" s="5">
        <v>0</v>
      </c>
      <c r="AG36" s="5">
        <v>0</v>
      </c>
      <c r="AH36" s="5">
        <v>1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82" t="s">
        <v>105</v>
      </c>
    </row>
    <row r="37" spans="1:51" x14ac:dyDescent="0.25">
      <c r="A37">
        <v>86</v>
      </c>
      <c r="B37" s="6" t="s">
        <v>99</v>
      </c>
      <c r="C37" s="6" t="s">
        <v>99</v>
      </c>
      <c r="D37" s="1" t="s">
        <v>99</v>
      </c>
      <c r="E37" s="6" t="s">
        <v>99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AD37" s="1" t="s">
        <v>137</v>
      </c>
      <c r="AE37" s="5">
        <v>1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82" t="s">
        <v>105</v>
      </c>
    </row>
    <row r="38" spans="1:51" x14ac:dyDescent="0.25">
      <c r="A38">
        <v>85</v>
      </c>
      <c r="B38" s="6" t="s">
        <v>209</v>
      </c>
      <c r="C38" s="1" t="s">
        <v>209</v>
      </c>
      <c r="D38" s="6" t="s">
        <v>209</v>
      </c>
      <c r="E38" s="6" t="s">
        <v>209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AD38" s="1" t="s">
        <v>147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1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82" t="s">
        <v>105</v>
      </c>
    </row>
    <row r="39" spans="1:51" x14ac:dyDescent="0.25">
      <c r="A39">
        <v>84</v>
      </c>
      <c r="B39" s="6" t="s">
        <v>52</v>
      </c>
      <c r="C39" s="6" t="s">
        <v>52</v>
      </c>
      <c r="D39" s="1" t="s">
        <v>52</v>
      </c>
      <c r="E39" s="6" t="s">
        <v>52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AD39" s="1" t="s">
        <v>143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1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82" t="s">
        <v>105</v>
      </c>
    </row>
    <row r="40" spans="1:51" x14ac:dyDescent="0.25">
      <c r="A40">
        <v>83</v>
      </c>
      <c r="B40" s="6" t="s">
        <v>147</v>
      </c>
      <c r="C40" s="6" t="s">
        <v>147</v>
      </c>
      <c r="D40" s="6" t="s">
        <v>147</v>
      </c>
      <c r="E40" s="1" t="s">
        <v>147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1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AD40" s="2" t="s">
        <v>26</v>
      </c>
      <c r="AE40" s="4">
        <v>1</v>
      </c>
      <c r="AF40" s="4">
        <v>1</v>
      </c>
      <c r="AG40" s="4">
        <v>0</v>
      </c>
      <c r="AH40" s="4">
        <v>0</v>
      </c>
      <c r="AI40" s="4">
        <v>1</v>
      </c>
      <c r="AJ40" s="4">
        <v>1</v>
      </c>
      <c r="AK40" s="4">
        <v>1</v>
      </c>
      <c r="AL40" s="4">
        <v>0</v>
      </c>
      <c r="AM40" s="4">
        <v>0</v>
      </c>
      <c r="AN40" s="4">
        <v>1</v>
      </c>
      <c r="AO40" s="4">
        <v>1</v>
      </c>
      <c r="AP40" s="4">
        <v>1</v>
      </c>
      <c r="AQ40" s="4">
        <v>1</v>
      </c>
      <c r="AR40" s="4">
        <v>0</v>
      </c>
      <c r="AS40" s="4">
        <v>1</v>
      </c>
      <c r="AT40" s="4">
        <v>1</v>
      </c>
      <c r="AU40" s="4">
        <v>0</v>
      </c>
      <c r="AV40" s="4">
        <v>1</v>
      </c>
      <c r="AW40" s="4">
        <v>1</v>
      </c>
      <c r="AX40" s="4">
        <v>3</v>
      </c>
      <c r="AY40" s="81" t="s">
        <v>175</v>
      </c>
    </row>
    <row r="41" spans="1:51" x14ac:dyDescent="0.25">
      <c r="A41">
        <v>82</v>
      </c>
      <c r="B41" s="6" t="s">
        <v>213</v>
      </c>
      <c r="C41" s="1" t="s">
        <v>213</v>
      </c>
      <c r="D41" s="6" t="s">
        <v>213</v>
      </c>
      <c r="E41" s="6" t="s">
        <v>213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AD41" s="2" t="s">
        <v>27</v>
      </c>
      <c r="AE41" s="4">
        <v>1</v>
      </c>
      <c r="AF41" s="4">
        <v>1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2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  <c r="AX41" s="4">
        <v>1</v>
      </c>
      <c r="AY41" s="81" t="s">
        <v>113</v>
      </c>
    </row>
    <row r="42" spans="1:51" x14ac:dyDescent="0.25">
      <c r="A42">
        <v>81</v>
      </c>
      <c r="B42" s="6" t="s">
        <v>137</v>
      </c>
      <c r="C42" s="6" t="s">
        <v>137</v>
      </c>
      <c r="D42" s="6" t="s">
        <v>137</v>
      </c>
      <c r="E42" s="1" t="s">
        <v>137</v>
      </c>
      <c r="F42" s="4">
        <v>1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AD42" s="2" t="s">
        <v>29</v>
      </c>
      <c r="AE42" s="4">
        <v>1</v>
      </c>
      <c r="AF42" s="4">
        <v>0</v>
      </c>
      <c r="AG42" s="4">
        <v>0</v>
      </c>
      <c r="AH42" s="4">
        <v>1</v>
      </c>
      <c r="AI42" s="4">
        <v>1</v>
      </c>
      <c r="AJ42" s="4">
        <v>0</v>
      </c>
      <c r="AK42" s="4">
        <v>1</v>
      </c>
      <c r="AL42" s="4">
        <v>0</v>
      </c>
      <c r="AM42" s="4">
        <v>0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0</v>
      </c>
      <c r="AW42" s="4">
        <v>1</v>
      </c>
      <c r="AX42" s="4">
        <v>1</v>
      </c>
      <c r="AY42" s="81" t="s">
        <v>175</v>
      </c>
    </row>
    <row r="43" spans="1:51" ht="15.75" thickBot="1" x14ac:dyDescent="0.3">
      <c r="A43">
        <v>80</v>
      </c>
      <c r="B43" s="6" t="s">
        <v>140</v>
      </c>
      <c r="C43" s="6" t="s">
        <v>140</v>
      </c>
      <c r="D43" s="6" t="s">
        <v>140</v>
      </c>
      <c r="E43" s="1" t="s">
        <v>140</v>
      </c>
      <c r="F43" s="5">
        <v>0</v>
      </c>
      <c r="G43" s="5">
        <v>0</v>
      </c>
      <c r="H43" s="5">
        <v>0</v>
      </c>
      <c r="I43" s="5">
        <v>1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AD43" s="2" t="s">
        <v>30</v>
      </c>
      <c r="AE43" s="4">
        <v>1</v>
      </c>
      <c r="AF43" s="4">
        <v>2</v>
      </c>
      <c r="AG43" s="4">
        <v>3</v>
      </c>
      <c r="AH43" s="4">
        <v>1</v>
      </c>
      <c r="AI43" s="4">
        <v>1</v>
      </c>
      <c r="AJ43" s="4">
        <v>2</v>
      </c>
      <c r="AK43" s="4">
        <v>1</v>
      </c>
      <c r="AL43" s="4">
        <v>2</v>
      </c>
      <c r="AM43" s="4">
        <v>3</v>
      </c>
      <c r="AN43" s="4">
        <v>1</v>
      </c>
      <c r="AO43" s="4">
        <v>1</v>
      </c>
      <c r="AP43" s="4">
        <v>1</v>
      </c>
      <c r="AQ43" s="4">
        <v>1</v>
      </c>
      <c r="AR43" s="4">
        <v>2</v>
      </c>
      <c r="AS43" s="4">
        <v>2</v>
      </c>
      <c r="AT43" s="4">
        <v>2</v>
      </c>
      <c r="AU43" s="4">
        <v>3</v>
      </c>
      <c r="AV43" s="4">
        <v>1</v>
      </c>
      <c r="AW43" s="4">
        <v>1</v>
      </c>
      <c r="AX43" s="4">
        <v>1</v>
      </c>
      <c r="AY43" s="81" t="s">
        <v>113</v>
      </c>
    </row>
    <row r="44" spans="1:51" ht="15.75" thickBot="1" x14ac:dyDescent="0.3">
      <c r="A44">
        <v>79</v>
      </c>
      <c r="B44" s="6" t="s">
        <v>90</v>
      </c>
      <c r="C44" s="6" t="s">
        <v>90</v>
      </c>
      <c r="D44" s="75" t="s">
        <v>90</v>
      </c>
      <c r="E44" s="76" t="s">
        <v>90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1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AD44" s="2" t="s">
        <v>58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1</v>
      </c>
      <c r="AO44" s="4">
        <v>1</v>
      </c>
      <c r="AP44" s="4">
        <v>0</v>
      </c>
      <c r="AQ44" s="4">
        <v>0</v>
      </c>
      <c r="AR44" s="4">
        <v>0</v>
      </c>
      <c r="AS44" s="4">
        <v>0</v>
      </c>
      <c r="AT44" s="4">
        <v>1</v>
      </c>
      <c r="AU44" s="4">
        <v>0</v>
      </c>
      <c r="AV44" s="4">
        <v>0</v>
      </c>
      <c r="AW44" s="4">
        <v>0</v>
      </c>
      <c r="AX44" s="4">
        <v>0</v>
      </c>
      <c r="AY44" s="83" t="s">
        <v>108</v>
      </c>
    </row>
    <row r="45" spans="1:51" x14ac:dyDescent="0.25">
      <c r="A45">
        <v>78</v>
      </c>
      <c r="B45" s="6" t="s">
        <v>54</v>
      </c>
      <c r="C45" s="6" t="s">
        <v>54</v>
      </c>
      <c r="D45" s="1" t="s">
        <v>54</v>
      </c>
      <c r="E45" s="6" t="s">
        <v>54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AD45" s="2" t="s">
        <v>64</v>
      </c>
      <c r="AE45" s="4">
        <v>1</v>
      </c>
      <c r="AF45" s="4">
        <v>1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0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  <c r="AX45" s="4">
        <v>0</v>
      </c>
      <c r="AY45" s="81" t="s">
        <v>114</v>
      </c>
    </row>
    <row r="46" spans="1:51" x14ac:dyDescent="0.25">
      <c r="A46">
        <v>77</v>
      </c>
      <c r="B46" s="6" t="s">
        <v>153</v>
      </c>
      <c r="C46" s="6" t="s">
        <v>153</v>
      </c>
      <c r="D46" s="6" t="s">
        <v>153</v>
      </c>
      <c r="E46" s="1" t="s">
        <v>153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1</v>
      </c>
      <c r="W46" s="4">
        <v>0</v>
      </c>
      <c r="X46" s="4">
        <v>0</v>
      </c>
      <c r="Y46" s="4">
        <v>0</v>
      </c>
      <c r="AD46" s="2" t="s">
        <v>65</v>
      </c>
      <c r="AE46" s="4">
        <v>0</v>
      </c>
      <c r="AF46" s="4">
        <v>1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1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83" t="s">
        <v>110</v>
      </c>
    </row>
    <row r="47" spans="1:51" ht="15.75" thickBot="1" x14ac:dyDescent="0.3">
      <c r="A47">
        <v>76</v>
      </c>
      <c r="B47" s="6" t="s">
        <v>259</v>
      </c>
      <c r="C47" s="6" t="s">
        <v>259</v>
      </c>
      <c r="D47" s="6" t="s">
        <v>259</v>
      </c>
      <c r="E47" s="1" t="s">
        <v>259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1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AD47" s="2" t="s">
        <v>146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1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1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83" t="s">
        <v>110</v>
      </c>
    </row>
    <row r="48" spans="1:51" ht="15.75" thickBot="1" x14ac:dyDescent="0.3">
      <c r="A48">
        <v>75</v>
      </c>
      <c r="B48" s="55" t="s">
        <v>51</v>
      </c>
      <c r="C48" s="56" t="s">
        <v>51</v>
      </c>
      <c r="D48" s="56" t="s">
        <v>51</v>
      </c>
      <c r="E48" s="57" t="s">
        <v>51</v>
      </c>
      <c r="F48" s="4">
        <v>1</v>
      </c>
      <c r="G48" s="4">
        <v>0</v>
      </c>
      <c r="H48" s="4">
        <v>2</v>
      </c>
      <c r="I48" s="4">
        <v>1</v>
      </c>
      <c r="J48" s="4">
        <v>1</v>
      </c>
      <c r="K48" s="4">
        <v>1</v>
      </c>
      <c r="L48" s="4">
        <v>1</v>
      </c>
      <c r="M48" s="4">
        <v>1</v>
      </c>
      <c r="N48" s="4">
        <v>0</v>
      </c>
      <c r="O48" s="4">
        <v>1</v>
      </c>
      <c r="P48" s="4">
        <v>1</v>
      </c>
      <c r="Q48" s="4">
        <v>0</v>
      </c>
      <c r="R48" s="4">
        <v>1</v>
      </c>
      <c r="S48" s="4">
        <v>1</v>
      </c>
      <c r="T48" s="4">
        <v>1</v>
      </c>
      <c r="U48" s="4">
        <v>1</v>
      </c>
      <c r="V48" s="4">
        <v>0</v>
      </c>
      <c r="W48" s="4">
        <v>1</v>
      </c>
      <c r="X48" s="4">
        <v>1</v>
      </c>
      <c r="Y48" s="4">
        <v>0</v>
      </c>
      <c r="AE48" s="28">
        <v>45</v>
      </c>
      <c r="AF48" s="28">
        <v>45</v>
      </c>
      <c r="AG48" s="28">
        <v>51</v>
      </c>
      <c r="AH48" s="28">
        <v>51</v>
      </c>
      <c r="AI48" s="28">
        <v>51</v>
      </c>
      <c r="AJ48" s="28">
        <v>52</v>
      </c>
      <c r="AK48" s="28">
        <v>53</v>
      </c>
      <c r="AL48" s="28">
        <v>52</v>
      </c>
      <c r="AM48" s="28">
        <v>57</v>
      </c>
      <c r="AN48" s="28">
        <v>47</v>
      </c>
      <c r="AO48" s="28">
        <v>50</v>
      </c>
      <c r="AP48" s="28">
        <v>52</v>
      </c>
      <c r="AQ48" s="28">
        <v>53</v>
      </c>
      <c r="AR48" s="28">
        <v>54</v>
      </c>
      <c r="AS48" s="28">
        <v>53</v>
      </c>
      <c r="AT48" s="28">
        <v>51</v>
      </c>
      <c r="AU48" s="28">
        <v>53</v>
      </c>
      <c r="AV48" s="28">
        <v>54</v>
      </c>
      <c r="AW48" s="28">
        <v>54</v>
      </c>
      <c r="AX48" s="28">
        <v>51</v>
      </c>
    </row>
    <row r="49" spans="1:25" x14ac:dyDescent="0.25">
      <c r="A49">
        <v>74</v>
      </c>
      <c r="B49" s="1" t="s">
        <v>180</v>
      </c>
      <c r="C49" s="6" t="s">
        <v>180</v>
      </c>
      <c r="D49" s="6" t="s">
        <v>180</v>
      </c>
      <c r="E49" s="6" t="s">
        <v>180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</row>
    <row r="50" spans="1:25" x14ac:dyDescent="0.25">
      <c r="A50">
        <v>73</v>
      </c>
      <c r="B50" s="1" t="s">
        <v>182</v>
      </c>
      <c r="C50" s="6" t="s">
        <v>182</v>
      </c>
      <c r="D50" s="6" t="s">
        <v>182</v>
      </c>
      <c r="E50" s="6" t="s">
        <v>182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</row>
    <row r="51" spans="1:25" ht="15.75" thickBot="1" x14ac:dyDescent="0.3">
      <c r="A51">
        <v>72</v>
      </c>
      <c r="B51" s="6" t="s">
        <v>139</v>
      </c>
      <c r="C51" s="6" t="s">
        <v>139</v>
      </c>
      <c r="D51" s="6" t="s">
        <v>139</v>
      </c>
      <c r="E51" s="1" t="s">
        <v>139</v>
      </c>
      <c r="F51" s="4">
        <v>0</v>
      </c>
      <c r="G51" s="4">
        <v>1</v>
      </c>
      <c r="H51" s="4">
        <v>1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ht="15.75" thickBot="1" x14ac:dyDescent="0.3">
      <c r="A52">
        <v>71</v>
      </c>
      <c r="B52" s="58" t="s">
        <v>83</v>
      </c>
      <c r="C52" s="59" t="s">
        <v>83</v>
      </c>
      <c r="D52" s="59" t="s">
        <v>83</v>
      </c>
      <c r="E52" s="60" t="s">
        <v>83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1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25">
      <c r="A53">
        <v>70</v>
      </c>
      <c r="B53" s="6" t="s">
        <v>95</v>
      </c>
      <c r="C53" s="6" t="s">
        <v>95</v>
      </c>
      <c r="D53" s="1" t="s">
        <v>95</v>
      </c>
      <c r="E53" s="6" t="s">
        <v>95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</row>
    <row r="54" spans="1:25" x14ac:dyDescent="0.25">
      <c r="A54">
        <v>69</v>
      </c>
      <c r="B54" s="6" t="s">
        <v>219</v>
      </c>
      <c r="C54" s="1" t="s">
        <v>219</v>
      </c>
      <c r="D54" s="6" t="s">
        <v>219</v>
      </c>
      <c r="E54" s="6" t="s">
        <v>219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</row>
    <row r="55" spans="1:25" x14ac:dyDescent="0.25">
      <c r="A55">
        <v>68</v>
      </c>
      <c r="B55" s="6" t="s">
        <v>216</v>
      </c>
      <c r="C55" s="1" t="s">
        <v>216</v>
      </c>
      <c r="D55" s="6" t="s">
        <v>216</v>
      </c>
      <c r="E55" s="6" t="s">
        <v>216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</row>
    <row r="56" spans="1:25" x14ac:dyDescent="0.25">
      <c r="A56">
        <v>67</v>
      </c>
      <c r="B56" s="6" t="s">
        <v>145</v>
      </c>
      <c r="C56" s="6" t="s">
        <v>145</v>
      </c>
      <c r="D56" s="6" t="s">
        <v>145</v>
      </c>
      <c r="E56" s="1" t="s">
        <v>145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1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25">
      <c r="A57">
        <v>66</v>
      </c>
      <c r="B57" s="6" t="s">
        <v>150</v>
      </c>
      <c r="C57" s="6" t="s">
        <v>150</v>
      </c>
      <c r="D57" s="6" t="s">
        <v>150</v>
      </c>
      <c r="E57" s="1" t="s">
        <v>150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1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25">
      <c r="A58">
        <v>65</v>
      </c>
      <c r="B58" s="6" t="s">
        <v>212</v>
      </c>
      <c r="C58" s="1" t="s">
        <v>212</v>
      </c>
      <c r="D58" s="6" t="s">
        <v>212</v>
      </c>
      <c r="E58" s="6" t="s">
        <v>212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</row>
    <row r="59" spans="1:25" x14ac:dyDescent="0.25">
      <c r="A59">
        <v>64</v>
      </c>
      <c r="B59" s="6" t="s">
        <v>138</v>
      </c>
      <c r="C59" s="6" t="s">
        <v>138</v>
      </c>
      <c r="D59" s="6" t="s">
        <v>138</v>
      </c>
      <c r="E59" s="1" t="s">
        <v>138</v>
      </c>
      <c r="F59" s="4">
        <v>0</v>
      </c>
      <c r="G59" s="4">
        <v>1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25">
      <c r="A60">
        <v>63</v>
      </c>
      <c r="B60" s="6" t="s">
        <v>116</v>
      </c>
      <c r="C60" s="6" t="s">
        <v>116</v>
      </c>
      <c r="D60" s="1" t="s">
        <v>116</v>
      </c>
      <c r="E60" s="6" t="s">
        <v>116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</row>
    <row r="61" spans="1:25" x14ac:dyDescent="0.25">
      <c r="A61">
        <v>62</v>
      </c>
      <c r="B61" s="6" t="s">
        <v>117</v>
      </c>
      <c r="C61" s="1" t="s">
        <v>117</v>
      </c>
      <c r="D61" s="1" t="s">
        <v>117</v>
      </c>
      <c r="E61" s="6" t="s">
        <v>117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</row>
    <row r="62" spans="1:25" x14ac:dyDescent="0.25">
      <c r="A62">
        <v>61</v>
      </c>
      <c r="B62" s="6" t="s">
        <v>117</v>
      </c>
      <c r="C62" s="6" t="s">
        <v>117</v>
      </c>
      <c r="D62" s="6" t="s">
        <v>117</v>
      </c>
      <c r="E62" s="6" t="s">
        <v>117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</row>
    <row r="63" spans="1:25" ht="15.75" thickBot="1" x14ac:dyDescent="0.3">
      <c r="A63">
        <v>60</v>
      </c>
      <c r="B63" s="33" t="s">
        <v>183</v>
      </c>
      <c r="C63" s="53" t="s">
        <v>183</v>
      </c>
      <c r="D63" s="53" t="s">
        <v>183</v>
      </c>
      <c r="E63" s="53" t="s">
        <v>183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</row>
    <row r="64" spans="1:25" ht="15.75" thickBot="1" x14ac:dyDescent="0.3">
      <c r="A64">
        <v>59</v>
      </c>
      <c r="B64" s="6" t="s">
        <v>98</v>
      </c>
      <c r="C64" s="72" t="s">
        <v>98</v>
      </c>
      <c r="D64" s="73" t="s">
        <v>98</v>
      </c>
      <c r="E64" s="74" t="s">
        <v>98</v>
      </c>
      <c r="F64" s="4">
        <v>1</v>
      </c>
      <c r="G64" s="4">
        <v>0</v>
      </c>
      <c r="H64" s="4">
        <v>0</v>
      </c>
      <c r="I64" s="4">
        <v>1</v>
      </c>
      <c r="J64" s="4">
        <v>1</v>
      </c>
      <c r="K64" s="4">
        <v>1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25">
      <c r="A65">
        <v>58</v>
      </c>
      <c r="B65" s="61" t="s">
        <v>79</v>
      </c>
      <c r="C65" s="70" t="s">
        <v>79</v>
      </c>
      <c r="D65" s="70" t="s">
        <v>79</v>
      </c>
      <c r="E65" s="71" t="s">
        <v>79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1</v>
      </c>
      <c r="M65" s="4">
        <v>1</v>
      </c>
      <c r="N65" s="4">
        <v>0</v>
      </c>
      <c r="O65" s="4">
        <v>1</v>
      </c>
      <c r="P65" s="4">
        <v>0</v>
      </c>
      <c r="Q65" s="4">
        <v>1</v>
      </c>
      <c r="R65" s="4">
        <v>1</v>
      </c>
      <c r="S65" s="4">
        <v>1</v>
      </c>
      <c r="T65" s="4">
        <v>1</v>
      </c>
      <c r="U65" s="4">
        <v>1</v>
      </c>
      <c r="V65" s="4">
        <v>0</v>
      </c>
      <c r="W65" s="4">
        <v>1</v>
      </c>
      <c r="X65" s="4">
        <v>1</v>
      </c>
      <c r="Y65" s="4">
        <v>1</v>
      </c>
    </row>
    <row r="66" spans="1:25" x14ac:dyDescent="0.25">
      <c r="A66">
        <v>57</v>
      </c>
      <c r="B66" s="64" t="s">
        <v>82</v>
      </c>
      <c r="C66" s="65" t="s">
        <v>82</v>
      </c>
      <c r="D66" s="65" t="s">
        <v>82</v>
      </c>
      <c r="E66" s="66" t="s">
        <v>82</v>
      </c>
      <c r="F66" s="4">
        <v>0</v>
      </c>
      <c r="G66" s="4">
        <v>0</v>
      </c>
      <c r="H66" s="4">
        <v>1</v>
      </c>
      <c r="I66" s="4">
        <v>1</v>
      </c>
      <c r="J66" s="4">
        <v>0</v>
      </c>
      <c r="K66" s="4">
        <v>0</v>
      </c>
      <c r="L66" s="4">
        <v>0</v>
      </c>
      <c r="M66" s="4">
        <v>0</v>
      </c>
      <c r="N66" s="4">
        <v>1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ht="15.75" thickBot="1" x14ac:dyDescent="0.3">
      <c r="A67">
        <v>56</v>
      </c>
      <c r="B67" s="67" t="s">
        <v>97</v>
      </c>
      <c r="C67" s="68" t="s">
        <v>97</v>
      </c>
      <c r="D67" s="68" t="s">
        <v>97</v>
      </c>
      <c r="E67" s="69" t="s">
        <v>97</v>
      </c>
      <c r="F67" s="4">
        <v>0</v>
      </c>
      <c r="G67" s="4">
        <v>1</v>
      </c>
      <c r="H67" s="4">
        <v>1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1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25">
      <c r="A68">
        <v>55</v>
      </c>
      <c r="B68" s="6" t="s">
        <v>220</v>
      </c>
      <c r="C68" s="1" t="s">
        <v>220</v>
      </c>
      <c r="D68" s="6" t="s">
        <v>220</v>
      </c>
      <c r="E68" s="6" t="s">
        <v>220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</row>
    <row r="69" spans="1:25" ht="15.75" thickBot="1" x14ac:dyDescent="0.3">
      <c r="A69">
        <v>54</v>
      </c>
      <c r="B69" s="1" t="s">
        <v>181</v>
      </c>
      <c r="C69" s="6" t="s">
        <v>181</v>
      </c>
      <c r="D69" s="6" t="s">
        <v>181</v>
      </c>
      <c r="E69" s="6" t="s">
        <v>181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</row>
    <row r="70" spans="1:25" ht="15.75" thickBot="1" x14ac:dyDescent="0.3">
      <c r="A70">
        <v>53</v>
      </c>
      <c r="B70" s="6" t="s">
        <v>93</v>
      </c>
      <c r="C70" s="72" t="s">
        <v>93</v>
      </c>
      <c r="D70" s="73" t="s">
        <v>93</v>
      </c>
      <c r="E70" s="74" t="s">
        <v>93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1</v>
      </c>
      <c r="N70" s="4">
        <v>0</v>
      </c>
      <c r="O70" s="4">
        <v>0</v>
      </c>
      <c r="P70" s="4">
        <v>1</v>
      </c>
      <c r="Q70" s="4">
        <v>0</v>
      </c>
      <c r="R70" s="4">
        <v>1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25">
      <c r="A71">
        <v>52</v>
      </c>
      <c r="B71" s="6" t="s">
        <v>94</v>
      </c>
      <c r="C71" s="6" t="s">
        <v>94</v>
      </c>
      <c r="D71" s="1" t="s">
        <v>94</v>
      </c>
      <c r="E71" s="6" t="s">
        <v>94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</row>
    <row r="72" spans="1:25" x14ac:dyDescent="0.25">
      <c r="A72">
        <v>51</v>
      </c>
      <c r="B72" s="6" t="s">
        <v>118</v>
      </c>
      <c r="C72" s="6" t="s">
        <v>118</v>
      </c>
      <c r="D72" s="1" t="s">
        <v>118</v>
      </c>
      <c r="E72" s="6" t="s">
        <v>118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</row>
    <row r="73" spans="1:25" x14ac:dyDescent="0.25">
      <c r="A73">
        <v>50</v>
      </c>
      <c r="B73" s="33" t="s">
        <v>184</v>
      </c>
      <c r="C73" s="53" t="s">
        <v>184</v>
      </c>
      <c r="D73" s="53" t="s">
        <v>184</v>
      </c>
      <c r="E73" s="53" t="s">
        <v>184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</row>
    <row r="74" spans="1:25" x14ac:dyDescent="0.25">
      <c r="A74">
        <v>49</v>
      </c>
      <c r="B74" s="6" t="s">
        <v>56</v>
      </c>
      <c r="C74" s="6" t="s">
        <v>56</v>
      </c>
      <c r="D74" s="1" t="s">
        <v>56</v>
      </c>
      <c r="E74" s="6" t="s">
        <v>56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</row>
    <row r="75" spans="1:25" x14ac:dyDescent="0.25">
      <c r="A75">
        <v>48</v>
      </c>
      <c r="B75" s="6" t="s">
        <v>92</v>
      </c>
      <c r="C75" s="6" t="s">
        <v>92</v>
      </c>
      <c r="D75" s="1" t="s">
        <v>92</v>
      </c>
      <c r="E75" s="6" t="s">
        <v>92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</row>
    <row r="76" spans="1:25" x14ac:dyDescent="0.25">
      <c r="A76">
        <v>47</v>
      </c>
      <c r="B76" s="6" t="s">
        <v>142</v>
      </c>
      <c r="C76" s="6" t="s">
        <v>142</v>
      </c>
      <c r="D76" s="6" t="s">
        <v>142</v>
      </c>
      <c r="E76" s="1" t="s">
        <v>142</v>
      </c>
      <c r="F76" s="4">
        <v>0</v>
      </c>
      <c r="G76" s="4">
        <v>0</v>
      </c>
      <c r="H76" s="4">
        <v>0</v>
      </c>
      <c r="I76" s="4">
        <v>0</v>
      </c>
      <c r="J76" s="4">
        <v>1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25">
      <c r="A77">
        <v>46</v>
      </c>
      <c r="B77" s="6" t="s">
        <v>149</v>
      </c>
      <c r="C77" s="6" t="s">
        <v>149</v>
      </c>
      <c r="D77" s="6" t="s">
        <v>149</v>
      </c>
      <c r="E77" s="1" t="s">
        <v>149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1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25">
      <c r="A78">
        <v>45</v>
      </c>
      <c r="B78" s="1" t="s">
        <v>78</v>
      </c>
      <c r="C78" s="1" t="s">
        <v>78</v>
      </c>
      <c r="D78" s="6" t="s">
        <v>78</v>
      </c>
      <c r="E78" s="1" t="s">
        <v>78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1</v>
      </c>
      <c r="W78" s="4">
        <v>0</v>
      </c>
      <c r="X78" s="4">
        <v>0</v>
      </c>
      <c r="Y78" s="4">
        <v>0</v>
      </c>
    </row>
    <row r="79" spans="1:25" x14ac:dyDescent="0.25">
      <c r="A79">
        <v>44</v>
      </c>
      <c r="B79" s="6" t="s">
        <v>208</v>
      </c>
      <c r="C79" s="1" t="s">
        <v>208</v>
      </c>
      <c r="D79" s="6" t="s">
        <v>208</v>
      </c>
      <c r="E79" s="6" t="s">
        <v>208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</row>
    <row r="80" spans="1:25" x14ac:dyDescent="0.25">
      <c r="A80">
        <v>43</v>
      </c>
      <c r="B80" s="33" t="s">
        <v>96</v>
      </c>
      <c r="C80" s="53" t="s">
        <v>96</v>
      </c>
      <c r="D80" s="33" t="s">
        <v>96</v>
      </c>
      <c r="E80" s="53" t="s">
        <v>96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</row>
    <row r="81" spans="1:25" ht="15.75" thickBot="1" x14ac:dyDescent="0.3">
      <c r="A81">
        <v>42</v>
      </c>
      <c r="B81" s="6" t="s">
        <v>144</v>
      </c>
      <c r="C81" s="6" t="s">
        <v>144</v>
      </c>
      <c r="D81" s="6" t="s">
        <v>144</v>
      </c>
      <c r="E81" s="1" t="s">
        <v>144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1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</row>
    <row r="82" spans="1:25" ht="15.75" thickBot="1" x14ac:dyDescent="0.3">
      <c r="A82">
        <v>41</v>
      </c>
      <c r="B82" s="55" t="s">
        <v>91</v>
      </c>
      <c r="C82" s="56" t="s">
        <v>91</v>
      </c>
      <c r="D82" s="56" t="s">
        <v>91</v>
      </c>
      <c r="E82" s="57" t="s">
        <v>91</v>
      </c>
      <c r="F82" s="4">
        <v>1</v>
      </c>
      <c r="G82" s="4">
        <v>0</v>
      </c>
      <c r="H82" s="4">
        <v>0</v>
      </c>
      <c r="I82" s="4">
        <v>1</v>
      </c>
      <c r="J82" s="4">
        <v>0</v>
      </c>
      <c r="K82" s="4">
        <v>1</v>
      </c>
      <c r="L82" s="4">
        <v>0</v>
      </c>
      <c r="M82" s="4">
        <v>1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1</v>
      </c>
      <c r="U82" s="4">
        <v>1</v>
      </c>
      <c r="V82" s="4">
        <v>0</v>
      </c>
      <c r="W82" s="4">
        <v>1</v>
      </c>
      <c r="X82" s="4">
        <v>1</v>
      </c>
      <c r="Y82" s="4">
        <v>0</v>
      </c>
    </row>
    <row r="83" spans="1:25" ht="15.75" thickBot="1" x14ac:dyDescent="0.3">
      <c r="A83">
        <v>40</v>
      </c>
      <c r="B83" s="6" t="s">
        <v>154</v>
      </c>
      <c r="C83" s="6" t="s">
        <v>154</v>
      </c>
      <c r="D83" s="6" t="s">
        <v>154</v>
      </c>
      <c r="E83" s="1" t="s">
        <v>154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1</v>
      </c>
    </row>
    <row r="84" spans="1:25" ht="15.75" thickBot="1" x14ac:dyDescent="0.3">
      <c r="A84">
        <v>39</v>
      </c>
      <c r="B84" s="55" t="s">
        <v>81</v>
      </c>
      <c r="C84" s="56" t="s">
        <v>81</v>
      </c>
      <c r="D84" s="56" t="s">
        <v>81</v>
      </c>
      <c r="E84" s="57" t="s">
        <v>81</v>
      </c>
      <c r="F84" s="4">
        <v>1</v>
      </c>
      <c r="G84" s="4">
        <v>1</v>
      </c>
      <c r="H84" s="4">
        <v>0</v>
      </c>
      <c r="I84" s="4">
        <v>1</v>
      </c>
      <c r="J84" s="4">
        <v>2</v>
      </c>
      <c r="K84" s="4">
        <v>1</v>
      </c>
      <c r="L84" s="4">
        <v>1</v>
      </c>
      <c r="M84" s="4">
        <v>1</v>
      </c>
      <c r="N84" s="4">
        <v>1</v>
      </c>
      <c r="O84" s="4">
        <v>1</v>
      </c>
      <c r="P84" s="4">
        <v>1</v>
      </c>
      <c r="Q84" s="4">
        <v>1</v>
      </c>
      <c r="R84" s="4">
        <v>1</v>
      </c>
      <c r="S84" s="4">
        <v>1</v>
      </c>
      <c r="T84" s="4">
        <v>1</v>
      </c>
      <c r="U84" s="4">
        <v>0</v>
      </c>
      <c r="V84" s="4">
        <v>1</v>
      </c>
      <c r="W84" s="4">
        <v>1</v>
      </c>
      <c r="X84" s="4">
        <v>1</v>
      </c>
      <c r="Y84" s="4">
        <v>0</v>
      </c>
    </row>
    <row r="85" spans="1:25" x14ac:dyDescent="0.25">
      <c r="A85">
        <v>38</v>
      </c>
      <c r="B85" s="6" t="s">
        <v>62</v>
      </c>
      <c r="C85" s="6" t="s">
        <v>62</v>
      </c>
      <c r="D85" s="1" t="s">
        <v>62</v>
      </c>
      <c r="E85" s="6" t="s">
        <v>62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</row>
    <row r="86" spans="1:25" x14ac:dyDescent="0.25">
      <c r="A86">
        <v>37</v>
      </c>
      <c r="B86" s="6" t="s">
        <v>152</v>
      </c>
      <c r="C86" s="6" t="s">
        <v>152</v>
      </c>
      <c r="D86" s="6" t="s">
        <v>152</v>
      </c>
      <c r="E86" s="1" t="s">
        <v>152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1</v>
      </c>
      <c r="W86" s="4">
        <v>0</v>
      </c>
      <c r="X86" s="4">
        <v>0</v>
      </c>
      <c r="Y86" s="4">
        <v>0</v>
      </c>
    </row>
    <row r="87" spans="1:25" x14ac:dyDescent="0.25">
      <c r="A87">
        <v>36</v>
      </c>
      <c r="B87" s="6" t="s">
        <v>214</v>
      </c>
      <c r="C87" s="1" t="s">
        <v>214</v>
      </c>
      <c r="D87" s="6" t="s">
        <v>214</v>
      </c>
      <c r="E87" s="6" t="s">
        <v>214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</row>
    <row r="88" spans="1:25" x14ac:dyDescent="0.25">
      <c r="A88">
        <v>35</v>
      </c>
      <c r="B88" s="1" t="s">
        <v>151</v>
      </c>
      <c r="C88" s="6" t="s">
        <v>151</v>
      </c>
      <c r="D88" s="6" t="s">
        <v>151</v>
      </c>
      <c r="E88" s="1" t="s">
        <v>151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1</v>
      </c>
      <c r="V88" s="4">
        <v>0</v>
      </c>
      <c r="W88" s="4">
        <v>0</v>
      </c>
      <c r="X88" s="4">
        <v>0</v>
      </c>
      <c r="Y88" s="4">
        <v>0</v>
      </c>
    </row>
    <row r="89" spans="1:25" x14ac:dyDescent="0.25">
      <c r="A89">
        <v>34</v>
      </c>
      <c r="B89" s="1" t="s">
        <v>177</v>
      </c>
      <c r="C89" s="6" t="s">
        <v>177</v>
      </c>
      <c r="D89" s="6" t="s">
        <v>177</v>
      </c>
      <c r="E89" s="6" t="s">
        <v>177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</row>
    <row r="90" spans="1:25" x14ac:dyDescent="0.25">
      <c r="A90">
        <v>33</v>
      </c>
      <c r="B90" s="1" t="s">
        <v>178</v>
      </c>
      <c r="C90" s="6" t="s">
        <v>178</v>
      </c>
      <c r="D90" s="6" t="s">
        <v>178</v>
      </c>
      <c r="E90" s="6" t="s">
        <v>178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</row>
    <row r="91" spans="1:25" ht="15.75" thickBot="1" x14ac:dyDescent="0.3">
      <c r="A91">
        <v>32</v>
      </c>
      <c r="B91" s="1" t="s">
        <v>179</v>
      </c>
      <c r="C91" s="6" t="s">
        <v>179</v>
      </c>
      <c r="D91" s="6" t="s">
        <v>179</v>
      </c>
      <c r="E91" s="6" t="s">
        <v>179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</row>
    <row r="92" spans="1:25" ht="15.75" thickBot="1" x14ac:dyDescent="0.3">
      <c r="A92">
        <v>31</v>
      </c>
      <c r="B92" s="55" t="s">
        <v>206</v>
      </c>
      <c r="C92" s="56" t="s">
        <v>206</v>
      </c>
      <c r="D92" s="56" t="s">
        <v>206</v>
      </c>
      <c r="E92" s="57" t="s">
        <v>206</v>
      </c>
      <c r="F92" s="4">
        <v>0</v>
      </c>
      <c r="G92" s="4">
        <v>0</v>
      </c>
      <c r="H92" s="4">
        <v>0</v>
      </c>
      <c r="I92" s="4">
        <v>0</v>
      </c>
      <c r="J92" s="4">
        <v>2</v>
      </c>
      <c r="K92" s="4">
        <v>0</v>
      </c>
      <c r="L92" s="4">
        <v>0</v>
      </c>
      <c r="M92" s="4">
        <v>1</v>
      </c>
      <c r="N92" s="4">
        <v>0</v>
      </c>
      <c r="O92" s="4">
        <v>1</v>
      </c>
      <c r="P92" s="4">
        <v>1</v>
      </c>
      <c r="Q92" s="4">
        <v>1</v>
      </c>
      <c r="R92" s="4">
        <v>1</v>
      </c>
      <c r="S92" s="4">
        <v>1</v>
      </c>
      <c r="T92" s="4">
        <v>1</v>
      </c>
      <c r="U92" s="4">
        <v>1</v>
      </c>
      <c r="V92" s="4">
        <v>1</v>
      </c>
      <c r="W92" s="4">
        <v>1</v>
      </c>
      <c r="X92" s="4">
        <v>1</v>
      </c>
      <c r="Y92" s="4">
        <v>2</v>
      </c>
    </row>
    <row r="93" spans="1:25" x14ac:dyDescent="0.25">
      <c r="A93">
        <v>30</v>
      </c>
      <c r="B93" s="6" t="s">
        <v>141</v>
      </c>
      <c r="C93" s="6" t="s">
        <v>141</v>
      </c>
      <c r="D93" s="6" t="s">
        <v>141</v>
      </c>
      <c r="E93" s="1" t="s">
        <v>141</v>
      </c>
      <c r="F93" s="4">
        <v>0</v>
      </c>
      <c r="G93" s="4">
        <v>0</v>
      </c>
      <c r="H93" s="4">
        <v>0</v>
      </c>
      <c r="I93" s="4">
        <v>0</v>
      </c>
      <c r="J93" s="4">
        <v>1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</row>
    <row r="94" spans="1:25" x14ac:dyDescent="0.25">
      <c r="A94">
        <v>29</v>
      </c>
      <c r="B94" s="6" t="s">
        <v>211</v>
      </c>
      <c r="C94" s="1" t="s">
        <v>211</v>
      </c>
      <c r="D94" s="6" t="s">
        <v>211</v>
      </c>
      <c r="E94" s="6" t="s">
        <v>211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</row>
    <row r="95" spans="1:25" x14ac:dyDescent="0.25">
      <c r="A95">
        <v>28</v>
      </c>
      <c r="B95" s="6" t="s">
        <v>218</v>
      </c>
      <c r="C95" s="1" t="s">
        <v>218</v>
      </c>
      <c r="D95" s="6" t="s">
        <v>218</v>
      </c>
      <c r="E95" s="6" t="s">
        <v>218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</row>
    <row r="96" spans="1:25" x14ac:dyDescent="0.25">
      <c r="A96">
        <v>27</v>
      </c>
      <c r="B96" s="6" t="s">
        <v>217</v>
      </c>
      <c r="C96" s="1" t="s">
        <v>217</v>
      </c>
      <c r="D96" s="6" t="s">
        <v>217</v>
      </c>
      <c r="E96" s="6" t="s">
        <v>217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</row>
    <row r="97" spans="1:25" x14ac:dyDescent="0.25">
      <c r="A97">
        <v>26</v>
      </c>
      <c r="B97" s="6" t="s">
        <v>135</v>
      </c>
      <c r="C97" s="6" t="s">
        <v>135</v>
      </c>
      <c r="D97" s="6" t="s">
        <v>135</v>
      </c>
      <c r="E97" s="1" t="s">
        <v>135</v>
      </c>
      <c r="F97" s="4">
        <v>1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</row>
    <row r="98" spans="1:25" x14ac:dyDescent="0.25">
      <c r="A98">
        <v>25</v>
      </c>
      <c r="B98" s="6" t="s">
        <v>215</v>
      </c>
      <c r="C98" s="1" t="s">
        <v>215</v>
      </c>
      <c r="D98" s="6" t="s">
        <v>215</v>
      </c>
      <c r="E98" s="6" t="s">
        <v>215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</row>
    <row r="99" spans="1:25" ht="15.75" thickBot="1" x14ac:dyDescent="0.3">
      <c r="A99">
        <v>24</v>
      </c>
      <c r="B99" s="6" t="s">
        <v>207</v>
      </c>
      <c r="C99" s="1" t="s">
        <v>207</v>
      </c>
      <c r="D99" s="6" t="s">
        <v>207</v>
      </c>
      <c r="E99" s="6" t="s">
        <v>207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</row>
    <row r="100" spans="1:25" ht="15.75" thickBot="1" x14ac:dyDescent="0.3">
      <c r="A100">
        <v>23</v>
      </c>
      <c r="B100" s="6" t="s">
        <v>87</v>
      </c>
      <c r="C100" s="6" t="s">
        <v>87</v>
      </c>
      <c r="D100" s="75" t="s">
        <v>87</v>
      </c>
      <c r="E100" s="76" t="s">
        <v>87</v>
      </c>
      <c r="F100" s="4">
        <v>0</v>
      </c>
      <c r="G100" s="4">
        <v>1</v>
      </c>
      <c r="H100" s="4">
        <v>1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1</v>
      </c>
      <c r="O100" s="4">
        <v>0</v>
      </c>
      <c r="P100" s="4">
        <v>1</v>
      </c>
      <c r="Q100" s="4">
        <v>1</v>
      </c>
      <c r="R100" s="4">
        <v>0</v>
      </c>
      <c r="S100" s="4">
        <v>0</v>
      </c>
      <c r="T100" s="4">
        <v>1</v>
      </c>
      <c r="U100" s="4">
        <v>0</v>
      </c>
      <c r="V100" s="4">
        <v>1</v>
      </c>
      <c r="W100" s="4">
        <v>0</v>
      </c>
      <c r="X100" s="4">
        <v>0</v>
      </c>
      <c r="Y100" s="4">
        <v>0</v>
      </c>
    </row>
    <row r="101" spans="1:25" ht="15.75" thickBot="1" x14ac:dyDescent="0.3">
      <c r="A101">
        <v>22</v>
      </c>
      <c r="B101" s="6" t="s">
        <v>89</v>
      </c>
      <c r="C101" s="6" t="s">
        <v>89</v>
      </c>
      <c r="D101" s="1" t="s">
        <v>89</v>
      </c>
      <c r="E101" s="6" t="s">
        <v>89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</row>
    <row r="102" spans="1:25" ht="15.75" thickBot="1" x14ac:dyDescent="0.3">
      <c r="A102">
        <v>21</v>
      </c>
      <c r="B102" s="55" t="s">
        <v>61</v>
      </c>
      <c r="C102" s="56" t="s">
        <v>61</v>
      </c>
      <c r="D102" s="62" t="s">
        <v>61</v>
      </c>
      <c r="E102" s="63" t="s">
        <v>61</v>
      </c>
      <c r="F102" s="4">
        <v>0</v>
      </c>
      <c r="G102" s="4">
        <v>1</v>
      </c>
      <c r="H102" s="4">
        <v>0</v>
      </c>
      <c r="I102" s="4">
        <v>1</v>
      </c>
      <c r="J102" s="4">
        <v>0</v>
      </c>
      <c r="K102" s="4">
        <v>1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1</v>
      </c>
      <c r="S102" s="4">
        <v>1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</row>
    <row r="103" spans="1:25" ht="15.75" thickBot="1" x14ac:dyDescent="0.3">
      <c r="A103">
        <v>20</v>
      </c>
      <c r="B103" s="6" t="s">
        <v>86</v>
      </c>
      <c r="C103" s="6" t="s">
        <v>86</v>
      </c>
      <c r="D103" s="75" t="s">
        <v>86</v>
      </c>
      <c r="E103" s="76" t="s">
        <v>86</v>
      </c>
      <c r="F103" s="4">
        <v>1</v>
      </c>
      <c r="G103" s="4">
        <v>0</v>
      </c>
      <c r="H103" s="4">
        <v>1</v>
      </c>
      <c r="I103" s="4">
        <v>0</v>
      </c>
      <c r="J103" s="4">
        <v>0</v>
      </c>
      <c r="K103" s="4">
        <v>0</v>
      </c>
      <c r="L103" s="4">
        <v>1</v>
      </c>
      <c r="M103" s="4">
        <v>1</v>
      </c>
      <c r="N103" s="4">
        <v>1</v>
      </c>
      <c r="O103" s="4">
        <v>1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1</v>
      </c>
      <c r="V103" s="4">
        <v>1</v>
      </c>
      <c r="W103" s="4">
        <v>1</v>
      </c>
      <c r="X103" s="4">
        <v>1</v>
      </c>
      <c r="Y103" s="4">
        <v>1</v>
      </c>
    </row>
    <row r="104" spans="1:25" x14ac:dyDescent="0.25">
      <c r="A104">
        <v>19</v>
      </c>
      <c r="B104" s="6" t="s">
        <v>136</v>
      </c>
      <c r="C104" s="6" t="s">
        <v>136</v>
      </c>
      <c r="D104" s="6" t="s">
        <v>136</v>
      </c>
      <c r="E104" s="1" t="s">
        <v>136</v>
      </c>
      <c r="F104" s="4">
        <v>1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</row>
    <row r="105" spans="1:25" x14ac:dyDescent="0.25">
      <c r="A105">
        <v>18</v>
      </c>
      <c r="B105" s="1" t="s">
        <v>80</v>
      </c>
      <c r="C105" s="1" t="s">
        <v>80</v>
      </c>
      <c r="D105" s="6" t="s">
        <v>80</v>
      </c>
      <c r="E105" s="6" t="s">
        <v>80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</row>
    <row r="106" spans="1:25" x14ac:dyDescent="0.25">
      <c r="A106">
        <v>17</v>
      </c>
      <c r="B106" s="6" t="s">
        <v>146</v>
      </c>
      <c r="C106" s="6" t="s">
        <v>146</v>
      </c>
      <c r="D106" s="6" t="s">
        <v>146</v>
      </c>
      <c r="E106" s="1" t="s">
        <v>146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1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1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</row>
    <row r="107" spans="1:25" x14ac:dyDescent="0.25">
      <c r="A107">
        <v>16</v>
      </c>
      <c r="B107" s="6" t="s">
        <v>101</v>
      </c>
      <c r="C107" s="6" t="s">
        <v>101</v>
      </c>
      <c r="D107" s="1" t="s">
        <v>101</v>
      </c>
      <c r="E107" s="6" t="s">
        <v>101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</row>
    <row r="108" spans="1:25" x14ac:dyDescent="0.25">
      <c r="A108">
        <v>15</v>
      </c>
      <c r="B108" s="1" t="s">
        <v>100</v>
      </c>
      <c r="C108" s="1" t="s">
        <v>100</v>
      </c>
      <c r="D108" s="1" t="s">
        <v>100</v>
      </c>
      <c r="E108" s="6" t="s">
        <v>100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</row>
    <row r="109" spans="1:25" ht="15.75" thickBot="1" x14ac:dyDescent="0.3">
      <c r="A109">
        <v>14</v>
      </c>
      <c r="B109" s="1" t="s">
        <v>66</v>
      </c>
      <c r="C109" s="6" t="s">
        <v>66</v>
      </c>
      <c r="D109" s="1" t="s">
        <v>66</v>
      </c>
      <c r="E109" s="6" t="s">
        <v>66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</row>
    <row r="110" spans="1:25" x14ac:dyDescent="0.25">
      <c r="A110">
        <v>13</v>
      </c>
      <c r="B110" s="61" t="s">
        <v>65</v>
      </c>
      <c r="C110" s="62" t="s">
        <v>65</v>
      </c>
      <c r="D110" s="62" t="s">
        <v>65</v>
      </c>
      <c r="E110" s="63" t="s">
        <v>65</v>
      </c>
      <c r="F110" s="4">
        <v>0</v>
      </c>
      <c r="G110" s="4">
        <v>1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1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</row>
    <row r="111" spans="1:25" ht="15.75" thickBot="1" x14ac:dyDescent="0.3">
      <c r="A111">
        <v>12</v>
      </c>
      <c r="B111" s="67" t="s">
        <v>64</v>
      </c>
      <c r="C111" s="68" t="s">
        <v>64</v>
      </c>
      <c r="D111" s="68" t="s">
        <v>64</v>
      </c>
      <c r="E111" s="69" t="s">
        <v>64</v>
      </c>
      <c r="F111" s="4">
        <v>1</v>
      </c>
      <c r="G111" s="4">
        <v>1</v>
      </c>
      <c r="H111" s="4">
        <v>1</v>
      </c>
      <c r="I111" s="4">
        <v>1</v>
      </c>
      <c r="J111" s="4">
        <v>1</v>
      </c>
      <c r="K111" s="4">
        <v>1</v>
      </c>
      <c r="L111" s="4">
        <v>1</v>
      </c>
      <c r="M111" s="4">
        <v>1</v>
      </c>
      <c r="N111" s="4">
        <v>1</v>
      </c>
      <c r="O111" s="4">
        <v>0</v>
      </c>
      <c r="P111" s="4">
        <v>1</v>
      </c>
      <c r="Q111" s="4">
        <v>1</v>
      </c>
      <c r="R111" s="4">
        <v>1</v>
      </c>
      <c r="S111" s="4">
        <v>1</v>
      </c>
      <c r="T111" s="4">
        <v>1</v>
      </c>
      <c r="U111" s="4">
        <v>1</v>
      </c>
      <c r="V111" s="4">
        <v>1</v>
      </c>
      <c r="W111" s="4">
        <v>1</v>
      </c>
      <c r="X111" s="4">
        <v>1</v>
      </c>
      <c r="Y111" s="4">
        <v>0</v>
      </c>
    </row>
    <row r="112" spans="1:25" x14ac:dyDescent="0.25">
      <c r="A112">
        <v>11</v>
      </c>
      <c r="B112" s="1" t="s">
        <v>63</v>
      </c>
      <c r="C112" s="6" t="s">
        <v>63</v>
      </c>
      <c r="D112" s="1" t="s">
        <v>63</v>
      </c>
      <c r="E112" s="6" t="s">
        <v>63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</row>
    <row r="113" spans="1:25" x14ac:dyDescent="0.25">
      <c r="A113">
        <v>10</v>
      </c>
      <c r="B113" s="6" t="s">
        <v>59</v>
      </c>
      <c r="C113" s="6" t="s">
        <v>59</v>
      </c>
      <c r="D113" s="1" t="s">
        <v>59</v>
      </c>
      <c r="E113" s="6" t="s">
        <v>59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</row>
    <row r="114" spans="1:25" x14ac:dyDescent="0.25">
      <c r="A114">
        <v>9</v>
      </c>
      <c r="B114" s="1" t="s">
        <v>58</v>
      </c>
      <c r="C114" s="6" t="s">
        <v>58</v>
      </c>
      <c r="D114" s="1" t="s">
        <v>58</v>
      </c>
      <c r="E114" s="1" t="s">
        <v>58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1</v>
      </c>
      <c r="P114" s="4">
        <v>1</v>
      </c>
      <c r="Q114" s="4">
        <v>0</v>
      </c>
      <c r="R114" s="4">
        <v>0</v>
      </c>
      <c r="S114" s="4">
        <v>0</v>
      </c>
      <c r="T114" s="4">
        <v>0</v>
      </c>
      <c r="U114" s="4">
        <v>1</v>
      </c>
      <c r="V114" s="4">
        <v>0</v>
      </c>
      <c r="W114" s="4">
        <v>0</v>
      </c>
      <c r="X114" s="4">
        <v>0</v>
      </c>
      <c r="Y114" s="4">
        <v>0</v>
      </c>
    </row>
    <row r="115" spans="1:25" x14ac:dyDescent="0.25">
      <c r="A115">
        <v>8</v>
      </c>
      <c r="B115" s="6" t="s">
        <v>57</v>
      </c>
      <c r="C115" s="6" t="s">
        <v>57</v>
      </c>
      <c r="D115" s="1" t="s">
        <v>57</v>
      </c>
      <c r="E115" s="6" t="s">
        <v>57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</row>
    <row r="116" spans="1:25" x14ac:dyDescent="0.25">
      <c r="A116">
        <v>7</v>
      </c>
      <c r="B116" s="6" t="s">
        <v>55</v>
      </c>
      <c r="C116" s="6" t="s">
        <v>55</v>
      </c>
      <c r="D116" s="1" t="s">
        <v>55</v>
      </c>
      <c r="E116" s="6" t="s">
        <v>55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</row>
    <row r="117" spans="1:25" ht="15.75" thickBot="1" x14ac:dyDescent="0.3">
      <c r="A117">
        <v>6</v>
      </c>
      <c r="B117" s="6" t="s">
        <v>53</v>
      </c>
      <c r="C117" s="1" t="s">
        <v>53</v>
      </c>
      <c r="D117" s="1" t="s">
        <v>53</v>
      </c>
      <c r="E117" s="6" t="s">
        <v>53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</row>
    <row r="118" spans="1:25" x14ac:dyDescent="0.25">
      <c r="A118">
        <v>5</v>
      </c>
      <c r="B118" s="61" t="s">
        <v>30</v>
      </c>
      <c r="C118" s="62" t="s">
        <v>30</v>
      </c>
      <c r="D118" s="62" t="s">
        <v>30</v>
      </c>
      <c r="E118" s="63" t="s">
        <v>30</v>
      </c>
      <c r="F118" s="4">
        <v>1</v>
      </c>
      <c r="G118" s="4">
        <v>2</v>
      </c>
      <c r="H118" s="4">
        <v>3</v>
      </c>
      <c r="I118" s="4">
        <v>1</v>
      </c>
      <c r="J118" s="4">
        <v>1</v>
      </c>
      <c r="K118" s="4">
        <v>2</v>
      </c>
      <c r="L118" s="4">
        <v>1</v>
      </c>
      <c r="M118" s="4">
        <v>2</v>
      </c>
      <c r="N118" s="4">
        <v>3</v>
      </c>
      <c r="O118" s="4">
        <v>1</v>
      </c>
      <c r="P118" s="4">
        <v>1</v>
      </c>
      <c r="Q118" s="4">
        <v>1</v>
      </c>
      <c r="R118" s="4">
        <v>1</v>
      </c>
      <c r="S118" s="4">
        <v>2</v>
      </c>
      <c r="T118" s="4">
        <v>2</v>
      </c>
      <c r="U118" s="4">
        <v>2</v>
      </c>
      <c r="V118" s="4">
        <v>3</v>
      </c>
      <c r="W118" s="4">
        <v>1</v>
      </c>
      <c r="X118" s="4">
        <v>1</v>
      </c>
      <c r="Y118" s="4">
        <v>1</v>
      </c>
    </row>
    <row r="119" spans="1:25" ht="15.75" thickBot="1" x14ac:dyDescent="0.3">
      <c r="A119">
        <v>4</v>
      </c>
      <c r="B119" s="67" t="s">
        <v>29</v>
      </c>
      <c r="C119" s="68" t="s">
        <v>29</v>
      </c>
      <c r="D119" s="68" t="s">
        <v>29</v>
      </c>
      <c r="E119" s="69" t="s">
        <v>29</v>
      </c>
      <c r="F119" s="4">
        <v>1</v>
      </c>
      <c r="G119" s="4">
        <v>0</v>
      </c>
      <c r="H119" s="4">
        <v>0</v>
      </c>
      <c r="I119" s="4">
        <v>1</v>
      </c>
      <c r="J119" s="4">
        <v>1</v>
      </c>
      <c r="K119" s="4">
        <v>0</v>
      </c>
      <c r="L119" s="4">
        <v>1</v>
      </c>
      <c r="M119" s="4">
        <v>0</v>
      </c>
      <c r="N119" s="4">
        <v>0</v>
      </c>
      <c r="O119" s="4">
        <v>1</v>
      </c>
      <c r="P119" s="4">
        <v>1</v>
      </c>
      <c r="Q119" s="4">
        <v>1</v>
      </c>
      <c r="R119" s="4">
        <v>1</v>
      </c>
      <c r="S119" s="4">
        <v>1</v>
      </c>
      <c r="T119" s="4">
        <v>1</v>
      </c>
      <c r="U119" s="4">
        <v>1</v>
      </c>
      <c r="V119" s="4">
        <v>1</v>
      </c>
      <c r="W119" s="4">
        <v>0</v>
      </c>
      <c r="X119" s="4">
        <v>1</v>
      </c>
      <c r="Y119" s="4">
        <v>1</v>
      </c>
    </row>
    <row r="120" spans="1:25" ht="15.75" thickBot="1" x14ac:dyDescent="0.3">
      <c r="A120">
        <v>3</v>
      </c>
      <c r="B120" s="1" t="s">
        <v>28</v>
      </c>
      <c r="C120" s="1" t="s">
        <v>28</v>
      </c>
      <c r="D120" s="1" t="s">
        <v>28</v>
      </c>
      <c r="E120" s="6" t="s">
        <v>28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</row>
    <row r="121" spans="1:25" x14ac:dyDescent="0.25">
      <c r="A121">
        <v>2</v>
      </c>
      <c r="B121" s="61" t="s">
        <v>27</v>
      </c>
      <c r="C121" s="62" t="s">
        <v>27</v>
      </c>
      <c r="D121" s="62" t="s">
        <v>27</v>
      </c>
      <c r="E121" s="63" t="s">
        <v>27</v>
      </c>
      <c r="F121" s="4">
        <v>1</v>
      </c>
      <c r="G121" s="4">
        <v>1</v>
      </c>
      <c r="H121" s="4">
        <v>1</v>
      </c>
      <c r="I121" s="4">
        <v>1</v>
      </c>
      <c r="J121" s="4">
        <v>1</v>
      </c>
      <c r="K121" s="4">
        <v>1</v>
      </c>
      <c r="L121" s="4">
        <v>1</v>
      </c>
      <c r="M121" s="4">
        <v>1</v>
      </c>
      <c r="N121" s="4">
        <v>1</v>
      </c>
      <c r="O121" s="4">
        <v>2</v>
      </c>
      <c r="P121" s="4">
        <v>1</v>
      </c>
      <c r="Q121" s="4">
        <v>1</v>
      </c>
      <c r="R121" s="4">
        <v>1</v>
      </c>
      <c r="S121" s="4">
        <v>1</v>
      </c>
      <c r="T121" s="4">
        <v>1</v>
      </c>
      <c r="U121" s="4">
        <v>1</v>
      </c>
      <c r="V121" s="4">
        <v>1</v>
      </c>
      <c r="W121" s="4">
        <v>1</v>
      </c>
      <c r="X121" s="4">
        <v>1</v>
      </c>
      <c r="Y121" s="4">
        <v>1</v>
      </c>
    </row>
    <row r="122" spans="1:25" ht="15.75" thickBot="1" x14ac:dyDescent="0.3">
      <c r="A122">
        <v>1</v>
      </c>
      <c r="B122" s="67" t="s">
        <v>26</v>
      </c>
      <c r="C122" s="68" t="s">
        <v>26</v>
      </c>
      <c r="D122" s="68" t="s">
        <v>26</v>
      </c>
      <c r="E122" s="69" t="s">
        <v>26</v>
      </c>
      <c r="F122" s="4">
        <v>1</v>
      </c>
      <c r="G122" s="4">
        <v>1</v>
      </c>
      <c r="H122" s="4">
        <v>0</v>
      </c>
      <c r="I122" s="4">
        <v>0</v>
      </c>
      <c r="J122" s="4">
        <v>1</v>
      </c>
      <c r="K122" s="4">
        <v>1</v>
      </c>
      <c r="L122" s="4">
        <v>1</v>
      </c>
      <c r="M122" s="4">
        <v>0</v>
      </c>
      <c r="N122" s="4">
        <v>0</v>
      </c>
      <c r="O122" s="4">
        <v>1</v>
      </c>
      <c r="P122" s="4">
        <v>1</v>
      </c>
      <c r="Q122" s="4">
        <v>1</v>
      </c>
      <c r="R122" s="4">
        <v>1</v>
      </c>
      <c r="S122" s="4">
        <v>0</v>
      </c>
      <c r="T122" s="4">
        <v>1</v>
      </c>
      <c r="U122" s="4">
        <v>1</v>
      </c>
      <c r="V122" s="4">
        <v>0</v>
      </c>
      <c r="W122" s="4">
        <v>1</v>
      </c>
      <c r="X122" s="4">
        <v>1</v>
      </c>
      <c r="Y122" s="4">
        <v>3</v>
      </c>
    </row>
    <row r="123" spans="1:25" x14ac:dyDescent="0.25"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x14ac:dyDescent="0.25"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x14ac:dyDescent="0.25"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x14ac:dyDescent="0.25"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x14ac:dyDescent="0.25"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x14ac:dyDescent="0.25"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6:25" x14ac:dyDescent="0.25"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6:25" x14ac:dyDescent="0.25"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6:25" x14ac:dyDescent="0.25"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6:25" x14ac:dyDescent="0.25"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6:25" x14ac:dyDescent="0.25"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6:25" x14ac:dyDescent="0.25"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6:25" x14ac:dyDescent="0.25"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6:25" x14ac:dyDescent="0.25"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6:25" x14ac:dyDescent="0.25"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6:25" x14ac:dyDescent="0.25"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6:25" x14ac:dyDescent="0.25"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6:25" x14ac:dyDescent="0.25"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6:25" x14ac:dyDescent="0.25"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6:25" x14ac:dyDescent="0.25"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6:25" x14ac:dyDescent="0.25"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6:25" x14ac:dyDescent="0.25"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6:25" x14ac:dyDescent="0.25"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6:25" x14ac:dyDescent="0.25"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6:25" x14ac:dyDescent="0.25"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6:25" x14ac:dyDescent="0.25"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6:25" x14ac:dyDescent="0.25"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6:25" x14ac:dyDescent="0.25"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6:25" x14ac:dyDescent="0.25"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6:25" x14ac:dyDescent="0.25"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</sheetData>
  <sortState ref="AD3:AX54">
    <sortCondition ref="AD37"/>
  </sortState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78"/>
  <sheetViews>
    <sheetView zoomScale="70" zoomScaleNormal="70" workbookViewId="0">
      <selection activeCell="J5" sqref="J5"/>
    </sheetView>
  </sheetViews>
  <sheetFormatPr defaultColWidth="9.140625" defaultRowHeight="15" x14ac:dyDescent="0.25"/>
  <cols>
    <col min="3" max="3" width="9.7109375" customWidth="1"/>
    <col min="4" max="4" width="41.28515625" customWidth="1"/>
    <col min="5" max="5" width="16.140625" customWidth="1"/>
    <col min="6" max="6" width="16.42578125" customWidth="1"/>
    <col min="7" max="7" width="16.28515625" customWidth="1"/>
    <col min="8" max="8" width="16.7109375" customWidth="1"/>
    <col min="9" max="9" width="15.28515625" customWidth="1"/>
    <col min="10" max="10" width="17.28515625" customWidth="1"/>
    <col min="11" max="11" width="8.7109375" customWidth="1"/>
    <col min="12" max="12" width="15.28515625" customWidth="1"/>
    <col min="13" max="13" width="17.42578125" customWidth="1"/>
    <col min="14" max="23" width="17.140625" customWidth="1"/>
    <col min="24" max="24" width="23.7109375" customWidth="1"/>
    <col min="25" max="38" width="17.140625" customWidth="1"/>
    <col min="39" max="39" width="24.42578125" customWidth="1"/>
    <col min="40" max="41" width="17.140625" customWidth="1"/>
    <col min="42" max="42" width="20.42578125" customWidth="1"/>
  </cols>
  <sheetData>
    <row r="1" spans="1:25" ht="18.75" x14ac:dyDescent="0.3">
      <c r="A1" s="166" t="s">
        <v>351</v>
      </c>
    </row>
    <row r="2" spans="1:25" ht="18.75" x14ac:dyDescent="0.3">
      <c r="A2" s="166" t="s">
        <v>353</v>
      </c>
    </row>
    <row r="5" spans="1:25" ht="41.45" customHeight="1" x14ac:dyDescent="0.25">
      <c r="D5" s="164" t="s">
        <v>350</v>
      </c>
      <c r="E5" s="165" t="s">
        <v>346</v>
      </c>
      <c r="F5" s="165" t="s">
        <v>347</v>
      </c>
      <c r="G5" s="165" t="s">
        <v>348</v>
      </c>
      <c r="H5" s="165" t="s">
        <v>349</v>
      </c>
    </row>
    <row r="6" spans="1:25" ht="23.25" x14ac:dyDescent="0.35">
      <c r="D6" s="100" t="s">
        <v>76</v>
      </c>
      <c r="E6" s="101" t="s">
        <v>261</v>
      </c>
      <c r="F6" s="101" t="s">
        <v>262</v>
      </c>
      <c r="G6" s="101" t="s">
        <v>263</v>
      </c>
      <c r="H6" s="101" t="s">
        <v>264</v>
      </c>
      <c r="L6" s="132" t="s">
        <v>308</v>
      </c>
      <c r="M6" s="99"/>
      <c r="N6" s="99"/>
      <c r="P6" s="132" t="s">
        <v>309</v>
      </c>
      <c r="Q6" s="99"/>
      <c r="R6" s="99"/>
      <c r="T6" s="132" t="s">
        <v>310</v>
      </c>
      <c r="U6" s="99"/>
      <c r="V6" s="99"/>
    </row>
    <row r="7" spans="1:25" ht="23.25" x14ac:dyDescent="0.35">
      <c r="D7" s="100" t="s">
        <v>74</v>
      </c>
      <c r="E7" s="101">
        <v>19</v>
      </c>
      <c r="F7" s="101">
        <v>21</v>
      </c>
      <c r="G7" s="101">
        <v>27</v>
      </c>
      <c r="H7" s="101">
        <v>21</v>
      </c>
      <c r="L7" s="130" t="s">
        <v>305</v>
      </c>
      <c r="M7" s="137" t="s">
        <v>269</v>
      </c>
      <c r="N7" s="131" t="s">
        <v>307</v>
      </c>
      <c r="O7" s="133"/>
      <c r="P7" s="130" t="s">
        <v>305</v>
      </c>
      <c r="Q7" s="137" t="s">
        <v>269</v>
      </c>
      <c r="R7" s="131" t="s">
        <v>307</v>
      </c>
      <c r="S7" s="133"/>
      <c r="T7" s="130" t="s">
        <v>305</v>
      </c>
      <c r="U7" s="137" t="s">
        <v>269</v>
      </c>
      <c r="V7" s="131" t="s">
        <v>307</v>
      </c>
      <c r="W7" s="128"/>
      <c r="X7" s="128"/>
    </row>
    <row r="8" spans="1:25" ht="23.25" x14ac:dyDescent="0.35">
      <c r="D8" s="100" t="s">
        <v>254</v>
      </c>
      <c r="E8" s="101">
        <v>8</v>
      </c>
      <c r="F8" s="101">
        <v>10</v>
      </c>
      <c r="G8" s="101">
        <v>11</v>
      </c>
      <c r="H8" s="101">
        <v>10</v>
      </c>
      <c r="L8" s="130" t="s">
        <v>306</v>
      </c>
      <c r="M8" s="137"/>
      <c r="N8" s="131" t="s">
        <v>306</v>
      </c>
      <c r="O8" s="115"/>
      <c r="P8" s="130" t="s">
        <v>306</v>
      </c>
      <c r="Q8" s="137"/>
      <c r="R8" s="131" t="s">
        <v>306</v>
      </c>
      <c r="S8" s="115"/>
      <c r="T8" s="130" t="s">
        <v>306</v>
      </c>
      <c r="U8" s="137"/>
      <c r="V8" s="131" t="s">
        <v>306</v>
      </c>
      <c r="W8" s="115"/>
      <c r="X8" s="136" t="s">
        <v>271</v>
      </c>
    </row>
    <row r="9" spans="1:25" ht="23.25" x14ac:dyDescent="0.35">
      <c r="D9" s="100" t="s">
        <v>265</v>
      </c>
      <c r="E9" s="101" t="s">
        <v>251</v>
      </c>
      <c r="F9" s="101">
        <v>4</v>
      </c>
      <c r="G9" s="101">
        <v>4</v>
      </c>
      <c r="H9" s="101">
        <v>5</v>
      </c>
    </row>
    <row r="10" spans="1:25" ht="23.25" x14ac:dyDescent="0.35">
      <c r="D10" s="100" t="s">
        <v>266</v>
      </c>
      <c r="E10" s="101" t="s">
        <v>251</v>
      </c>
      <c r="F10" s="101">
        <v>4</v>
      </c>
      <c r="G10" s="101">
        <v>12</v>
      </c>
      <c r="H10" s="101">
        <v>7</v>
      </c>
      <c r="K10" s="126">
        <v>1</v>
      </c>
      <c r="L10" s="150">
        <v>1.2265358428511199</v>
      </c>
      <c r="M10" s="156">
        <v>6.9931931282621801E-37</v>
      </c>
      <c r="N10" s="155">
        <f>2^L10</f>
        <v>2.3400443012019148</v>
      </c>
      <c r="O10" s="124"/>
      <c r="P10" s="152">
        <v>1.08521015521414</v>
      </c>
      <c r="Q10" s="154">
        <v>3.69365648662298E-29</v>
      </c>
      <c r="R10" s="155">
        <v>2.1216845228167096</v>
      </c>
      <c r="S10" s="124"/>
      <c r="T10" s="152">
        <v>1.1469305851806</v>
      </c>
      <c r="U10" s="154">
        <v>2.5591212374064099E-32</v>
      </c>
      <c r="V10" s="155">
        <v>2.2144226201554802</v>
      </c>
      <c r="W10" s="127" t="s">
        <v>299</v>
      </c>
      <c r="X10" s="162" t="s">
        <v>326</v>
      </c>
      <c r="Y10" s="160" t="s">
        <v>327</v>
      </c>
    </row>
    <row r="11" spans="1:25" ht="23.25" x14ac:dyDescent="0.35">
      <c r="D11" s="101" t="s">
        <v>260</v>
      </c>
      <c r="E11" s="102">
        <v>0.53</v>
      </c>
      <c r="F11" s="102">
        <v>0.55000000000000004</v>
      </c>
      <c r="G11" s="102">
        <v>0.59</v>
      </c>
      <c r="H11" s="102">
        <v>0.5</v>
      </c>
      <c r="K11" s="126">
        <v>2</v>
      </c>
      <c r="L11" s="150">
        <v>2.5752443139702201</v>
      </c>
      <c r="M11" s="156">
        <v>1.7769332957033001E-11</v>
      </c>
      <c r="N11" s="155">
        <v>5.9597190188727751</v>
      </c>
      <c r="O11" s="124"/>
      <c r="P11" s="152">
        <v>2.9242094391747702</v>
      </c>
      <c r="Q11" s="154">
        <v>3.28929671043031E-15</v>
      </c>
      <c r="R11" s="155">
        <v>7.59057638161332</v>
      </c>
      <c r="S11" s="124"/>
      <c r="T11" s="152">
        <v>10.6634503061294</v>
      </c>
      <c r="U11" s="154">
        <v>3.0388564743084497E-219</v>
      </c>
      <c r="V11" s="155">
        <v>1621.8788087839755</v>
      </c>
      <c r="W11" s="127" t="s">
        <v>299</v>
      </c>
      <c r="X11" s="162" t="s">
        <v>298</v>
      </c>
      <c r="Y11" s="160" t="s">
        <v>328</v>
      </c>
    </row>
    <row r="12" spans="1:25" ht="23.25" x14ac:dyDescent="0.35">
      <c r="D12" s="100" t="s">
        <v>75</v>
      </c>
      <c r="E12" s="101">
        <v>15</v>
      </c>
      <c r="F12" s="101">
        <v>17</v>
      </c>
      <c r="G12" s="103">
        <v>19</v>
      </c>
      <c r="H12" s="103">
        <v>21</v>
      </c>
      <c r="K12" s="126">
        <v>3</v>
      </c>
      <c r="L12" s="150">
        <v>0.80703548264307601</v>
      </c>
      <c r="M12" s="156">
        <v>5.1506093077727896E-25</v>
      </c>
      <c r="N12" s="155">
        <f t="shared" ref="N12" si="0">2^L12</f>
        <v>1.7496125604680339</v>
      </c>
      <c r="O12" s="124"/>
      <c r="P12" s="152">
        <v>0.57623045059335098</v>
      </c>
      <c r="Q12" s="154">
        <v>5.3564817405270604E-13</v>
      </c>
      <c r="R12" s="124"/>
      <c r="S12" s="124"/>
      <c r="T12" s="152">
        <v>0.53807733509750399</v>
      </c>
      <c r="U12" s="154">
        <v>2.6759331658649899E-11</v>
      </c>
      <c r="V12" s="124"/>
      <c r="W12" s="127" t="s">
        <v>297</v>
      </c>
      <c r="X12" s="149" t="s">
        <v>296</v>
      </c>
      <c r="Y12" s="147" t="s">
        <v>329</v>
      </c>
    </row>
    <row r="13" spans="1:25" ht="23.25" x14ac:dyDescent="0.35">
      <c r="D13" s="100" t="s">
        <v>252</v>
      </c>
      <c r="E13" s="102">
        <v>0.44</v>
      </c>
      <c r="F13" s="102">
        <v>0.45</v>
      </c>
      <c r="G13" s="102">
        <v>0.41</v>
      </c>
      <c r="H13" s="102">
        <v>0.5</v>
      </c>
      <c r="K13" s="126">
        <v>4</v>
      </c>
      <c r="L13" s="150">
        <v>0.86672796402438501</v>
      </c>
      <c r="M13" s="156">
        <v>1.53807238974849E-15</v>
      </c>
      <c r="N13" s="155">
        <f t="shared" ref="N13" si="1">2^L13</f>
        <v>1.8235224534578673</v>
      </c>
      <c r="O13" s="124"/>
      <c r="P13" s="152">
        <v>0.87963320989099303</v>
      </c>
      <c r="Q13" s="154">
        <v>2.9437590099389602E-16</v>
      </c>
      <c r="R13" s="155">
        <v>1.839907464572101</v>
      </c>
      <c r="S13" s="124"/>
      <c r="T13" s="152">
        <v>1.05556816321534</v>
      </c>
      <c r="U13" s="154">
        <v>2.70143003378298E-23</v>
      </c>
      <c r="V13" s="155">
        <v>2.0785366162406334</v>
      </c>
      <c r="W13" s="127" t="s">
        <v>297</v>
      </c>
      <c r="X13" s="149" t="s">
        <v>300</v>
      </c>
      <c r="Y13" s="147" t="s">
        <v>332</v>
      </c>
    </row>
    <row r="14" spans="1:25" ht="22.9" customHeight="1" x14ac:dyDescent="0.35">
      <c r="D14" s="104"/>
      <c r="E14" s="105"/>
      <c r="F14" s="106"/>
      <c r="G14" s="106"/>
      <c r="H14" s="107" t="s">
        <v>73</v>
      </c>
      <c r="K14" s="126">
        <v>5</v>
      </c>
      <c r="L14" s="150">
        <v>0.73754351352478797</v>
      </c>
      <c r="M14" s="156">
        <v>6.2587325752291693E-5</v>
      </c>
      <c r="N14" s="155">
        <f t="shared" ref="N14:N15" si="2">2^L14</f>
        <v>1.6673344390302434</v>
      </c>
      <c r="O14" s="124"/>
      <c r="P14" s="152">
        <v>0.802660973576801</v>
      </c>
      <c r="Q14" s="154">
        <v>8.6960956631794902E-6</v>
      </c>
      <c r="R14" s="155">
        <v>1.7443154575986217</v>
      </c>
      <c r="S14" s="124"/>
      <c r="T14" s="152">
        <v>0.71549769881663905</v>
      </c>
      <c r="U14" s="152">
        <v>1.0368299257565899E-4</v>
      </c>
      <c r="V14" s="155">
        <v>1.6420495917787741</v>
      </c>
      <c r="W14" s="127" t="s">
        <v>297</v>
      </c>
      <c r="X14" s="162" t="s">
        <v>335</v>
      </c>
      <c r="Y14" s="160" t="s">
        <v>336</v>
      </c>
    </row>
    <row r="15" spans="1:25" ht="23.25" x14ac:dyDescent="0.35">
      <c r="D15" s="108" t="s">
        <v>267</v>
      </c>
      <c r="E15" s="109" t="s">
        <v>268</v>
      </c>
      <c r="F15" s="110"/>
      <c r="G15" s="111"/>
      <c r="H15" s="111"/>
      <c r="K15" s="126">
        <v>6</v>
      </c>
      <c r="L15" s="150">
        <v>3.4404110904746799</v>
      </c>
      <c r="M15" s="156">
        <v>1.0986673572123201E-74</v>
      </c>
      <c r="N15" s="155">
        <f t="shared" si="2"/>
        <v>10.855927534239431</v>
      </c>
      <c r="O15" s="124"/>
      <c r="P15" s="152">
        <v>3.2458252318845799</v>
      </c>
      <c r="Q15" s="154">
        <v>1.3960188812106699E-66</v>
      </c>
      <c r="R15" s="155">
        <v>9.4861667711868485</v>
      </c>
      <c r="S15" s="124"/>
      <c r="T15" s="152">
        <v>3.50368439613802</v>
      </c>
      <c r="U15" s="154">
        <v>4.5460302631464303E-78</v>
      </c>
      <c r="V15" s="155">
        <v>11.342638699194735</v>
      </c>
      <c r="W15" s="127" t="s">
        <v>297</v>
      </c>
      <c r="X15" s="162" t="s">
        <v>337</v>
      </c>
      <c r="Y15" s="160" t="s">
        <v>338</v>
      </c>
    </row>
    <row r="16" spans="1:25" ht="23.25" x14ac:dyDescent="0.35">
      <c r="D16" s="112">
        <v>1</v>
      </c>
      <c r="E16" s="113"/>
      <c r="F16" s="103" t="s">
        <v>67</v>
      </c>
      <c r="G16" s="103" t="s">
        <v>67</v>
      </c>
      <c r="H16" s="103" t="s">
        <v>67</v>
      </c>
      <c r="K16" s="126">
        <v>7</v>
      </c>
      <c r="L16" s="150">
        <v>0.71270154651094098</v>
      </c>
      <c r="M16" s="156">
        <v>6.37703971395313E-11</v>
      </c>
      <c r="N16" s="161">
        <v>1.6388701435409416</v>
      </c>
      <c r="O16" s="124"/>
      <c r="P16" s="152">
        <v>0.70869035263646996</v>
      </c>
      <c r="Q16" s="154">
        <v>5.69703108881141E-11</v>
      </c>
      <c r="R16" s="155">
        <v>1.6343198433058865</v>
      </c>
      <c r="S16" s="124"/>
      <c r="T16" s="152">
        <v>0.79252212249686005</v>
      </c>
      <c r="U16" s="154">
        <v>1.47640178018072E-13</v>
      </c>
      <c r="V16" s="155">
        <v>1.7320998779666044</v>
      </c>
      <c r="W16" s="127" t="s">
        <v>297</v>
      </c>
      <c r="X16" s="162" t="s">
        <v>339</v>
      </c>
      <c r="Y16" s="160" t="s">
        <v>340</v>
      </c>
    </row>
    <row r="17" spans="4:26" ht="23.25" x14ac:dyDescent="0.35">
      <c r="D17" s="112">
        <v>2</v>
      </c>
      <c r="E17" s="114" t="s">
        <v>68</v>
      </c>
      <c r="F17" s="114" t="s">
        <v>68</v>
      </c>
      <c r="G17" s="103" t="s">
        <v>68</v>
      </c>
      <c r="H17" s="114" t="s">
        <v>68</v>
      </c>
      <c r="K17" s="126">
        <v>8</v>
      </c>
      <c r="L17" s="150">
        <v>-0.81086001957849096</v>
      </c>
      <c r="M17" s="156">
        <v>1.6089497142453599E-12</v>
      </c>
      <c r="N17" s="153">
        <f>1/2^L17</f>
        <v>1.7542568788651629</v>
      </c>
      <c r="O17" s="124"/>
      <c r="P17" s="152">
        <v>-0.76042931090604604</v>
      </c>
      <c r="Q17" s="154">
        <v>1.96947901718703E-11</v>
      </c>
      <c r="R17" s="153">
        <f>1/2^P17</f>
        <v>1.6939946412763058</v>
      </c>
      <c r="S17" s="124"/>
      <c r="T17" s="152">
        <v>-1.06805194582501</v>
      </c>
      <c r="U17" s="154">
        <v>1.01113065504185E-20</v>
      </c>
      <c r="V17" s="153">
        <f>1/2^T17</f>
        <v>2.0966004400844245</v>
      </c>
      <c r="W17" s="127" t="s">
        <v>297</v>
      </c>
      <c r="X17" s="162" t="s">
        <v>330</v>
      </c>
      <c r="Y17" s="160" t="s">
        <v>331</v>
      </c>
    </row>
    <row r="18" spans="4:26" ht="23.25" x14ac:dyDescent="0.35">
      <c r="D18" s="112">
        <v>3</v>
      </c>
      <c r="E18" s="103" t="s">
        <v>68</v>
      </c>
      <c r="F18" s="103" t="s">
        <v>68</v>
      </c>
      <c r="G18" s="103" t="s">
        <v>68</v>
      </c>
      <c r="H18" s="103" t="s">
        <v>68</v>
      </c>
      <c r="K18" s="126">
        <v>9</v>
      </c>
      <c r="L18" s="150">
        <v>-0.85691727573421705</v>
      </c>
      <c r="M18" s="156">
        <v>1.95366702120673E-8</v>
      </c>
      <c r="N18" s="153">
        <f>1/2^L18</f>
        <v>1.8111641107421412</v>
      </c>
      <c r="O18" s="124"/>
      <c r="P18" s="152">
        <v>-0.56206026539584697</v>
      </c>
      <c r="Q18" s="152">
        <v>2.3701135239291999E-4</v>
      </c>
      <c r="R18" s="124"/>
      <c r="S18" s="124"/>
      <c r="T18" s="152">
        <v>-0.56125928081282395</v>
      </c>
      <c r="U18" s="152">
        <v>2.7075371384218202E-4</v>
      </c>
      <c r="V18" s="124"/>
      <c r="W18" s="127" t="s">
        <v>297</v>
      </c>
      <c r="X18" s="162" t="s">
        <v>333</v>
      </c>
      <c r="Y18" s="160" t="s">
        <v>334</v>
      </c>
    </row>
    <row r="19" spans="4:26" ht="23.25" x14ac:dyDescent="0.35">
      <c r="D19" s="112">
        <v>4</v>
      </c>
      <c r="E19" s="103" t="s">
        <v>68</v>
      </c>
      <c r="F19" s="103" t="s">
        <v>68</v>
      </c>
      <c r="G19" s="103" t="s">
        <v>68</v>
      </c>
      <c r="H19" s="103" t="s">
        <v>68</v>
      </c>
      <c r="I19" s="27"/>
    </row>
    <row r="20" spans="4:26" ht="23.25" x14ac:dyDescent="0.35">
      <c r="D20" s="112">
        <v>5</v>
      </c>
      <c r="E20" s="113"/>
      <c r="F20" s="103"/>
      <c r="G20" s="103"/>
      <c r="H20" s="103"/>
      <c r="I20" s="27"/>
    </row>
    <row r="21" spans="4:26" ht="23.25" x14ac:dyDescent="0.35">
      <c r="D21" s="112">
        <v>6</v>
      </c>
      <c r="E21" s="113"/>
      <c r="F21" s="103"/>
      <c r="G21" s="103"/>
      <c r="H21" s="103"/>
      <c r="I21" s="27"/>
      <c r="K21" s="126">
        <v>1</v>
      </c>
      <c r="L21" s="150">
        <v>-0.84312506000366505</v>
      </c>
      <c r="M21" s="150">
        <v>2.2087541895501401E-4</v>
      </c>
      <c r="N21" s="151">
        <f>1/2^L21</f>
        <v>1.7939318195441032</v>
      </c>
      <c r="O21" s="124"/>
      <c r="P21" s="152">
        <v>-0.82045595068336896</v>
      </c>
      <c r="Q21" s="152">
        <v>2.93881117062977E-4</v>
      </c>
      <c r="R21" s="153">
        <f>1/2^P21</f>
        <v>1.7659640213094974</v>
      </c>
      <c r="S21" s="124"/>
      <c r="T21" s="152">
        <v>-1.02390864783102</v>
      </c>
      <c r="U21" s="154">
        <v>5.3369562766554698E-6</v>
      </c>
      <c r="V21" s="153">
        <f>1/2^T21</f>
        <v>2.0334205853024909</v>
      </c>
      <c r="W21" s="127" t="s">
        <v>315</v>
      </c>
      <c r="X21" s="149" t="s">
        <v>313</v>
      </c>
      <c r="Y21" s="148" t="s">
        <v>314</v>
      </c>
      <c r="Z21" s="90"/>
    </row>
    <row r="22" spans="4:26" ht="23.25" x14ac:dyDescent="0.35">
      <c r="D22" s="112">
        <v>7</v>
      </c>
      <c r="E22" s="114" t="s">
        <v>69</v>
      </c>
      <c r="F22" s="114" t="s">
        <v>69</v>
      </c>
      <c r="G22" s="103" t="s">
        <v>69</v>
      </c>
      <c r="H22" s="114" t="s">
        <v>69</v>
      </c>
      <c r="I22" s="27"/>
      <c r="Z22" s="90"/>
    </row>
    <row r="23" spans="4:26" ht="23.25" x14ac:dyDescent="0.35">
      <c r="D23" s="112">
        <v>8</v>
      </c>
      <c r="E23" s="103"/>
      <c r="F23" s="103"/>
      <c r="G23" s="103"/>
      <c r="H23" s="103" t="s">
        <v>68</v>
      </c>
      <c r="I23" s="27"/>
    </row>
    <row r="24" spans="4:26" ht="23.25" x14ac:dyDescent="0.35">
      <c r="D24" s="112">
        <v>9</v>
      </c>
      <c r="E24" s="103" t="s">
        <v>203</v>
      </c>
      <c r="F24" s="103" t="s">
        <v>242</v>
      </c>
      <c r="G24" s="103" t="s">
        <v>67</v>
      </c>
      <c r="H24" s="103" t="s">
        <v>67</v>
      </c>
      <c r="K24" s="126">
        <v>1</v>
      </c>
      <c r="L24" s="138">
        <v>0.72486169429075398</v>
      </c>
      <c r="M24" s="138">
        <v>7.4899734583137303E-4</v>
      </c>
      <c r="N24" s="139">
        <f t="shared" ref="N24" si="3">2^L24</f>
        <v>1.6527421865800243</v>
      </c>
      <c r="O24" s="125"/>
      <c r="P24" s="140">
        <v>0.96516514282317201</v>
      </c>
      <c r="Q24" s="141">
        <v>2.0520095173377498E-6</v>
      </c>
      <c r="R24" s="139">
        <f>2^P24</f>
        <v>1.952286983700066</v>
      </c>
      <c r="S24" s="125"/>
      <c r="T24" s="140">
        <v>1.0946568387014299</v>
      </c>
      <c r="U24" s="141">
        <v>4.5683899576054102E-8</v>
      </c>
      <c r="V24" s="139">
        <v>2.1356227736956859</v>
      </c>
      <c r="W24" s="127" t="s">
        <v>270</v>
      </c>
      <c r="X24" s="149" t="s">
        <v>272</v>
      </c>
      <c r="Y24" s="147" t="s">
        <v>273</v>
      </c>
    </row>
    <row r="25" spans="4:26" ht="23.25" x14ac:dyDescent="0.35">
      <c r="D25" s="112">
        <v>10</v>
      </c>
      <c r="E25" s="103" t="s">
        <v>68</v>
      </c>
      <c r="F25" s="103" t="s">
        <v>68</v>
      </c>
      <c r="G25" s="103" t="s">
        <v>68</v>
      </c>
      <c r="H25" s="103" t="s">
        <v>68</v>
      </c>
      <c r="I25" s="27"/>
      <c r="K25" s="126">
        <v>2</v>
      </c>
      <c r="L25" s="138">
        <v>1.51563078812303</v>
      </c>
      <c r="M25" s="142">
        <v>2.0859671639765899E-7</v>
      </c>
      <c r="N25" s="139">
        <f t="shared" ref="N25" si="4">2^L25</f>
        <v>2.8592381480848772</v>
      </c>
      <c r="O25" s="125"/>
      <c r="P25" s="140">
        <v>1.2692078542918801</v>
      </c>
      <c r="Q25" s="141">
        <v>2.2063296464871599E-5</v>
      </c>
      <c r="R25" s="139">
        <f>2^P25</f>
        <v>2.4102918644407612</v>
      </c>
      <c r="S25" s="125"/>
      <c r="T25" s="140">
        <v>1.1245375120930401</v>
      </c>
      <c r="U25" s="140">
        <v>2.5301534744710103E-4</v>
      </c>
      <c r="V25" s="139">
        <v>2.1803164044848109</v>
      </c>
      <c r="W25" s="127" t="s">
        <v>270</v>
      </c>
      <c r="X25" s="149" t="s">
        <v>282</v>
      </c>
      <c r="Y25" s="147" t="s">
        <v>283</v>
      </c>
    </row>
    <row r="26" spans="4:26" ht="23.25" x14ac:dyDescent="0.35">
      <c r="D26" s="112">
        <v>11</v>
      </c>
      <c r="E26" s="103" t="s">
        <v>68</v>
      </c>
      <c r="F26" s="103" t="s">
        <v>68</v>
      </c>
      <c r="G26" s="103" t="s">
        <v>68</v>
      </c>
      <c r="H26" s="103" t="s">
        <v>68</v>
      </c>
      <c r="I26" s="27"/>
      <c r="K26" s="126">
        <v>3</v>
      </c>
      <c r="L26" s="138">
        <v>1.9138700137286699</v>
      </c>
      <c r="M26" s="142">
        <v>1.1762219252129899E-6</v>
      </c>
      <c r="N26" s="139">
        <f>2^L26</f>
        <v>3.7681855682455141</v>
      </c>
      <c r="O26" s="125"/>
      <c r="P26" s="140">
        <v>1.89378605205674</v>
      </c>
      <c r="Q26" s="141">
        <v>1.23015739282215E-6</v>
      </c>
      <c r="R26" s="139">
        <f>2^P26</f>
        <v>3.7160915693706102</v>
      </c>
      <c r="S26" s="125"/>
      <c r="T26" s="140">
        <v>1.5077123492651201</v>
      </c>
      <c r="U26" s="140">
        <v>2.8795980159525498E-4</v>
      </c>
      <c r="V26" s="139">
        <v>2.8435877978978366</v>
      </c>
      <c r="W26" s="127" t="s">
        <v>279</v>
      </c>
      <c r="X26" s="149" t="s">
        <v>277</v>
      </c>
      <c r="Y26" s="147" t="s">
        <v>278</v>
      </c>
    </row>
    <row r="27" spans="4:26" ht="23.25" x14ac:dyDescent="0.35">
      <c r="D27" s="112">
        <v>12</v>
      </c>
      <c r="E27" s="103" t="s">
        <v>68</v>
      </c>
      <c r="F27" s="103" t="s">
        <v>68</v>
      </c>
      <c r="G27" s="103" t="s">
        <v>68</v>
      </c>
      <c r="H27" s="103" t="s">
        <v>68</v>
      </c>
      <c r="K27" s="126">
        <v>4</v>
      </c>
      <c r="L27" s="138">
        <v>-1.0735323984798799</v>
      </c>
      <c r="M27" s="142">
        <v>6.2690013422786104E-16</v>
      </c>
      <c r="N27" s="146">
        <f>1/2^L27</f>
        <v>2.1045800693671817</v>
      </c>
      <c r="O27" s="125"/>
      <c r="P27" s="140">
        <v>-1.0295187116079001</v>
      </c>
      <c r="Q27" s="141">
        <v>3.9591400938794703E-15</v>
      </c>
      <c r="R27" s="146">
        <f>1/2^P27</f>
        <v>2.0413431382021776</v>
      </c>
      <c r="S27" s="125"/>
      <c r="T27" s="140">
        <v>-1.0983151277921599</v>
      </c>
      <c r="U27" s="141">
        <v>8.50091554964264E-17</v>
      </c>
      <c r="V27" s="146">
        <f>1/2^T27</f>
        <v>2.1410450141159494</v>
      </c>
      <c r="W27" s="127" t="s">
        <v>274</v>
      </c>
      <c r="X27" s="149" t="s">
        <v>311</v>
      </c>
      <c r="Y27" s="147" t="s">
        <v>312</v>
      </c>
    </row>
    <row r="28" spans="4:26" ht="23.25" x14ac:dyDescent="0.35">
      <c r="D28" s="112">
        <v>13</v>
      </c>
      <c r="E28" s="103" t="s">
        <v>68</v>
      </c>
      <c r="F28" s="103" t="s">
        <v>202</v>
      </c>
      <c r="G28" s="103" t="s">
        <v>68</v>
      </c>
      <c r="H28" s="103" t="s">
        <v>68</v>
      </c>
      <c r="I28" s="27"/>
      <c r="J28" s="77"/>
      <c r="K28" s="126">
        <v>5</v>
      </c>
      <c r="L28" s="138">
        <v>-1.4239159029141399</v>
      </c>
      <c r="M28" s="142">
        <v>3.7677910178940998E-11</v>
      </c>
      <c r="N28" s="146">
        <f>1/2^L28</f>
        <v>2.6831280412238758</v>
      </c>
      <c r="O28" s="125"/>
      <c r="P28" s="140">
        <v>-0.85199303021315698</v>
      </c>
      <c r="Q28" s="141">
        <v>7.0206489624693896E-5</v>
      </c>
      <c r="R28" s="146">
        <f t="shared" ref="R28:R29" si="5">1/2^P28</f>
        <v>1.8049927348248755</v>
      </c>
      <c r="S28" s="125"/>
      <c r="T28" s="140">
        <v>-0.910553447489168</v>
      </c>
      <c r="U28" s="141">
        <v>2.14649449349915E-5</v>
      </c>
      <c r="V28" s="146">
        <f t="shared" ref="V28:V29" si="6">1/2^T28</f>
        <v>1.879766477209297</v>
      </c>
      <c r="W28" s="127" t="s">
        <v>274</v>
      </c>
      <c r="X28" s="149" t="s">
        <v>280</v>
      </c>
      <c r="Y28" s="147" t="s">
        <v>281</v>
      </c>
    </row>
    <row r="29" spans="4:26" ht="23.25" x14ac:dyDescent="0.35">
      <c r="D29" s="112">
        <v>14</v>
      </c>
      <c r="E29" s="103" t="s">
        <v>68</v>
      </c>
      <c r="F29" s="103" t="s">
        <v>202</v>
      </c>
      <c r="G29" s="103" t="s">
        <v>68</v>
      </c>
      <c r="H29" s="103"/>
      <c r="I29" s="27"/>
      <c r="K29" s="126">
        <v>6</v>
      </c>
      <c r="L29" s="143">
        <v>-0.38443686505249403</v>
      </c>
      <c r="M29" s="143">
        <v>3.2088346916147002E-2</v>
      </c>
      <c r="N29" s="125"/>
      <c r="O29" s="125"/>
      <c r="P29" s="144">
        <v>-0.63138529347630901</v>
      </c>
      <c r="Q29" s="144">
        <v>1.5477525764702701E-4</v>
      </c>
      <c r="R29" s="146">
        <f t="shared" si="5"/>
        <v>1.5490516980954587</v>
      </c>
      <c r="S29" s="125"/>
      <c r="T29" s="144">
        <v>-1.09498920443893</v>
      </c>
      <c r="U29" s="145">
        <v>4.0715889865768001E-11</v>
      </c>
      <c r="V29" s="146">
        <f t="shared" si="6"/>
        <v>2.1361148316750564</v>
      </c>
      <c r="W29" s="127" t="s">
        <v>274</v>
      </c>
      <c r="X29" s="163" t="s">
        <v>275</v>
      </c>
      <c r="Y29" s="148" t="s">
        <v>276</v>
      </c>
    </row>
    <row r="30" spans="4:26" ht="23.25" x14ac:dyDescent="0.35">
      <c r="D30" s="112">
        <v>15</v>
      </c>
      <c r="E30" s="103" t="s">
        <v>68</v>
      </c>
      <c r="F30" s="103" t="s">
        <v>68</v>
      </c>
      <c r="G30" s="103" t="s">
        <v>68</v>
      </c>
      <c r="H30" s="103" t="s">
        <v>68</v>
      </c>
      <c r="J30" s="135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</row>
    <row r="31" spans="4:26" ht="23.25" x14ac:dyDescent="0.35">
      <c r="D31" s="112">
        <v>16</v>
      </c>
      <c r="E31" s="103" t="s">
        <v>68</v>
      </c>
      <c r="F31" s="103" t="s">
        <v>68</v>
      </c>
      <c r="G31" s="103" t="s">
        <v>68</v>
      </c>
      <c r="H31" s="103" t="s">
        <v>68</v>
      </c>
      <c r="I31" s="134"/>
    </row>
    <row r="32" spans="4:26" ht="23.25" x14ac:dyDescent="0.35">
      <c r="D32" s="112">
        <v>17</v>
      </c>
      <c r="E32" s="103"/>
      <c r="F32" s="103" t="s">
        <v>67</v>
      </c>
      <c r="G32" s="103"/>
      <c r="H32" s="103"/>
      <c r="K32" s="126">
        <v>1</v>
      </c>
      <c r="L32" s="150">
        <v>0.89367475096897697</v>
      </c>
      <c r="M32" s="156">
        <v>7.0451519306939501E-13</v>
      </c>
      <c r="N32" s="155">
        <f>2^L32</f>
        <v>1.8579024456329836</v>
      </c>
      <c r="O32" s="124"/>
      <c r="P32" s="152">
        <v>0.82218484293403304</v>
      </c>
      <c r="Q32" s="154">
        <v>4.1511816849996602E-11</v>
      </c>
      <c r="R32" s="155">
        <v>1.7680815801661858</v>
      </c>
      <c r="S32" s="124"/>
      <c r="T32" s="152">
        <v>0.65727808850045599</v>
      </c>
      <c r="U32" s="154">
        <v>3.18667768456866E-7</v>
      </c>
      <c r="V32" s="155">
        <v>1.5771043155453555</v>
      </c>
      <c r="W32" s="127" t="s">
        <v>286</v>
      </c>
      <c r="X32" s="149" t="s">
        <v>288</v>
      </c>
      <c r="Y32" s="147" t="s">
        <v>289</v>
      </c>
    </row>
    <row r="33" spans="4:50" ht="23.25" x14ac:dyDescent="0.35">
      <c r="D33" s="112">
        <v>18</v>
      </c>
      <c r="E33" s="103" t="s">
        <v>102</v>
      </c>
      <c r="F33" s="103" t="s">
        <v>102</v>
      </c>
      <c r="G33" s="103" t="s">
        <v>102</v>
      </c>
      <c r="H33" s="103" t="s">
        <v>102</v>
      </c>
      <c r="K33" s="126">
        <v>2</v>
      </c>
      <c r="L33" s="150">
        <v>-0.43878735137232699</v>
      </c>
      <c r="M33" s="150">
        <v>7.9349738544571299E-4</v>
      </c>
      <c r="N33" s="124"/>
      <c r="O33" s="124"/>
      <c r="P33" s="152">
        <v>-0.563770172526455</v>
      </c>
      <c r="Q33" s="154">
        <v>8.3303157991265305E-6</v>
      </c>
      <c r="R33" s="124"/>
      <c r="S33" s="124"/>
      <c r="T33" s="152">
        <v>-0.95229655688737103</v>
      </c>
      <c r="U33" s="154">
        <v>5.31932711614754E-14</v>
      </c>
      <c r="V33" s="153">
        <f>1/2^T33</f>
        <v>1.9349503620462345</v>
      </c>
      <c r="W33" s="127" t="s">
        <v>286</v>
      </c>
      <c r="X33" s="149" t="s">
        <v>284</v>
      </c>
      <c r="Y33" s="147" t="s">
        <v>285</v>
      </c>
    </row>
    <row r="34" spans="4:50" ht="23.25" x14ac:dyDescent="0.35">
      <c r="D34" s="112">
        <v>19</v>
      </c>
      <c r="E34" s="103"/>
      <c r="F34" s="103"/>
      <c r="G34" s="103"/>
      <c r="H34" s="103"/>
      <c r="J34" s="135"/>
      <c r="K34" s="126">
        <v>3</v>
      </c>
      <c r="L34" s="150">
        <v>-0.83707531838413896</v>
      </c>
      <c r="M34" s="156">
        <v>1.37073867425427E-7</v>
      </c>
      <c r="N34" s="151">
        <f>1/2^L34</f>
        <v>1.7864249656690805</v>
      </c>
      <c r="O34" s="124"/>
      <c r="P34" s="152">
        <v>-0.71519171027476902</v>
      </c>
      <c r="Q34" s="154">
        <v>5.6134657763917198E-6</v>
      </c>
      <c r="R34" s="153">
        <f>1/2^P34</f>
        <v>1.6417013580451172</v>
      </c>
      <c r="S34" s="124"/>
      <c r="T34" s="152">
        <v>-0.76928297918222399</v>
      </c>
      <c r="U34" s="154">
        <v>1.16009481047789E-6</v>
      </c>
      <c r="V34" s="153">
        <f t="shared" ref="V34:V37" si="7">1/2^T34</f>
        <v>1.7044224733938482</v>
      </c>
      <c r="W34" s="127" t="s">
        <v>286</v>
      </c>
      <c r="X34" s="149" t="s">
        <v>324</v>
      </c>
      <c r="Y34" s="147" t="s">
        <v>325</v>
      </c>
    </row>
    <row r="35" spans="4:50" ht="23.25" x14ac:dyDescent="0.35">
      <c r="D35" s="112">
        <v>20</v>
      </c>
      <c r="E35" s="103" t="s">
        <v>67</v>
      </c>
      <c r="F35" s="103" t="s">
        <v>67</v>
      </c>
      <c r="G35" s="103" t="s">
        <v>67</v>
      </c>
      <c r="H35" s="103" t="s">
        <v>67</v>
      </c>
      <c r="K35" s="126">
        <v>4</v>
      </c>
      <c r="L35" s="150">
        <v>-2.5747677623324901</v>
      </c>
      <c r="M35" s="156">
        <v>2.1646436092796999E-13</v>
      </c>
      <c r="N35" s="151">
        <f t="shared" ref="N35:N37" si="8">1/2^L35</f>
        <v>5.9577507270604304</v>
      </c>
      <c r="O35" s="124"/>
      <c r="P35" s="152">
        <v>-2.65446320387949</v>
      </c>
      <c r="Q35" s="154">
        <v>6.1171439603317901E-15</v>
      </c>
      <c r="R35" s="153">
        <f>1/2^P35</f>
        <v>6.2961207241499348</v>
      </c>
      <c r="S35" s="124"/>
      <c r="T35" s="152">
        <v>-4.1497577769482099</v>
      </c>
      <c r="U35" s="154">
        <v>4.3110309383403198E-17</v>
      </c>
      <c r="V35" s="153">
        <f t="shared" si="7"/>
        <v>17.750131122874876</v>
      </c>
      <c r="W35" s="127" t="s">
        <v>286</v>
      </c>
      <c r="X35" s="149" t="s">
        <v>290</v>
      </c>
      <c r="Y35" s="147" t="s">
        <v>293</v>
      </c>
      <c r="AP35" s="124"/>
      <c r="AQ35" s="124"/>
      <c r="AR35" s="124"/>
      <c r="AS35" s="124"/>
      <c r="AT35" s="124"/>
      <c r="AU35" s="124"/>
      <c r="AV35" s="124"/>
      <c r="AW35" s="124"/>
      <c r="AX35" s="124"/>
    </row>
    <row r="36" spans="4:50" ht="23.25" x14ac:dyDescent="0.35">
      <c r="D36" s="112">
        <v>21</v>
      </c>
      <c r="E36" s="103"/>
      <c r="F36" s="103"/>
      <c r="G36" s="103" t="s">
        <v>68</v>
      </c>
      <c r="H36" s="103"/>
      <c r="K36" s="126">
        <v>5</v>
      </c>
      <c r="L36" s="150">
        <v>-0.52288765109318702</v>
      </c>
      <c r="M36" s="156">
        <v>2.1376183316766499E-7</v>
      </c>
      <c r="O36" s="157"/>
      <c r="P36" s="152">
        <v>-0.53403750213046897</v>
      </c>
      <c r="Q36" s="154">
        <v>8.1603255592860295E-8</v>
      </c>
      <c r="R36" s="124"/>
      <c r="S36" s="157"/>
      <c r="T36" s="152">
        <v>-0.91690257658433805</v>
      </c>
      <c r="U36" s="154">
        <v>2.8901286297676402E-20</v>
      </c>
      <c r="V36" s="153">
        <f t="shared" si="7"/>
        <v>1.8880573358136947</v>
      </c>
      <c r="W36" s="127" t="s">
        <v>286</v>
      </c>
      <c r="X36" s="149" t="s">
        <v>291</v>
      </c>
      <c r="Y36" s="147" t="s">
        <v>294</v>
      </c>
      <c r="AP36" s="124"/>
      <c r="AQ36" s="124"/>
      <c r="AR36" s="124"/>
      <c r="AS36" s="124"/>
      <c r="AT36" s="124"/>
      <c r="AU36" s="124"/>
      <c r="AV36" s="124"/>
      <c r="AW36" s="124"/>
      <c r="AX36" s="124"/>
    </row>
    <row r="37" spans="4:50" ht="23.25" x14ac:dyDescent="0.35">
      <c r="D37" s="112">
        <v>22</v>
      </c>
      <c r="E37" s="103" t="s">
        <v>68</v>
      </c>
      <c r="F37" s="103" t="s">
        <v>68</v>
      </c>
      <c r="G37" s="103" t="s">
        <v>68</v>
      </c>
      <c r="H37" s="103" t="s">
        <v>202</v>
      </c>
      <c r="K37" s="126">
        <v>6</v>
      </c>
      <c r="L37" s="150">
        <v>-1.75459947831265</v>
      </c>
      <c r="M37" s="156">
        <v>7.6704151549215295E-6</v>
      </c>
      <c r="N37" s="151">
        <f t="shared" si="8"/>
        <v>3.3743262723992755</v>
      </c>
      <c r="O37" s="124"/>
      <c r="P37" s="124">
        <v>-1.0464576485508501</v>
      </c>
      <c r="Q37" s="124">
        <v>5.7119114224095701E-3</v>
      </c>
      <c r="R37" s="124"/>
      <c r="S37" s="124"/>
      <c r="T37" s="152">
        <v>-1.2795365541186701</v>
      </c>
      <c r="U37" s="152">
        <v>7.6628008013328503E-4</v>
      </c>
      <c r="V37" s="153">
        <f t="shared" si="7"/>
        <v>2.4276098073567454</v>
      </c>
      <c r="W37" s="127" t="s">
        <v>287</v>
      </c>
      <c r="X37" s="163" t="s">
        <v>292</v>
      </c>
      <c r="Y37" s="147" t="s">
        <v>295</v>
      </c>
      <c r="AP37" s="124"/>
      <c r="AQ37" s="124"/>
      <c r="AR37" s="124"/>
      <c r="AS37" s="124"/>
      <c r="AT37" s="124"/>
      <c r="AU37" s="124"/>
      <c r="AV37" s="124"/>
      <c r="AW37" s="124"/>
      <c r="AX37" s="124"/>
    </row>
    <row r="38" spans="4:50" ht="23.25" x14ac:dyDescent="0.35">
      <c r="D38" s="112" t="s">
        <v>23</v>
      </c>
      <c r="E38" s="103" t="s">
        <v>102</v>
      </c>
      <c r="F38" s="103" t="s">
        <v>102</v>
      </c>
      <c r="G38" s="103" t="s">
        <v>102</v>
      </c>
      <c r="H38" s="103" t="s">
        <v>102</v>
      </c>
      <c r="K38" s="126">
        <v>7</v>
      </c>
      <c r="L38" s="150">
        <v>0.93043725547334999</v>
      </c>
      <c r="M38" s="156">
        <v>1.9566300165052601E-12</v>
      </c>
      <c r="N38" s="155">
        <f>2^L38</f>
        <v>1.9058535392238023</v>
      </c>
      <c r="O38" s="124"/>
      <c r="P38" s="152">
        <v>0.82957440191037701</v>
      </c>
      <c r="Q38" s="154">
        <v>4.2263751588326299E-10</v>
      </c>
      <c r="R38" s="155">
        <v>1.7771610187349323</v>
      </c>
      <c r="S38" s="124"/>
      <c r="T38" s="152">
        <v>0.96646344993525302</v>
      </c>
      <c r="U38" s="154">
        <v>1.57032570823666E-13</v>
      </c>
      <c r="V38" s="155">
        <v>1.9540446724996319</v>
      </c>
      <c r="W38" s="127" t="s">
        <v>287</v>
      </c>
      <c r="X38" s="149" t="s">
        <v>322</v>
      </c>
      <c r="Y38" s="147" t="s">
        <v>323</v>
      </c>
      <c r="AO38" s="90"/>
      <c r="AP38" s="129"/>
      <c r="AQ38" s="129"/>
      <c r="AR38" s="129"/>
      <c r="AS38" s="129"/>
      <c r="AT38" s="124"/>
      <c r="AU38" s="124"/>
      <c r="AV38" s="124"/>
      <c r="AW38" s="124"/>
      <c r="AX38" s="124"/>
    </row>
    <row r="39" spans="4:50" ht="23.25" x14ac:dyDescent="0.35">
      <c r="D39" s="112" t="s">
        <v>24</v>
      </c>
      <c r="E39" s="103"/>
      <c r="F39" s="103"/>
      <c r="G39" s="115"/>
      <c r="H39" s="115"/>
      <c r="K39" s="126">
        <v>8</v>
      </c>
      <c r="L39" s="150">
        <v>1.4340302968434</v>
      </c>
      <c r="M39" s="156">
        <v>1.07969133893971E-45</v>
      </c>
      <c r="N39" s="155">
        <f>2^L39</f>
        <v>2.7020049110422262</v>
      </c>
      <c r="O39" s="124"/>
      <c r="P39" s="152">
        <v>1.6097271919979901</v>
      </c>
      <c r="Q39" s="154">
        <v>2.13688229025046E-59</v>
      </c>
      <c r="R39" s="155">
        <v>3.0519412531724845</v>
      </c>
      <c r="S39" s="124"/>
      <c r="T39" s="152">
        <v>1.5344190215662299</v>
      </c>
      <c r="U39" s="154">
        <v>4.0199296881405998E-53</v>
      </c>
      <c r="V39" s="155">
        <v>2.8967175557159921</v>
      </c>
      <c r="W39" s="127" t="s">
        <v>287</v>
      </c>
      <c r="X39" s="149" t="s">
        <v>318</v>
      </c>
      <c r="Y39" s="147" t="s">
        <v>319</v>
      </c>
      <c r="AO39" s="129"/>
      <c r="AP39" s="129"/>
      <c r="AQ39" s="129"/>
      <c r="AR39" s="129"/>
      <c r="AS39" s="129"/>
      <c r="AT39" s="124"/>
      <c r="AU39" s="124"/>
      <c r="AV39" s="124"/>
      <c r="AW39" s="124"/>
      <c r="AX39" s="124"/>
    </row>
    <row r="40" spans="4:50" ht="23.25" x14ac:dyDescent="0.35">
      <c r="D40" s="104"/>
      <c r="E40" s="116"/>
      <c r="F40" s="117"/>
      <c r="G40" s="117"/>
      <c r="H40" s="107" t="s">
        <v>253</v>
      </c>
      <c r="K40" s="126">
        <v>9</v>
      </c>
      <c r="L40" s="150">
        <v>1.0477333678785901</v>
      </c>
      <c r="M40" s="156">
        <v>2.0393497492138599E-10</v>
      </c>
      <c r="N40" s="155">
        <f>2^L40</f>
        <v>2.0672793723240375</v>
      </c>
      <c r="O40" s="125"/>
      <c r="P40" s="152">
        <v>1.03047963760174</v>
      </c>
      <c r="Q40" s="154">
        <v>3.2000534166686999E-10</v>
      </c>
      <c r="R40" s="155">
        <v>2.0427032545408768</v>
      </c>
      <c r="S40" s="125"/>
      <c r="T40" s="152">
        <v>1.18706228955117</v>
      </c>
      <c r="U40" s="154">
        <v>1.9781179800565901E-13</v>
      </c>
      <c r="V40" s="155">
        <v>2.2768863624787201</v>
      </c>
      <c r="W40" s="127" t="s">
        <v>287</v>
      </c>
      <c r="X40" s="149" t="s">
        <v>320</v>
      </c>
      <c r="Y40" s="147" t="s">
        <v>321</v>
      </c>
      <c r="AO40" s="129"/>
      <c r="AP40" s="129"/>
      <c r="AQ40" s="129"/>
      <c r="AR40" s="129"/>
      <c r="AS40" s="129"/>
      <c r="AT40" s="124"/>
      <c r="AU40" s="124"/>
      <c r="AV40" s="124"/>
      <c r="AW40" s="124"/>
      <c r="AX40" s="124"/>
    </row>
    <row r="41" spans="4:50" ht="23.25" x14ac:dyDescent="0.35">
      <c r="D41" s="118" t="s">
        <v>26</v>
      </c>
      <c r="E41" s="119">
        <v>0.5</v>
      </c>
      <c r="F41" s="119">
        <v>0.5</v>
      </c>
      <c r="G41" s="119">
        <v>0.5</v>
      </c>
      <c r="H41" s="119">
        <v>0.7</v>
      </c>
      <c r="K41" s="126">
        <v>10</v>
      </c>
      <c r="L41" s="150">
        <v>0.51472271802877001</v>
      </c>
      <c r="M41" s="156">
        <v>4.4176704642228001E-8</v>
      </c>
      <c r="N41" s="124"/>
      <c r="O41" s="124"/>
      <c r="P41" s="152">
        <v>0.60400005006171298</v>
      </c>
      <c r="Q41" s="154">
        <v>4.6024065680238401E-11</v>
      </c>
      <c r="R41" s="155">
        <v>1.51992490914311</v>
      </c>
      <c r="S41" s="124"/>
      <c r="T41" s="152">
        <v>0.51238452675186397</v>
      </c>
      <c r="U41" s="154">
        <v>4.5676124649891499E-8</v>
      </c>
      <c r="V41" s="124"/>
      <c r="W41" s="127" t="s">
        <v>287</v>
      </c>
      <c r="X41" s="149" t="s">
        <v>316</v>
      </c>
      <c r="Y41" s="147" t="s">
        <v>317</v>
      </c>
      <c r="AO41" s="129"/>
      <c r="AP41" s="129"/>
      <c r="AQ41" s="129"/>
      <c r="AR41" s="129"/>
      <c r="AS41" s="129"/>
      <c r="AT41" s="124"/>
      <c r="AU41" s="124"/>
      <c r="AV41" s="124"/>
      <c r="AW41" s="124"/>
      <c r="AX41" s="124"/>
    </row>
    <row r="42" spans="4:50" ht="23.25" x14ac:dyDescent="0.35">
      <c r="D42" s="118" t="s">
        <v>27</v>
      </c>
      <c r="E42" s="119">
        <v>0.85</v>
      </c>
      <c r="F42" s="119">
        <v>0.95</v>
      </c>
      <c r="G42" s="119">
        <v>1</v>
      </c>
      <c r="H42" s="119">
        <v>1</v>
      </c>
      <c r="AO42" s="129"/>
      <c r="AP42" s="129"/>
      <c r="AQ42" s="129"/>
      <c r="AR42" s="129"/>
      <c r="AS42" s="129"/>
      <c r="AT42" s="124"/>
      <c r="AU42" s="124"/>
      <c r="AV42" s="124"/>
      <c r="AW42" s="124"/>
      <c r="AX42" s="124"/>
    </row>
    <row r="43" spans="4:50" ht="23.25" x14ac:dyDescent="0.35">
      <c r="D43" s="118" t="s">
        <v>29</v>
      </c>
      <c r="E43" s="119">
        <v>0.4</v>
      </c>
      <c r="F43" s="119">
        <v>0.65</v>
      </c>
      <c r="G43" s="119">
        <v>0.85</v>
      </c>
      <c r="H43" s="119">
        <v>0.7</v>
      </c>
      <c r="J43" s="158"/>
      <c r="AO43" s="129"/>
      <c r="AP43" s="129"/>
      <c r="AQ43" s="129"/>
      <c r="AR43" s="129"/>
      <c r="AS43" s="129"/>
      <c r="AT43" s="124"/>
      <c r="AU43" s="124"/>
      <c r="AV43" s="124"/>
      <c r="AW43" s="124"/>
      <c r="AX43" s="124"/>
    </row>
    <row r="44" spans="4:50" ht="23.25" x14ac:dyDescent="0.35">
      <c r="D44" s="118" t="s">
        <v>30</v>
      </c>
      <c r="E44" s="120">
        <v>1</v>
      </c>
      <c r="F44" s="120">
        <v>0.95</v>
      </c>
      <c r="G44" s="120">
        <v>1</v>
      </c>
      <c r="H44" s="120">
        <v>1</v>
      </c>
      <c r="I44" s="90"/>
      <c r="K44" s="126">
        <v>1</v>
      </c>
      <c r="L44" s="150">
        <v>0.87921323795502104</v>
      </c>
      <c r="M44" s="156">
        <v>7.14224199168558E-10</v>
      </c>
      <c r="N44" s="155">
        <f t="shared" ref="N44:N45" si="9">2^L44</f>
        <v>1.8393719411107037</v>
      </c>
      <c r="O44" s="124"/>
      <c r="P44" s="152">
        <v>0.83269082513512205</v>
      </c>
      <c r="Q44" s="154">
        <v>5.0461233584772602E-9</v>
      </c>
      <c r="R44" s="155">
        <v>1.7810040845732718</v>
      </c>
      <c r="S44" s="124"/>
      <c r="T44" s="152">
        <v>1.0363113539139599</v>
      </c>
      <c r="U44" s="154">
        <v>9.9282006354523897E-14</v>
      </c>
      <c r="V44" s="155">
        <v>2.0509770577602016</v>
      </c>
      <c r="W44" s="127" t="s">
        <v>304</v>
      </c>
      <c r="X44" s="149" t="s">
        <v>301</v>
      </c>
      <c r="Y44" s="147" t="s">
        <v>341</v>
      </c>
      <c r="AT44" s="124"/>
      <c r="AU44" s="124"/>
      <c r="AV44" s="124"/>
      <c r="AW44" s="124"/>
      <c r="AX44" s="124"/>
    </row>
    <row r="45" spans="4:50" ht="23.25" x14ac:dyDescent="0.35">
      <c r="D45" s="118" t="s">
        <v>64</v>
      </c>
      <c r="E45" s="120">
        <v>0.95</v>
      </c>
      <c r="F45" s="120">
        <v>0.8</v>
      </c>
      <c r="G45" s="120">
        <v>0.9</v>
      </c>
      <c r="H45" s="120">
        <v>0.9</v>
      </c>
      <c r="I45" s="90"/>
      <c r="K45" s="126">
        <v>2</v>
      </c>
      <c r="L45" s="150">
        <v>1.0789258274078599</v>
      </c>
      <c r="M45" s="156">
        <v>9.6080293178884995E-24</v>
      </c>
      <c r="N45" s="155">
        <f t="shared" si="9"/>
        <v>2.1124626408774283</v>
      </c>
      <c r="O45" s="124"/>
      <c r="P45" s="152">
        <v>0.88435325481830296</v>
      </c>
      <c r="Q45" s="154">
        <v>3.9776645750635901E-16</v>
      </c>
      <c r="R45" s="155">
        <v>1.8459369216252313</v>
      </c>
      <c r="S45" s="124"/>
      <c r="T45" s="152">
        <v>1.0980302088229701</v>
      </c>
      <c r="U45" s="154">
        <v>9.3378030434636595E-25</v>
      </c>
      <c r="V45" s="155">
        <v>2.1406222192161284</v>
      </c>
      <c r="W45" s="127" t="s">
        <v>303</v>
      </c>
      <c r="X45" s="149" t="s">
        <v>302</v>
      </c>
      <c r="Y45" s="147" t="s">
        <v>342</v>
      </c>
      <c r="AT45" s="124"/>
      <c r="AU45" s="124"/>
      <c r="AV45" s="124"/>
      <c r="AW45" s="124"/>
      <c r="AX45" s="124"/>
    </row>
    <row r="46" spans="4:50" ht="23.25" x14ac:dyDescent="0.35">
      <c r="D46" s="118" t="s">
        <v>65</v>
      </c>
      <c r="E46" s="120">
        <v>0.2</v>
      </c>
      <c r="F46" s="120">
        <v>0.25</v>
      </c>
      <c r="G46" s="120">
        <v>0.1</v>
      </c>
      <c r="H46" s="120">
        <v>0.1</v>
      </c>
      <c r="I46" s="90"/>
      <c r="K46" s="126">
        <v>3</v>
      </c>
      <c r="L46" s="150">
        <v>0.69946661428484003</v>
      </c>
      <c r="M46" s="156">
        <v>8.5020653698938501E-11</v>
      </c>
      <c r="N46" s="161">
        <v>1.6239043002527549</v>
      </c>
      <c r="O46" s="124"/>
      <c r="P46" s="152">
        <v>0.83994356766089195</v>
      </c>
      <c r="Q46" s="154">
        <v>1.8226799020488101E-15</v>
      </c>
      <c r="R46" s="155">
        <v>1.7899801237730459</v>
      </c>
      <c r="S46" s="124"/>
      <c r="T46" s="152">
        <v>1.21996937439911</v>
      </c>
      <c r="U46" s="154">
        <v>1.9399415317962199E-32</v>
      </c>
      <c r="V46" s="155">
        <v>2.329417723418691</v>
      </c>
      <c r="W46" s="127" t="s">
        <v>345</v>
      </c>
      <c r="X46" s="149" t="s">
        <v>343</v>
      </c>
      <c r="Y46" s="147" t="s">
        <v>344</v>
      </c>
      <c r="AT46" s="124"/>
      <c r="AU46" s="124"/>
      <c r="AV46" s="124"/>
      <c r="AW46" s="124"/>
      <c r="AX46" s="124"/>
    </row>
    <row r="47" spans="4:50" ht="23.25" x14ac:dyDescent="0.35">
      <c r="D47" s="118" t="s">
        <v>61</v>
      </c>
      <c r="E47" s="120">
        <v>0.95</v>
      </c>
      <c r="F47" s="120">
        <v>0.5</v>
      </c>
      <c r="G47" s="120">
        <v>0.15</v>
      </c>
      <c r="H47" s="120">
        <v>0.25</v>
      </c>
      <c r="I47" s="90"/>
      <c r="AT47" s="124"/>
      <c r="AU47" s="124"/>
      <c r="AV47" s="124"/>
      <c r="AW47" s="124"/>
      <c r="AX47" s="124"/>
    </row>
    <row r="48" spans="4:50" ht="23.25" x14ac:dyDescent="0.35">
      <c r="D48" s="118" t="s">
        <v>206</v>
      </c>
      <c r="E48" s="120">
        <v>0.95</v>
      </c>
      <c r="F48" s="120">
        <v>0.9</v>
      </c>
      <c r="G48" s="120">
        <v>0.55000000000000004</v>
      </c>
      <c r="H48" s="120">
        <v>0.65</v>
      </c>
      <c r="I48" s="90"/>
      <c r="AT48" s="124"/>
      <c r="AU48" s="124"/>
      <c r="AV48" s="124"/>
      <c r="AW48" s="124"/>
      <c r="AX48" s="124"/>
    </row>
    <row r="49" spans="4:50" ht="23.25" x14ac:dyDescent="0.35">
      <c r="D49" s="118" t="s">
        <v>81</v>
      </c>
      <c r="E49" s="120">
        <v>0.1</v>
      </c>
      <c r="F49" s="120">
        <v>0.6</v>
      </c>
      <c r="G49" s="120">
        <v>0.65</v>
      </c>
      <c r="H49" s="120">
        <v>0.85</v>
      </c>
      <c r="I49" s="90"/>
      <c r="AT49" s="124"/>
      <c r="AU49" s="124"/>
      <c r="AV49" s="124"/>
      <c r="AW49" s="124"/>
      <c r="AX49" s="124"/>
    </row>
    <row r="50" spans="4:50" ht="23.25" x14ac:dyDescent="0.35">
      <c r="D50" s="118" t="s">
        <v>91</v>
      </c>
      <c r="E50" s="120">
        <v>0.45</v>
      </c>
      <c r="F50" s="120">
        <v>0.3</v>
      </c>
      <c r="G50" s="120">
        <v>0.45</v>
      </c>
      <c r="H50" s="120">
        <v>0.4</v>
      </c>
      <c r="I50" s="90"/>
      <c r="K50" s="159"/>
      <c r="L50" s="11"/>
      <c r="AT50" s="124"/>
      <c r="AU50" s="124"/>
      <c r="AV50" s="124"/>
      <c r="AW50" s="124"/>
      <c r="AX50" s="124"/>
    </row>
    <row r="51" spans="4:50" ht="23.25" x14ac:dyDescent="0.35">
      <c r="D51" s="118" t="s">
        <v>97</v>
      </c>
      <c r="E51" s="120">
        <v>0.2</v>
      </c>
      <c r="F51" s="120">
        <v>0.1</v>
      </c>
      <c r="G51" s="120">
        <v>0.2</v>
      </c>
      <c r="H51" s="120">
        <v>0.15</v>
      </c>
      <c r="I51" s="90"/>
      <c r="M51" s="124"/>
      <c r="N51" s="124"/>
      <c r="O51" s="124"/>
      <c r="P51" s="124"/>
      <c r="Q51" s="124"/>
      <c r="R51" s="124"/>
      <c r="S51" s="124"/>
      <c r="T51" s="129"/>
      <c r="U51" s="129"/>
      <c r="V51" s="129"/>
      <c r="W51" s="129"/>
      <c r="X51" s="129"/>
      <c r="Y51" s="129"/>
      <c r="AT51" s="124"/>
      <c r="AU51" s="124"/>
      <c r="AV51" s="124"/>
      <c r="AW51" s="124"/>
      <c r="AX51" s="124"/>
    </row>
    <row r="52" spans="4:50" ht="23.25" x14ac:dyDescent="0.35">
      <c r="D52" s="118" t="s">
        <v>82</v>
      </c>
      <c r="E52" s="120">
        <v>0.1</v>
      </c>
      <c r="F52" s="120">
        <v>0.1</v>
      </c>
      <c r="G52" s="120">
        <v>0.1</v>
      </c>
      <c r="H52" s="120">
        <v>0.15</v>
      </c>
      <c r="I52" s="90"/>
      <c r="AT52" s="124"/>
      <c r="AU52" s="124"/>
      <c r="AV52" s="124"/>
      <c r="AW52" s="124"/>
      <c r="AX52" s="124"/>
    </row>
    <row r="53" spans="4:50" ht="23.25" x14ac:dyDescent="0.35">
      <c r="D53" s="118" t="s">
        <v>79</v>
      </c>
      <c r="E53" s="120">
        <v>0.6</v>
      </c>
      <c r="F53" s="120">
        <v>0.5</v>
      </c>
      <c r="G53" s="120">
        <v>0.55000000000000004</v>
      </c>
      <c r="H53" s="120">
        <v>0.55000000000000004</v>
      </c>
      <c r="I53" s="90"/>
      <c r="AT53" s="124"/>
      <c r="AU53" s="124"/>
      <c r="AV53" s="124"/>
      <c r="AW53" s="124"/>
      <c r="AX53" s="124"/>
    </row>
    <row r="54" spans="4:50" ht="23.25" x14ac:dyDescent="0.35">
      <c r="D54" s="118" t="s">
        <v>83</v>
      </c>
      <c r="E54" s="120">
        <v>0.05</v>
      </c>
      <c r="F54" s="120">
        <v>0.1</v>
      </c>
      <c r="G54" s="120">
        <v>0.05</v>
      </c>
      <c r="H54" s="120">
        <v>0.05</v>
      </c>
      <c r="I54" s="90"/>
      <c r="AT54" s="124"/>
      <c r="AU54" s="124"/>
      <c r="AV54" s="124"/>
      <c r="AW54" s="124"/>
      <c r="AX54" s="124"/>
    </row>
    <row r="55" spans="4:50" ht="23.25" x14ac:dyDescent="0.35">
      <c r="D55" s="118" t="s">
        <v>51</v>
      </c>
      <c r="E55" s="120">
        <v>0.95</v>
      </c>
      <c r="F55" s="120">
        <v>0.95</v>
      </c>
      <c r="G55" s="120">
        <v>0.95</v>
      </c>
      <c r="H55" s="120">
        <v>0.75</v>
      </c>
      <c r="AT55" s="124"/>
      <c r="AU55" s="124"/>
      <c r="AV55" s="124"/>
      <c r="AW55" s="124"/>
      <c r="AX55" s="124"/>
    </row>
    <row r="56" spans="4:50" ht="23.25" x14ac:dyDescent="0.35">
      <c r="D56" s="121" t="s">
        <v>93</v>
      </c>
      <c r="E56" s="122" t="s">
        <v>251</v>
      </c>
      <c r="F56" s="120">
        <v>0.05</v>
      </c>
      <c r="G56" s="120">
        <v>0.1</v>
      </c>
      <c r="H56" s="120">
        <v>0.15</v>
      </c>
      <c r="AT56" s="124"/>
      <c r="AU56" s="124"/>
      <c r="AV56" s="124"/>
      <c r="AW56" s="124"/>
      <c r="AX56" s="124"/>
    </row>
    <row r="57" spans="4:50" ht="23.25" x14ac:dyDescent="0.35">
      <c r="D57" s="121" t="s">
        <v>98</v>
      </c>
      <c r="E57" s="122" t="s">
        <v>251</v>
      </c>
      <c r="F57" s="120">
        <v>0.05</v>
      </c>
      <c r="G57" s="120">
        <v>0.15</v>
      </c>
      <c r="H57" s="120">
        <v>0.2</v>
      </c>
      <c r="AT57" s="124"/>
      <c r="AU57" s="124"/>
      <c r="AV57" s="124"/>
      <c r="AW57" s="124"/>
      <c r="AX57" s="124"/>
    </row>
    <row r="58" spans="4:50" ht="23.25" x14ac:dyDescent="0.35">
      <c r="D58" s="123" t="s">
        <v>86</v>
      </c>
      <c r="E58" s="122" t="s">
        <v>251</v>
      </c>
      <c r="F58" s="122" t="s">
        <v>251</v>
      </c>
      <c r="G58" s="120">
        <v>0.8</v>
      </c>
      <c r="H58" s="120">
        <v>0.55000000000000004</v>
      </c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4"/>
      <c r="AU58" s="124"/>
      <c r="AV58" s="124"/>
      <c r="AW58" s="124"/>
      <c r="AX58" s="124"/>
    </row>
    <row r="59" spans="4:50" ht="23.25" x14ac:dyDescent="0.35">
      <c r="D59" s="123" t="s">
        <v>87</v>
      </c>
      <c r="E59" s="122" t="s">
        <v>251</v>
      </c>
      <c r="F59" s="122" t="s">
        <v>251</v>
      </c>
      <c r="G59" s="120">
        <v>0.25</v>
      </c>
      <c r="H59" s="120">
        <v>0.35</v>
      </c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129"/>
      <c r="AS59" s="129"/>
      <c r="AT59" s="124"/>
      <c r="AU59" s="124"/>
      <c r="AV59" s="124"/>
      <c r="AW59" s="124"/>
      <c r="AX59" s="124"/>
    </row>
    <row r="60" spans="4:50" ht="23.25" x14ac:dyDescent="0.35">
      <c r="D60" s="123" t="s">
        <v>90</v>
      </c>
      <c r="E60" s="122" t="s">
        <v>251</v>
      </c>
      <c r="F60" s="122" t="s">
        <v>251</v>
      </c>
      <c r="G60" s="120">
        <v>0.1</v>
      </c>
      <c r="H60" s="120">
        <v>0.05</v>
      </c>
      <c r="AH60" s="128"/>
      <c r="AI60" s="128"/>
      <c r="AJ60" s="128"/>
      <c r="AK60" s="128"/>
      <c r="AL60" s="128"/>
      <c r="AM60" s="128"/>
      <c r="AN60" s="90"/>
      <c r="AO60" s="90"/>
      <c r="AP60" s="90"/>
      <c r="AQ60" s="90"/>
      <c r="AR60" s="129"/>
      <c r="AS60" s="129"/>
      <c r="AT60" s="124"/>
      <c r="AU60" s="124"/>
      <c r="AV60" s="124"/>
      <c r="AW60" s="124"/>
      <c r="AX60" s="124"/>
    </row>
    <row r="61" spans="4:50" ht="18" x14ac:dyDescent="0.25">
      <c r="E61" s="90"/>
      <c r="F61" s="90"/>
      <c r="G61" s="90"/>
      <c r="H61" s="90"/>
      <c r="AH61" s="128"/>
      <c r="AI61" s="128"/>
      <c r="AJ61" s="128"/>
      <c r="AK61" s="128"/>
      <c r="AL61" s="128"/>
      <c r="AM61" s="128"/>
      <c r="AN61" s="90"/>
      <c r="AO61" s="90"/>
      <c r="AP61" s="90"/>
      <c r="AQ61" s="90"/>
      <c r="AR61" s="129"/>
      <c r="AS61" s="129"/>
      <c r="AT61" s="124"/>
      <c r="AU61" s="124"/>
      <c r="AV61" s="124"/>
      <c r="AW61" s="124"/>
      <c r="AX61" s="124"/>
    </row>
    <row r="62" spans="4:50" ht="18" x14ac:dyDescent="0.25">
      <c r="E62" s="90"/>
      <c r="F62" s="90"/>
      <c r="G62" s="90"/>
      <c r="H62" s="90"/>
      <c r="AH62" s="125"/>
      <c r="AI62" s="125"/>
      <c r="AJ62" s="125"/>
      <c r="AK62" s="125"/>
      <c r="AL62" s="125"/>
      <c r="AM62" s="125"/>
      <c r="AR62" s="124"/>
      <c r="AS62" s="124"/>
      <c r="AT62" s="124"/>
      <c r="AU62" s="124"/>
      <c r="AV62" s="124"/>
      <c r="AW62" s="124"/>
      <c r="AX62" s="124"/>
    </row>
    <row r="63" spans="4:50" ht="18" x14ac:dyDescent="0.25">
      <c r="E63" s="90"/>
      <c r="F63" s="90"/>
      <c r="G63" s="90"/>
      <c r="H63" s="90"/>
      <c r="AH63" s="125"/>
      <c r="AI63" s="125"/>
      <c r="AJ63" s="125"/>
      <c r="AK63" s="125"/>
      <c r="AL63" s="125"/>
      <c r="AM63" s="125"/>
      <c r="AR63" s="124"/>
      <c r="AS63" s="124"/>
      <c r="AT63" s="124"/>
      <c r="AU63" s="124"/>
      <c r="AV63" s="124"/>
      <c r="AW63" s="124"/>
      <c r="AX63" s="124"/>
    </row>
    <row r="64" spans="4:50" ht="18" x14ac:dyDescent="0.25">
      <c r="E64" s="90"/>
      <c r="F64" s="90"/>
      <c r="G64" s="90"/>
      <c r="H64" s="90"/>
      <c r="AH64" s="125"/>
      <c r="AI64" s="125"/>
      <c r="AJ64" s="125"/>
      <c r="AK64" s="125"/>
      <c r="AL64" s="125"/>
      <c r="AM64" s="125"/>
      <c r="AR64" s="124"/>
      <c r="AS64" s="124"/>
      <c r="AT64" s="124"/>
      <c r="AU64" s="124"/>
      <c r="AV64" s="124"/>
      <c r="AW64" s="124"/>
      <c r="AX64" s="124"/>
    </row>
    <row r="65" spans="34:50" ht="18" x14ac:dyDescent="0.25">
      <c r="AH65" s="125"/>
      <c r="AI65" s="125"/>
      <c r="AJ65" s="125"/>
      <c r="AK65" s="125"/>
      <c r="AL65" s="125"/>
      <c r="AM65" s="125"/>
      <c r="AR65" s="124"/>
      <c r="AS65" s="124"/>
      <c r="AT65" s="124"/>
      <c r="AU65" s="124"/>
      <c r="AV65" s="124"/>
      <c r="AW65" s="124"/>
      <c r="AX65" s="124"/>
    </row>
    <row r="66" spans="34:50" ht="18" x14ac:dyDescent="0.25">
      <c r="AH66" s="125"/>
      <c r="AI66" s="125"/>
      <c r="AJ66" s="125"/>
      <c r="AK66" s="125"/>
      <c r="AL66" s="125"/>
      <c r="AM66" s="125"/>
      <c r="AR66" s="124"/>
      <c r="AS66" s="124"/>
      <c r="AT66" s="124"/>
      <c r="AU66" s="124"/>
      <c r="AV66" s="124"/>
      <c r="AW66" s="124"/>
      <c r="AX66" s="124"/>
    </row>
    <row r="67" spans="34:50" ht="18" x14ac:dyDescent="0.25">
      <c r="AH67" s="125"/>
      <c r="AI67" s="125"/>
      <c r="AJ67" s="125"/>
      <c r="AK67" s="125"/>
      <c r="AL67" s="125"/>
      <c r="AM67" s="125"/>
      <c r="AR67" s="124"/>
      <c r="AS67" s="124"/>
      <c r="AT67" s="124"/>
      <c r="AU67" s="124"/>
      <c r="AV67" s="124"/>
      <c r="AW67" s="124"/>
      <c r="AX67" s="124"/>
    </row>
    <row r="68" spans="34:50" ht="18" x14ac:dyDescent="0.25"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</row>
    <row r="69" spans="34:50" ht="18" x14ac:dyDescent="0.25"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</row>
    <row r="70" spans="34:50" ht="18" x14ac:dyDescent="0.25"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</row>
    <row r="71" spans="34:50" ht="18" x14ac:dyDescent="0.25"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</row>
    <row r="72" spans="34:50" ht="18" x14ac:dyDescent="0.25"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</row>
    <row r="73" spans="34:50" ht="18" x14ac:dyDescent="0.25"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</row>
    <row r="74" spans="34:50" ht="18" x14ac:dyDescent="0.25"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</row>
    <row r="75" spans="34:50" ht="18" x14ac:dyDescent="0.25"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</row>
    <row r="76" spans="34:50" ht="18" x14ac:dyDescent="0.25"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</row>
    <row r="77" spans="34:50" ht="18" x14ac:dyDescent="0.25"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</row>
    <row r="78" spans="34:50" ht="18" x14ac:dyDescent="0.25"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U251</vt:lpstr>
      <vt:lpstr>_EGFP</vt:lpstr>
      <vt:lpstr>_CHI3L1</vt:lpstr>
      <vt:lpstr>_CHI3L2</vt:lpstr>
      <vt:lpstr>SUM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2023-04-13T08:44:28Z</dcterms:modified>
</cp:coreProperties>
</file>