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ionggimaw/Documents/Students_read/Katie vigil/final_draft/revised/"/>
    </mc:Choice>
  </mc:AlternateContent>
  <xr:revisionPtr revIDLastSave="0" documentId="8_{B8F39D76-0A8F-B04A-9B05-2202A922A23F}" xr6:coauthVersionLast="47" xr6:coauthVersionMax="47" xr10:uidLastSave="{00000000-0000-0000-0000-000000000000}"/>
  <bookViews>
    <workbookView xWindow="0" yWindow="600" windowWidth="29040" windowHeight="15720" activeTab="4" xr2:uid="{C5B0A0C1-947D-4B4D-ABB4-8BB9F0CA5AC7}"/>
  </bookViews>
  <sheets>
    <sheet name="meta_sample_data" sheetId="10" r:id="rId1"/>
    <sheet name="matrix_spike" sheetId="8" r:id="rId2"/>
    <sheet name="viral_fraction_summary_mean_sd" sheetId="9" r:id="rId3"/>
    <sheet name="quast" sheetId="2" r:id="rId4"/>
    <sheet name="top_20_temporal_figure_2" sheetId="1" r:id="rId5"/>
    <sheet name="PERMANOVA_vOTU_Jaccard" sheetId="4" r:id="rId6"/>
    <sheet name="KruskalWallis_vOUT_richness" sheetId="7" r:id="rId7"/>
    <sheet name="Pairwise_Wilcoxon_vOTU_richness" sheetId="6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4" i="8" l="1"/>
  <c r="L24" i="8" s="1"/>
  <c r="K2" i="8"/>
  <c r="L2" i="8" s="1"/>
  <c r="M2" i="8" s="1"/>
  <c r="J3" i="8"/>
  <c r="K3" i="8" s="1"/>
  <c r="L3" i="8" s="1"/>
  <c r="J4" i="8"/>
  <c r="K4" i="8" s="1"/>
  <c r="L4" i="8" s="1"/>
  <c r="M4" i="8" s="1"/>
  <c r="J5" i="8"/>
  <c r="K5" i="8" s="1"/>
  <c r="L5" i="8" s="1"/>
  <c r="J6" i="8"/>
  <c r="K6" i="8" s="1"/>
  <c r="L6" i="8" s="1"/>
  <c r="M6" i="8" s="1"/>
  <c r="N6" i="8" s="1"/>
  <c r="J7" i="8"/>
  <c r="K7" i="8" s="1"/>
  <c r="L7" i="8" s="1"/>
  <c r="J8" i="8"/>
  <c r="K8" i="8" s="1"/>
  <c r="L8" i="8" s="1"/>
  <c r="M8" i="8" s="1"/>
  <c r="N8" i="8" s="1"/>
  <c r="J9" i="8"/>
  <c r="K9" i="8" s="1"/>
  <c r="L9" i="8" s="1"/>
  <c r="J10" i="8"/>
  <c r="K10" i="8" s="1"/>
  <c r="L10" i="8" s="1"/>
  <c r="J11" i="8"/>
  <c r="K11" i="8" s="1"/>
  <c r="L11" i="8" s="1"/>
  <c r="J12" i="8"/>
  <c r="K12" i="8" s="1"/>
  <c r="L12" i="8" s="1"/>
  <c r="J13" i="8"/>
  <c r="K13" i="8" s="1"/>
  <c r="L13" i="8" s="1"/>
  <c r="J14" i="8"/>
  <c r="K14" i="8" s="1"/>
  <c r="L14" i="8" s="1"/>
  <c r="M14" i="8" s="1"/>
  <c r="J15" i="8"/>
  <c r="K15" i="8" s="1"/>
  <c r="L15" i="8" s="1"/>
  <c r="J16" i="8"/>
  <c r="K16" i="8" s="1"/>
  <c r="L16" i="8" s="1"/>
  <c r="M16" i="8" s="1"/>
  <c r="N16" i="8" s="1"/>
  <c r="J17" i="8"/>
  <c r="K17" i="8" s="1"/>
  <c r="L17" i="8" s="1"/>
  <c r="J18" i="8"/>
  <c r="K18" i="8" s="1"/>
  <c r="L18" i="8" s="1"/>
  <c r="M18" i="8" s="1"/>
  <c r="J19" i="8"/>
  <c r="K19" i="8" s="1"/>
  <c r="L19" i="8" s="1"/>
  <c r="J20" i="8"/>
  <c r="K20" i="8" s="1"/>
  <c r="L20" i="8" s="1"/>
  <c r="J21" i="8"/>
  <c r="K21" i="8" s="1"/>
  <c r="L21" i="8" s="1"/>
  <c r="J22" i="8"/>
  <c r="K22" i="8" s="1"/>
  <c r="L22" i="8" s="1"/>
  <c r="J23" i="8"/>
  <c r="K23" i="8" s="1"/>
  <c r="L23" i="8" s="1"/>
  <c r="J24" i="8"/>
  <c r="J25" i="8"/>
  <c r="K25" i="8" s="1"/>
  <c r="L25" i="8" s="1"/>
  <c r="J2" i="8"/>
  <c r="M12" i="8" l="1"/>
  <c r="N12" i="8" s="1"/>
  <c r="M24" i="8"/>
  <c r="M10" i="8"/>
  <c r="N10" i="8" s="1"/>
  <c r="M22" i="8"/>
  <c r="N22" i="8" s="1"/>
  <c r="M20" i="8"/>
  <c r="N20" i="8" s="1"/>
  <c r="N24" i="8"/>
  <c r="N4" i="8"/>
  <c r="N18" i="8"/>
</calcChain>
</file>

<file path=xl/sharedStrings.xml><?xml version="1.0" encoding="utf-8"?>
<sst xmlns="http://schemas.openxmlformats.org/spreadsheetml/2006/main" count="5187" uniqueCount="1207">
  <si>
    <t>sample.type</t>
  </si>
  <si>
    <t>collection.date</t>
  </si>
  <si>
    <t>family</t>
  </si>
  <si>
    <t>family_species</t>
  </si>
  <si>
    <t>reads</t>
  </si>
  <si>
    <t>Barataria Bay</t>
  </si>
  <si>
    <t>Orthoherpesviridae</t>
  </si>
  <si>
    <t>Orthoherpesviridae: Cytomegalovirus cercopithecinebeta5</t>
  </si>
  <si>
    <t>NA</t>
  </si>
  <si>
    <t>Nimaviridae</t>
  </si>
  <si>
    <t>Nimaviridae: White spot syndrome virus</t>
  </si>
  <si>
    <t>Mimiviridae</t>
  </si>
  <si>
    <t>Mimiviridae: Megaviridae environmental sample</t>
  </si>
  <si>
    <t>Phycodnaviridae</t>
  </si>
  <si>
    <t>Phycodnaviridae: Bathycoccus sp. RCC1105 virus BpV</t>
  </si>
  <si>
    <t>Schizomimiviridae</t>
  </si>
  <si>
    <t>Schizomimiviridae: Mimiviridae sp. ChoanoV1</t>
  </si>
  <si>
    <t>Iridoviridae</t>
  </si>
  <si>
    <t>Iridoviridae: Iridovirus LCIVAC01</t>
  </si>
  <si>
    <t>Marnaviridae</t>
  </si>
  <si>
    <t>Marnaviridae: Kusarnavirus tomaruii</t>
  </si>
  <si>
    <t>Dicistroviridae</t>
  </si>
  <si>
    <t>Dicistroviridae: Bivalve RNA virus G5</t>
  </si>
  <si>
    <t>Marseilleviridae</t>
  </si>
  <si>
    <t>Marseilleviridae: Losannavirus lausannense</t>
  </si>
  <si>
    <t>Polydnaviriformidae</t>
  </si>
  <si>
    <t>Polydnaviriformidae: Ichnoviriform fumiferanae</t>
  </si>
  <si>
    <t>Partitiviridae</t>
  </si>
  <si>
    <t>Partitiviridae: Pittosporum cryptic virus-1</t>
  </si>
  <si>
    <t>Circoviridae</t>
  </si>
  <si>
    <t>Circoviridae: Avon-Heathcote Estuary associated circular virus 10</t>
  </si>
  <si>
    <t>San Diego Bay</t>
  </si>
  <si>
    <t>Circoviridae: Avon-Heathcote Estuary associated circular virus 27</t>
  </si>
  <si>
    <t>Phycodnaviridae: Micromonas pusilla virus 12T</t>
  </si>
  <si>
    <t>Marnaviridae: Cylindrotheca closterium RNA virus</t>
  </si>
  <si>
    <t>Hepeviridae</t>
  </si>
  <si>
    <t>Hepeviridae: Barns Ness breadcrumb sponge hepe-like virus 1</t>
  </si>
  <si>
    <t>Oomyviridae</t>
  </si>
  <si>
    <t>Oomyviridae: Nicoomyvirus moldensis</t>
  </si>
  <si>
    <t>Parvoviridae</t>
  </si>
  <si>
    <t>Parvoviridae: Parvoviridae sp.</t>
  </si>
  <si>
    <t>Genomoviridae</t>
  </si>
  <si>
    <t>Genomoviridae: Gemycircularvirus dichism1</t>
  </si>
  <si>
    <t>Nodaviridae</t>
  </si>
  <si>
    <t>Nodaviridae: Barns Ness breadcrumb sponge noda-like virus 1</t>
  </si>
  <si>
    <t>Geminiviridae</t>
  </si>
  <si>
    <t>Geminiviridae: Geminiviridae sp.</t>
  </si>
  <si>
    <t>Iridoviridae: Ranavirus rana1</t>
  </si>
  <si>
    <t>Tombusviridae</t>
  </si>
  <si>
    <t>Tombusviridae: Barns Ness breadcrumb sponge tombus-like virus 4</t>
  </si>
  <si>
    <t>Adamaviridae</t>
  </si>
  <si>
    <t>Adamaviridae: Andorivirus almar</t>
  </si>
  <si>
    <t>Mimiviridae: Mimivirus LCMiAC01</t>
  </si>
  <si>
    <t>Virgaviridae</t>
  </si>
  <si>
    <t>Virgaviridae: Tobamovirus fructirugosum</t>
  </si>
  <si>
    <t>dolphin feces</t>
  </si>
  <si>
    <t>Dicistroviridae: Macrobrachium rosenbergii dicistrovirus 2</t>
  </si>
  <si>
    <t>Geminiviridae: Begomovirus abelsmoschusenation</t>
  </si>
  <si>
    <t>Mimiviridae: Homavirus sp.</t>
  </si>
  <si>
    <t>Poxviridae</t>
  </si>
  <si>
    <t>Poxviridae: BeAn 58058 virus</t>
  </si>
  <si>
    <t>Papillomaviridae</t>
  </si>
  <si>
    <t>Papillomaviridae: Alphapapillomavirus 6</t>
  </si>
  <si>
    <t>Parvoviridae: California sea lion parvovirus</t>
  </si>
  <si>
    <t>dolphin serum</t>
  </si>
  <si>
    <t>Retroviridae</t>
  </si>
  <si>
    <t>Retroviridae: Gammaretrovirus porConc</t>
  </si>
  <si>
    <t>Hepadnaviridae</t>
  </si>
  <si>
    <t>Hepadnaviridae: Orthohepadnavirus hominoidei</t>
  </si>
  <si>
    <t>mussel</t>
  </si>
  <si>
    <t>Bacilladnaviridae</t>
  </si>
  <si>
    <t>Bacilladnaviridae: Protobacilladnavirus tenuis</t>
  </si>
  <si>
    <t>Partitiviridae: Rosellinia necatrix partitivirus 4</t>
  </si>
  <si>
    <t>Eupolintoviridae</t>
  </si>
  <si>
    <t>Eupolintoviridae: Mytilus Mediterranean mussel adintovirus</t>
  </si>
  <si>
    <t>oyster</t>
  </si>
  <si>
    <t>Sedoreoviridae</t>
  </si>
  <si>
    <t>Sedoreoviridae: Orbivirus caerulinguae</t>
  </si>
  <si>
    <t>Tospoviridae</t>
  </si>
  <si>
    <t>Tospoviridae: Orthotospovirus hippeflavi</t>
  </si>
  <si>
    <t>Retroviridae: Lentivirus humimdef1</t>
  </si>
  <si>
    <t>Arenaviridae</t>
  </si>
  <si>
    <t>Arenaviridae: Mammarenavirus guanaritoense</t>
  </si>
  <si>
    <t>Parvoviridae: uncultured densovirus</t>
  </si>
  <si>
    <t>Bacilladnaviridae: Bacilladnaviridae sp.</t>
  </si>
  <si>
    <t>Papillomaviridae: Alphapapillomavirus 9</t>
  </si>
  <si>
    <t>sealion feces</t>
  </si>
  <si>
    <t>Circoviridae: Avon-Heathcote Estuary associated circular virus 14</t>
  </si>
  <si>
    <t>Caliciviridae</t>
  </si>
  <si>
    <t>Caliciviridae: Norovirus norwalkense</t>
  </si>
  <si>
    <t>Picornaviridae</t>
  </si>
  <si>
    <t>Picornaviridae: Manhattan parechovirus</t>
  </si>
  <si>
    <t>Sedoreoviridae: Rotavirus tritogastroenteritidis</t>
  </si>
  <si>
    <t>Anelloviridae</t>
  </si>
  <si>
    <t>Anelloviridae: Anellovirus fur seal/AAUST59/BR/2012</t>
  </si>
  <si>
    <t>Adenoviridae</t>
  </si>
  <si>
    <t>Adenoviridae: Mastadenovirus caesari</t>
  </si>
  <si>
    <t>Astroviridae</t>
  </si>
  <si>
    <t>Astroviridae: Bottlenose dolphin astrovirus 3</t>
  </si>
  <si>
    <t>sealion serum</t>
  </si>
  <si>
    <t>All statistics are based on contigs of size &gt;= 500 bp, unless otherwise noted (e.g., "# contigs (&gt;= 0 bp)" and "Total length (&gt;= 0 bp)" include all contigs).</t>
  </si>
  <si>
    <t>Assembly                    merged_assembly</t>
  </si>
  <si>
    <t xml:space="preserve"># contigs (&gt;= 0 bp)         200423         </t>
  </si>
  <si>
    <t xml:space="preserve"># contigs (&gt;= 1000 bp)      200066         </t>
  </si>
  <si>
    <t xml:space="preserve"># contigs (&gt;= 5000 bp)      427            </t>
  </si>
  <si>
    <t xml:space="preserve"># contigs (&gt;= 10000 bp)     27             </t>
  </si>
  <si>
    <t xml:space="preserve"># contigs (&gt;= 25000 bp)     0              </t>
  </si>
  <si>
    <t xml:space="preserve"># contigs (&gt;= 50000 bp)     0              </t>
  </si>
  <si>
    <t xml:space="preserve">Total length (&gt;= 0 bp)      281551858      </t>
  </si>
  <si>
    <t xml:space="preserve">Total length (&gt;= 1000 bp)   281226898      </t>
  </si>
  <si>
    <t xml:space="preserve">Total length (&gt;= 5000 bp)   2886547        </t>
  </si>
  <si>
    <t xml:space="preserve">Total length (&gt;= 10000 bp)  347230         </t>
  </si>
  <si>
    <t xml:space="preserve">Total length (&gt;= 25000 bp)  0              </t>
  </si>
  <si>
    <t xml:space="preserve">Total length (&gt;= 50000 bp)  0              </t>
  </si>
  <si>
    <t xml:space="preserve"># contigs                   200404         </t>
  </si>
  <si>
    <t xml:space="preserve">Largest contig              23795          </t>
  </si>
  <si>
    <t xml:space="preserve">Total length                281548523      </t>
  </si>
  <si>
    <t xml:space="preserve">GC (%)                      41.44          </t>
  </si>
  <si>
    <t xml:space="preserve">N50                         1339           </t>
  </si>
  <si>
    <t xml:space="preserve">N75                         1143           </t>
  </si>
  <si>
    <t xml:space="preserve">L50                         77552          </t>
  </si>
  <si>
    <t xml:space="preserve">L75                         134763         </t>
  </si>
  <si>
    <t xml:space="preserve"># N's per 100 kbp           0.00          </t>
  </si>
  <si>
    <t>Df</t>
  </si>
  <si>
    <t>SumOfSqs</t>
  </si>
  <si>
    <t>R2</t>
  </si>
  <si>
    <t>F</t>
  </si>
  <si>
    <t>Pr(&gt;F)</t>
  </si>
  <si>
    <t>1.76171153900106e-07</t>
  </si>
  <si>
    <t>2.3400890563597e-09</t>
  </si>
  <si>
    <t>9.59331209099942e-05</t>
  </si>
  <si>
    <t>statistic</t>
  </si>
  <si>
    <t>df</t>
  </si>
  <si>
    <t>p_value</t>
  </si>
  <si>
    <t>6.47735436461679e-08</t>
  </si>
  <si>
    <t>Name</t>
  </si>
  <si>
    <t>23 miliq spike 1:100</t>
  </si>
  <si>
    <t>phage</t>
  </si>
  <si>
    <t>phix</t>
  </si>
  <si>
    <t>ms2</t>
  </si>
  <si>
    <t>21-Bay1 spike#1 09/26/23</t>
  </si>
  <si>
    <t>22-Bay1 spike #2 09/26/23</t>
  </si>
  <si>
    <t>27-Bay1 spike #3 10/13/2023 1:10 dilution</t>
  </si>
  <si>
    <t>27- Bay1 Spike #3 10/13/2023 1:10 dilution</t>
  </si>
  <si>
    <t>28-Bay1 Spike #4 10/13/2023 1:10 dilution</t>
  </si>
  <si>
    <t>25-MS2 culture 1:100 dilution</t>
  </si>
  <si>
    <t>25-Phix174 culture 1:100 dilution</t>
  </si>
  <si>
    <t>21-Bay1 spike #1 9/26/2023 1:100</t>
  </si>
  <si>
    <t>22-Bay1 spike #2 9/26/2023 1:100</t>
  </si>
  <si>
    <t>27--Bay1 spike #3 10/13/2023 1:10</t>
  </si>
  <si>
    <t>27--Bay1 spike #3 10/23/2023 1:10</t>
  </si>
  <si>
    <t>28--Bay1 spike #4 10/23/2023 1:10</t>
  </si>
  <si>
    <t>23-miliq spike 1:100 dilution</t>
  </si>
  <si>
    <t>mean_fraction</t>
  </si>
  <si>
    <t>sd_fraction</t>
  </si>
  <si>
    <t>n_samples</t>
  </si>
  <si>
    <t>mean_percent</t>
  </si>
  <si>
    <t>sd_percent</t>
  </si>
  <si>
    <t>dPCR_rxn_vol_uL</t>
  </si>
  <si>
    <t>na_vol_extn_uL</t>
  </si>
  <si>
    <t>na_vol_rxn_uL</t>
  </si>
  <si>
    <t>exn_vol_uL</t>
  </si>
  <si>
    <t>dilution</t>
  </si>
  <si>
    <t>dPCR_cp/uL</t>
  </si>
  <si>
    <t>%_rcovery</t>
  </si>
  <si>
    <t>dPCR.well.Positives</t>
  </si>
  <si>
    <t>cp/uL</t>
  </si>
  <si>
    <t>cp/L</t>
  </si>
  <si>
    <t>avg_cp/L</t>
  </si>
  <si>
    <t>sample.number</t>
  </si>
  <si>
    <t>sample.name</t>
  </si>
  <si>
    <t>sampleID</t>
  </si>
  <si>
    <t>weight.g</t>
  </si>
  <si>
    <t>height.avg.in</t>
  </si>
  <si>
    <t>width.avg.in</t>
  </si>
  <si>
    <t>pool.n</t>
  </si>
  <si>
    <t>sample.site</t>
  </si>
  <si>
    <t>extn.date</t>
  </si>
  <si>
    <t>sequence.date</t>
  </si>
  <si>
    <t>barcode</t>
  </si>
  <si>
    <t>lat</t>
  </si>
  <si>
    <t>long</t>
  </si>
  <si>
    <t>total.bases</t>
  </si>
  <si>
    <t>total.reads</t>
  </si>
  <si>
    <t>max.read.length.bp</t>
  </si>
  <si>
    <t>mean.read.length</t>
  </si>
  <si>
    <t>stdev.read.length</t>
  </si>
  <si>
    <t>mean.read.quality</t>
  </si>
  <si>
    <t>read.length.N50</t>
  </si>
  <si>
    <t>time</t>
  </si>
  <si>
    <t>temp.C</t>
  </si>
  <si>
    <t>ph</t>
  </si>
  <si>
    <t>mV.ph</t>
  </si>
  <si>
    <t>oxidation-redox</t>
  </si>
  <si>
    <t>conductivity</t>
  </si>
  <si>
    <t>absolute.conductivity</t>
  </si>
  <si>
    <t>resistivity</t>
  </si>
  <si>
    <t>tds.ppm</t>
  </si>
  <si>
    <t>salinity.psu</t>
  </si>
  <si>
    <t>pressure.psi</t>
  </si>
  <si>
    <t>DO%</t>
  </si>
  <si>
    <t>DO.ppm</t>
  </si>
  <si>
    <t>turbidity</t>
  </si>
  <si>
    <t>seawater.filtered.L</t>
  </si>
  <si>
    <t>total.HFUF.elute.mL</t>
  </si>
  <si>
    <t>innovaprep.eluate.vol.ml</t>
  </si>
  <si>
    <t>conc.procedure</t>
  </si>
  <si>
    <t>innovaprep.filter</t>
  </si>
  <si>
    <t>oy09</t>
  </si>
  <si>
    <t>oy09_SQK-NBD114-24_barcode01</t>
  </si>
  <si>
    <t>bay1-2008</t>
  </si>
  <si>
    <t>na</t>
  </si>
  <si>
    <t>oy10</t>
  </si>
  <si>
    <t>oy10_SQK-NBD114-24_barcode02</t>
  </si>
  <si>
    <t>oy11</t>
  </si>
  <si>
    <t>oy11_SQK-NBD114-24_barcode03</t>
  </si>
  <si>
    <t>oy12</t>
  </si>
  <si>
    <t>oy12_SQK-NBD114-24_barcode04</t>
  </si>
  <si>
    <t>bay2-2012</t>
  </si>
  <si>
    <t>oy13</t>
  </si>
  <si>
    <t>oy13_SQK-NBD114-24_barcode05</t>
  </si>
  <si>
    <t>oy14</t>
  </si>
  <si>
    <t>oy14_SQK-NBD114-24_barcode06</t>
  </si>
  <si>
    <t>oy15</t>
  </si>
  <si>
    <t>oy15_SQK-NBD114-24_barcode07</t>
  </si>
  <si>
    <t>oy16</t>
  </si>
  <si>
    <t>oy16_SQK-NBD114-24_barcode08</t>
  </si>
  <si>
    <t>oy20</t>
  </si>
  <si>
    <t>oy20_SQK-NBD114-24_barcode09</t>
  </si>
  <si>
    <t>oy21</t>
  </si>
  <si>
    <t>oy21_SQK-NBD114-24_barcode10</t>
  </si>
  <si>
    <t>oy22</t>
  </si>
  <si>
    <t>oy22_SQK-NBD114-24_barcode11</t>
  </si>
  <si>
    <t>oy23</t>
  </si>
  <si>
    <t>oy23_SQK-NBD114-24_barcode12</t>
  </si>
  <si>
    <t>oy24</t>
  </si>
  <si>
    <t>oy24_SQK-NBD114-24_barcode13</t>
  </si>
  <si>
    <t>oy25</t>
  </si>
  <si>
    <t>oy25_SQK-NBD114-24_barcode14</t>
  </si>
  <si>
    <t>oy26</t>
  </si>
  <si>
    <t>oy26_SQK-NBD114-24_barcode15</t>
  </si>
  <si>
    <t>oy27</t>
  </si>
  <si>
    <t>oy27_SQK-NBD114-24_barcode16</t>
  </si>
  <si>
    <t>oy31</t>
  </si>
  <si>
    <t>oy31_SQK-NBD114-24_barcode17</t>
  </si>
  <si>
    <t>oy32</t>
  </si>
  <si>
    <t>oy32_SQK-NBD114-24_barcode18</t>
  </si>
  <si>
    <t>oy33</t>
  </si>
  <si>
    <t>oy33_SQK-NBD114-24_barcode19</t>
  </si>
  <si>
    <t>oy34</t>
  </si>
  <si>
    <t>oy34_SQK-NBD114-24_barcode20</t>
  </si>
  <si>
    <t>oy35</t>
  </si>
  <si>
    <t>oy35_SQK-NBD114-24_barcode21</t>
  </si>
  <si>
    <t>oy36</t>
  </si>
  <si>
    <t>oy36_SQK-NBD114-24_barcode22</t>
  </si>
  <si>
    <t>oy37</t>
  </si>
  <si>
    <t>oy37_SQK-NBD114-24_barcode23</t>
  </si>
  <si>
    <t>oy38</t>
  </si>
  <si>
    <t>oy38_SQK-NBD114-24_barcode24</t>
  </si>
  <si>
    <t>oy41</t>
  </si>
  <si>
    <t>oy41_SQK-NBD114-24_barcode01</t>
  </si>
  <si>
    <t>oy42</t>
  </si>
  <si>
    <t>oy42_SQK-NBD114-24_barcode02</t>
  </si>
  <si>
    <t>oy43</t>
  </si>
  <si>
    <t>oy43_SQK-NBD114-24_barcode03</t>
  </si>
  <si>
    <t>oy44</t>
  </si>
  <si>
    <t>oy44_SQK-NBD114-24_barcode04</t>
  </si>
  <si>
    <t>oy45</t>
  </si>
  <si>
    <t>oy45_SQK-NBD114-24_barcode05</t>
  </si>
  <si>
    <t>oy46</t>
  </si>
  <si>
    <t>oy46_SQK-NBD114-24_barcode06</t>
  </si>
  <si>
    <t>oy47</t>
  </si>
  <si>
    <t>oy47_SQK-NBD114-24_barcode07</t>
  </si>
  <si>
    <t>oy49</t>
  </si>
  <si>
    <t>oy49_SQK-NBD114-24_barcode08</t>
  </si>
  <si>
    <t>oy50</t>
  </si>
  <si>
    <t>oy50_SQK-NBD114-24_barcode09</t>
  </si>
  <si>
    <t>oy51</t>
  </si>
  <si>
    <t>oy51_SQK-NBD114-24_barcode10</t>
  </si>
  <si>
    <t>oy52</t>
  </si>
  <si>
    <t>oy52_SQK-NBD114-24_barcode11</t>
  </si>
  <si>
    <t>oy53</t>
  </si>
  <si>
    <t>oy53_SQK-NBD114-24_barcode12</t>
  </si>
  <si>
    <t>oy54</t>
  </si>
  <si>
    <t>oy54_SQK-NBD114-24_barcode13</t>
  </si>
  <si>
    <t>oy55</t>
  </si>
  <si>
    <t>oy55_SQK-NBD114-24_barcode14</t>
  </si>
  <si>
    <t>oy56</t>
  </si>
  <si>
    <t>oy56_SQK-NBD114-24_barcode15</t>
  </si>
  <si>
    <t>oy58</t>
  </si>
  <si>
    <t>oy58_SQK-NBD114-24_barcode16</t>
  </si>
  <si>
    <t>oy59</t>
  </si>
  <si>
    <t>oy59_SQK-NBD114-24_barcode17</t>
  </si>
  <si>
    <t>oy60</t>
  </si>
  <si>
    <t>oy60_SQK-NBD114-24_barcode18</t>
  </si>
  <si>
    <t>oy61</t>
  </si>
  <si>
    <t>oy61_SQK-NBD114-24_barcode19</t>
  </si>
  <si>
    <t>oy62</t>
  </si>
  <si>
    <t>oy62_SQK-NBD114-24_barcode20</t>
  </si>
  <si>
    <t>oy63</t>
  </si>
  <si>
    <t>oy63_SQK-NBD114-24_barcode21</t>
  </si>
  <si>
    <t>oy64</t>
  </si>
  <si>
    <t>oy64_SQK-NBD114-24_barcode22</t>
  </si>
  <si>
    <t>M02</t>
  </si>
  <si>
    <t>m02_SQK-NBD114-24_barcode01</t>
  </si>
  <si>
    <t>M03</t>
  </si>
  <si>
    <t>m03_SQK-NBD114-24_barcode02</t>
  </si>
  <si>
    <t>M04</t>
  </si>
  <si>
    <t>m04_SQK-NBD114-24_barcode03</t>
  </si>
  <si>
    <t>M05</t>
  </si>
  <si>
    <t>m05_SQK-NBD114-24_barcode04</t>
  </si>
  <si>
    <t>M06</t>
  </si>
  <si>
    <t>m06_SQK-NBD114-24_barcode05</t>
  </si>
  <si>
    <t>M07</t>
  </si>
  <si>
    <t>m07_SQK-NBD114-24_barcode06</t>
  </si>
  <si>
    <t>M08</t>
  </si>
  <si>
    <t>m08_SQK-NBD114-24_barcode07</t>
  </si>
  <si>
    <t>M09</t>
  </si>
  <si>
    <t>m09_SQK-NBD114-24_barcode08</t>
  </si>
  <si>
    <t>M10</t>
  </si>
  <si>
    <t>m10_SQK-NBD114-24_barcode09</t>
  </si>
  <si>
    <t>M11</t>
  </si>
  <si>
    <t>m11_SQK-NBD114-24_barcode10</t>
  </si>
  <si>
    <t>M12</t>
  </si>
  <si>
    <t>m12_SQK-NBD114-24_barcode11</t>
  </si>
  <si>
    <t>M13</t>
  </si>
  <si>
    <t>m13_SQK-NBD114-24_barcode12</t>
  </si>
  <si>
    <t>M14</t>
  </si>
  <si>
    <t>m14_SQK-NBD114-24_barcode13</t>
  </si>
  <si>
    <t>M15</t>
  </si>
  <si>
    <t>m15_SQK-NBD114-24_barcode14</t>
  </si>
  <si>
    <t>M16</t>
  </si>
  <si>
    <t>m16_SQK-NBD114-24_barcode15</t>
  </si>
  <si>
    <t>M17</t>
  </si>
  <si>
    <t>m17_SQK-NBD114-24_barcode16</t>
  </si>
  <si>
    <t>M18</t>
  </si>
  <si>
    <t>m18_SQK-NBD114-24_barcode17</t>
  </si>
  <si>
    <t>M19</t>
  </si>
  <si>
    <t>m19_SQK-NBD114-24_barcode18</t>
  </si>
  <si>
    <t>M20</t>
  </si>
  <si>
    <t>m20_SQK-NBD114-24_barcode19</t>
  </si>
  <si>
    <t>M21</t>
  </si>
  <si>
    <t>m21_SQK-NBD114-24_barcode20</t>
  </si>
  <si>
    <t>M24</t>
  </si>
  <si>
    <t>m24_SQK-NBD114-24_barcode02</t>
  </si>
  <si>
    <t>M25</t>
  </si>
  <si>
    <t>m25_SQK-NBD114-24_barcode03</t>
  </si>
  <si>
    <t>M26</t>
  </si>
  <si>
    <t>m26_SQK-NBD114-24_barcode04</t>
  </si>
  <si>
    <t>M27</t>
  </si>
  <si>
    <t>m27_SQK-NBD114-24_barcode05</t>
  </si>
  <si>
    <t>M28</t>
  </si>
  <si>
    <t>m28_SQK-NBD114-24_barcode06</t>
  </si>
  <si>
    <t>M29</t>
  </si>
  <si>
    <t>m29_SQK-NBD114-24_barcode07</t>
  </si>
  <si>
    <t>M30</t>
  </si>
  <si>
    <t>m30_SQK-NBD114-24_barcode08</t>
  </si>
  <si>
    <t>M31</t>
  </si>
  <si>
    <t>m31_SQK-NBD114-24_barcode09</t>
  </si>
  <si>
    <t>M32</t>
  </si>
  <si>
    <t>m32_SQK-NBD114-24_barcode10</t>
  </si>
  <si>
    <t>M33</t>
  </si>
  <si>
    <t>m33_SQK-NBD114-24_barcode11</t>
  </si>
  <si>
    <t>M34</t>
  </si>
  <si>
    <t>m34_SQK-NBD114-24_barcode12</t>
  </si>
  <si>
    <t>M35</t>
  </si>
  <si>
    <t>m35_SQK-NBD114-24_barcode13</t>
  </si>
  <si>
    <t>M36</t>
  </si>
  <si>
    <t>m36_SQK-NBD114-24_barcode14</t>
  </si>
  <si>
    <t>S02</t>
  </si>
  <si>
    <t>S02_SQK-NBD114-24_barcode01</t>
  </si>
  <si>
    <t>HFUF 25s</t>
  </si>
  <si>
    <t>ultra</t>
  </si>
  <si>
    <t>S07</t>
  </si>
  <si>
    <t>S07_SQK-NBD114-24_barcode02</t>
  </si>
  <si>
    <t>direct</t>
  </si>
  <si>
    <t>S09</t>
  </si>
  <si>
    <t>S09_SQK-NBD114-24_barcode03</t>
  </si>
  <si>
    <t>S14</t>
  </si>
  <si>
    <t>S14_SQK-NBD114-24_barcode04</t>
  </si>
  <si>
    <t>S17</t>
  </si>
  <si>
    <t>S17_SQK-NBD114-24_barcode05</t>
  </si>
  <si>
    <t>S19</t>
  </si>
  <si>
    <t>S19_SQK-NBD114-24_barcode06</t>
  </si>
  <si>
    <t>0.2um+HFUF 15s</t>
  </si>
  <si>
    <t>S20</t>
  </si>
  <si>
    <t>S20_SQK-NBD114-24_barcode07</t>
  </si>
  <si>
    <t>S26</t>
  </si>
  <si>
    <t>S26_SQK-NBD114-24_barcode08</t>
  </si>
  <si>
    <t>S31</t>
  </si>
  <si>
    <t>S31_SQK-NBD114-24_barcode09</t>
  </si>
  <si>
    <t>S32</t>
  </si>
  <si>
    <t>S32_SQK-NBD114-24_barcode10</t>
  </si>
  <si>
    <t>sd1</t>
  </si>
  <si>
    <t>sd1_SQK-NBD114-24_barcode16</t>
  </si>
  <si>
    <t>sd2</t>
  </si>
  <si>
    <t>sd2_SQK-NBD114-24_barcode17</t>
  </si>
  <si>
    <t>sd3</t>
  </si>
  <si>
    <t>sd3_SQK-NBD114-24_barcode18</t>
  </si>
  <si>
    <t>sd4</t>
  </si>
  <si>
    <t>sd4_SQK-NBD114-24_barcode19</t>
  </si>
  <si>
    <t>01_dolphin_feces_SQK-NBD114-24_barcode15</t>
  </si>
  <si>
    <t>03_dolphin_serum_SQK-NBD114-24_barcode17</t>
  </si>
  <si>
    <t>02_sealion_feces_SQK-NBD114-24_barcode16</t>
  </si>
  <si>
    <t>04_sealion_serum_SQK-NBD114-24_barcode18</t>
  </si>
  <si>
    <t>panel</t>
  </si>
  <si>
    <t>rel_abundance</t>
  </si>
  <si>
    <t>mean_pident</t>
  </si>
  <si>
    <t>sd_pident</t>
  </si>
  <si>
    <t>alnType</t>
  </si>
  <si>
    <t>mean_evalue</t>
  </si>
  <si>
    <t>sd_evalue</t>
  </si>
  <si>
    <t>A</t>
  </si>
  <si>
    <t>aa</t>
  </si>
  <si>
    <t>6.02282625262781e-24</t>
  </si>
  <si>
    <t>2.36814394481288e-23</t>
  </si>
  <si>
    <t>nt</t>
  </si>
  <si>
    <t>8.004e-64</t>
  </si>
  <si>
    <t>5.074e-46</t>
  </si>
  <si>
    <t>1.97198018425918e-30</t>
  </si>
  <si>
    <t>2.45665548537048e-29</t>
  </si>
  <si>
    <t>3.546e-138</t>
  </si>
  <si>
    <t>1.92350326000022e-113</t>
  </si>
  <si>
    <t>3.84699782667143e-113</t>
  </si>
  <si>
    <t>3.001e-50</t>
  </si>
  <si>
    <t>6.622e-78</t>
  </si>
  <si>
    <t>2.525e-71</t>
  </si>
  <si>
    <t>3.57088924499206e-71</t>
  </si>
  <si>
    <t>2.054e-112</t>
  </si>
  <si>
    <t>8.51272727333846e-49</t>
  </si>
  <si>
    <t>2.82335223060591e-48</t>
  </si>
  <si>
    <t>5.0825e-35</t>
  </si>
  <si>
    <t>5.49492679660066e-35</t>
  </si>
  <si>
    <t>2.83833333333333e-38</t>
  </si>
  <si>
    <t>4.91613754214966e-38</t>
  </si>
  <si>
    <t>4.39215168181818e-36</t>
  </si>
  <si>
    <t>1.39307274987851e-35</t>
  </si>
  <si>
    <t>3.288e-135</t>
  </si>
  <si>
    <t>1.5507195e-39</t>
  </si>
  <si>
    <t>2.19101349502017e-39</t>
  </si>
  <si>
    <t>2.861e-67</t>
  </si>
  <si>
    <t>2.77770805423843e-23</t>
  </si>
  <si>
    <t>2.0381438810538e-22</t>
  </si>
  <si>
    <t>5.41203135926277e-30</t>
  </si>
  <si>
    <t>5.41199968330819e-29</t>
  </si>
  <si>
    <t>9.661e-36</t>
  </si>
  <si>
    <t>3.811242607048e-40</t>
  </si>
  <si>
    <t>4.95461538458832e-39</t>
  </si>
  <si>
    <t>1.883500597e-32</t>
  </si>
  <si>
    <t>2.66367040044423e-32</t>
  </si>
  <si>
    <t>1.46960601923077e-23</t>
  </si>
  <si>
    <t>5.29727413865759e-23</t>
  </si>
  <si>
    <t>7.78469071431286e-35</t>
  </si>
  <si>
    <t>2.91029969459977e-34</t>
  </si>
  <si>
    <t>4.87e-51</t>
  </si>
  <si>
    <t>9.74e-51</t>
  </si>
  <si>
    <t>8.05250593e-27</t>
  </si>
  <si>
    <t>1.61049960466705e-26</t>
  </si>
  <si>
    <t>6.87000001772096e-40</t>
  </si>
  <si>
    <t>1.3739999988186e-39</t>
  </si>
  <si>
    <t>2.132e-26</t>
  </si>
  <si>
    <t>3.85876288659794e-52</t>
  </si>
  <si>
    <t>3.80044069609514e-51</t>
  </si>
  <si>
    <t>1.70933784927276e-22</t>
  </si>
  <si>
    <t>8.29483649703927e-22</t>
  </si>
  <si>
    <t>2.349e-38</t>
  </si>
  <si>
    <t>B</t>
  </si>
  <si>
    <t>aa;nt</t>
  </si>
  <si>
    <t>7.2600000000002e-34</t>
  </si>
  <si>
    <t>1.25746888629499e-33</t>
  </si>
  <si>
    <t>9.78571428573681e-28</t>
  </si>
  <si>
    <t>4.48437764434913e-27</t>
  </si>
  <si>
    <t>2.148e-104</t>
  </si>
  <si>
    <t>7.9e-28</t>
  </si>
  <si>
    <t>3.81467362318854e-34</t>
  </si>
  <si>
    <t>3.16855344734415e-33</t>
  </si>
  <si>
    <t>1.64750388341675e-28</t>
  </si>
  <si>
    <t>5.70710618799243e-28</t>
  </si>
  <si>
    <t>8.57319796718071e-27</t>
  </si>
  <si>
    <t>3.92788156096553e-26</t>
  </si>
  <si>
    <t>4.0765e-21</t>
  </si>
  <si>
    <t>5.76504158701392e-21</t>
  </si>
  <si>
    <t>4.225e-27</t>
  </si>
  <si>
    <t>8.45e-27</t>
  </si>
  <si>
    <t>3.35666666666667e-38</t>
  </si>
  <si>
    <t>2.25736251090027e-37</t>
  </si>
  <si>
    <t>1.35113866666667e-27</t>
  </si>
  <si>
    <t>2.33468534330053e-27</t>
  </si>
  <si>
    <t>3.6805000193e-33</t>
  </si>
  <si>
    <t>5.20501298901985e-33</t>
  </si>
  <si>
    <t>9.85384615384635e-33</t>
  </si>
  <si>
    <t>3.55285475682259e-32</t>
  </si>
  <si>
    <t>5.46676162059385e-23</t>
  </si>
  <si>
    <t>4.6020960036586e-22</t>
  </si>
  <si>
    <t>4.67127775205178e-24</t>
  </si>
  <si>
    <t>3.25813136964546e-23</t>
  </si>
  <si>
    <t>1.298065e-25</t>
  </si>
  <si>
    <t>1.80585879526889e-25</t>
  </si>
  <si>
    <t>1.733e-58</t>
  </si>
  <si>
    <t>4.25174753916779e-25</t>
  </si>
  <si>
    <t>1.47250308796815e-24</t>
  </si>
  <si>
    <t>3.36533582543624e-39</t>
  </si>
  <si>
    <t>5.42416184562631e-38</t>
  </si>
  <si>
    <t>3.31e-40</t>
  </si>
  <si>
    <t>2.0842519024575e-27</t>
  </si>
  <si>
    <t>4.16849873169548e-27</t>
  </si>
  <si>
    <t>3.06063646656973e-22</t>
  </si>
  <si>
    <t>1.29155058032493e-21</t>
  </si>
  <si>
    <t>2.785e-29</t>
  </si>
  <si>
    <t>5.57e-29</t>
  </si>
  <si>
    <t>3.194e-76</t>
  </si>
  <si>
    <t>4.892e-27</t>
  </si>
  <si>
    <t>2.90723684325526e-24</t>
  </si>
  <si>
    <t>3.58428229987481e-23</t>
  </si>
  <si>
    <t>7.69355560051667e-29</t>
  </si>
  <si>
    <t>3.19040103472088e-28</t>
  </si>
  <si>
    <t>1.25180171638791e-49</t>
  </si>
  <si>
    <t>5.03627632787966e-49</t>
  </si>
  <si>
    <t>2.5945454656303e-32</t>
  </si>
  <si>
    <t>1.49045289009369e-31</t>
  </si>
  <si>
    <t>1.3180000000366e-30</t>
  </si>
  <si>
    <t>2.28284296434408e-30</t>
  </si>
  <si>
    <t>1.56461538461539e-24</t>
  </si>
  <si>
    <t>5.64130099561058e-24</t>
  </si>
  <si>
    <t>4.39009350890934e-62</t>
  </si>
  <si>
    <t>2.36511637921487e-61</t>
  </si>
  <si>
    <t>1.62888888888889e-23</t>
  </si>
  <si>
    <t>4.88666666666667e-23</t>
  </si>
  <si>
    <t>2.81631578947373e-50</t>
  </si>
  <si>
    <t>1.22760359194137e-49</t>
  </si>
  <si>
    <t>1.01895444618396e-22</t>
  </si>
  <si>
    <t>4.32026822459273e-22</t>
  </si>
  <si>
    <t>9.017e-32</t>
  </si>
  <si>
    <t>2.3760005028e-49</t>
  </si>
  <si>
    <t>5.31289723346587e-49</t>
  </si>
  <si>
    <t>7.168e-67</t>
  </si>
  <si>
    <t>1.565385015975e-22</t>
  </si>
  <si>
    <t>6.95188173815747e-22</t>
  </si>
  <si>
    <t>1.42214935064948e-44</t>
  </si>
  <si>
    <t>1.19015145959688e-43</t>
  </si>
  <si>
    <t>7.436e-27</t>
  </si>
  <si>
    <t>1.66274014806884e-26</t>
  </si>
  <si>
    <t>4.325e-168</t>
  </si>
  <si>
    <t>5.79615511434615e-41</t>
  </si>
  <si>
    <t>2.95547013066631e-40</t>
  </si>
  <si>
    <t>4.3325e-48</t>
  </si>
  <si>
    <t>8.665e-48</t>
  </si>
  <si>
    <t>6.805e-93</t>
  </si>
  <si>
    <t>9.62372329194891e-93</t>
  </si>
  <si>
    <t>3.23739375199273e-27</t>
  </si>
  <si>
    <t>9.23241272666491e-27</t>
  </si>
  <si>
    <t>6.2284e-60</t>
  </si>
  <si>
    <t>2.68438565869951e-59</t>
  </si>
  <si>
    <t>3.06272727272727e-24</t>
  </si>
  <si>
    <t>1.01579171988249e-23</t>
  </si>
  <si>
    <t>6.04826380133778e-62</t>
  </si>
  <si>
    <t>4.27657800983134e-61</t>
  </si>
  <si>
    <t>6.47213333333333e-35</t>
  </si>
  <si>
    <t>1.56569223574324e-34</t>
  </si>
  <si>
    <t>5.97746833096629e-30</t>
  </si>
  <si>
    <t>5.03670131473587e-29</t>
  </si>
  <si>
    <t>2.714e-26</t>
  </si>
  <si>
    <t>4.4712500019125e-24</t>
  </si>
  <si>
    <t>1.26466047807486e-23</t>
  </si>
  <si>
    <t>1.98068723655914e-43</t>
  </si>
  <si>
    <t>1.91006458108177e-42</t>
  </si>
  <si>
    <t>5.857e-57</t>
  </si>
  <si>
    <t>7.17385845977259e-05</t>
  </si>
  <si>
    <t>1.59445e-27</t>
  </si>
  <si>
    <t>2.08532860839725e-27</t>
  </si>
  <si>
    <t>9.61582167135213e-22</t>
  </si>
  <si>
    <t>1.70933501868993e-21</t>
  </si>
  <si>
    <t>1.51552322727827e-24</t>
  </si>
  <si>
    <t>5.2840885012012e-24</t>
  </si>
  <si>
    <t>9.85598520242457e-23</t>
  </si>
  <si>
    <t>3.61518680841307e-22</t>
  </si>
  <si>
    <t>4.84426789338321e-23</t>
  </si>
  <si>
    <t>3.69668805714114e-22</t>
  </si>
  <si>
    <t>2.03158082970154e-25</t>
  </si>
  <si>
    <t>1.63104235231715e-24</t>
  </si>
  <si>
    <t>4.05603822512039e-23</t>
  </si>
  <si>
    <t>2.02799920371495e-22</t>
  </si>
  <si>
    <t>2.79777486712895e-24</t>
  </si>
  <si>
    <t>1.15213092035795e-23</t>
  </si>
  <si>
    <t>7.83713048333336e-22</t>
  </si>
  <si>
    <t>1.53606112788718e-21</t>
  </si>
  <si>
    <t>9.26125381886154e-23</t>
  </si>
  <si>
    <t>5.98063956461762e-22</t>
  </si>
  <si>
    <t>2.79375780347493e-22</t>
  </si>
  <si>
    <t>1.16245573170687e-21</t>
  </si>
  <si>
    <t>1.48450051494746e-25</t>
  </si>
  <si>
    <t>5.07693103009097e-24</t>
  </si>
  <si>
    <t>8.01660592049677e-23</t>
  </si>
  <si>
    <t>2.3073855464745e-22</t>
  </si>
  <si>
    <t>1.09628740452059e-22</t>
  </si>
  <si>
    <t>7.30155956948752e-22</t>
  </si>
  <si>
    <t>2.96632666666667e-23</t>
  </si>
  <si>
    <t>5.07734460718724e-23</t>
  </si>
  <si>
    <t>1.05500000000153e-24</t>
  </si>
  <si>
    <t>1.82731360198384e-24</t>
  </si>
  <si>
    <t>3.58692922988629e-05</t>
  </si>
  <si>
    <t>6.955e-26</t>
  </si>
  <si>
    <t>2.51666666666667e-23</t>
  </si>
  <si>
    <t>6.16454918600433e-23</t>
  </si>
  <si>
    <t>4.99808502688435e-22</t>
  </si>
  <si>
    <t>1.36664682068904e-21</t>
  </si>
  <si>
    <t>1.08751461680032e-30</t>
  </si>
  <si>
    <t>5.52583607523346e-30</t>
  </si>
  <si>
    <t>3.66495000398438e-22</t>
  </si>
  <si>
    <t>1.13080084788348e-21</t>
  </si>
  <si>
    <t>1.82571428571429e-22</t>
  </si>
  <si>
    <t>6.83119734328157e-22</t>
  </si>
  <si>
    <t>2.05514384407185e-23</t>
  </si>
  <si>
    <t>1.57066908619614e-22</t>
  </si>
  <si>
    <t>3.82186202387281e-22</t>
  </si>
  <si>
    <t>1.70854759108162e-21</t>
  </si>
  <si>
    <t>2.57341869674669e-22</t>
  </si>
  <si>
    <t>1.06529108109968e-21</t>
  </si>
  <si>
    <t>5.0272425e-24</t>
  </si>
  <si>
    <t>9.77006500240531e-24</t>
  </si>
  <si>
    <t>3.56284199495779e-23</t>
  </si>
  <si>
    <t>1.95475851481646e-22</t>
  </si>
  <si>
    <t>8.46421454679403e-23</t>
  </si>
  <si>
    <t>4.98824197553852e-22</t>
  </si>
  <si>
    <t>9.97065140964987e-25</t>
  </si>
  <si>
    <t>3.62781944468067e-23</t>
  </si>
  <si>
    <t>1.81098861660745e-22</t>
  </si>
  <si>
    <t>6.59470131262997e-22</t>
  </si>
  <si>
    <t>1.54016802319137e-22</t>
  </si>
  <si>
    <t>8.77998444317597e-22</t>
  </si>
  <si>
    <t>8.96385000909368e-24</t>
  </si>
  <si>
    <t>2.22046738592054e-23</t>
  </si>
  <si>
    <t>1.4518750003735e-28</t>
  </si>
  <si>
    <t>4.04825177199675e-28</t>
  </si>
  <si>
    <t>5.9e-48</t>
  </si>
  <si>
    <t>2.43309680731522e-22</t>
  </si>
  <si>
    <t>7.80681029484438e-22</t>
  </si>
  <si>
    <t>1.41252e-24</t>
  </si>
  <si>
    <t>2.95514398160225e-24</t>
  </si>
  <si>
    <t>1.00100020679333e-22</t>
  </si>
  <si>
    <t>1.73378267928819e-22</t>
  </si>
  <si>
    <t>1.45817941432534e-23</t>
  </si>
  <si>
    <t>6.63578380485743e-23</t>
  </si>
  <si>
    <t>1.5125e-50</t>
  </si>
  <si>
    <t>2.13899801308931e-50</t>
  </si>
  <si>
    <t>1.08620578383339e-22</t>
  </si>
  <si>
    <t>3.94042431510953e-22</t>
  </si>
  <si>
    <t>4.869e-24</t>
  </si>
  <si>
    <t>1.56441727086264e-23</t>
  </si>
  <si>
    <t>7.26966434574066e-23</t>
  </si>
  <si>
    <t>8.4600003009475e-22</t>
  </si>
  <si>
    <t>1.71110121570198e-21</t>
  </si>
  <si>
    <t>7.61833405890072e-28</t>
  </si>
  <si>
    <t>1.8849967052402e-26</t>
  </si>
  <si>
    <t>5.67833316666667e-24</t>
  </si>
  <si>
    <t>9.84652926339023e-24</t>
  </si>
  <si>
    <t>7.01401079344287e-23</t>
  </si>
  <si>
    <t>5.14323761303187e-22</t>
  </si>
  <si>
    <t>5.664e-57</t>
  </si>
  <si>
    <t>2.7080014076e-33</t>
  </si>
  <si>
    <t>6.05527129619788e-33</t>
  </si>
  <si>
    <t>3.25254746251248e-23</t>
  </si>
  <si>
    <t>9.19944004644538e-23</t>
  </si>
  <si>
    <t>8.4469364723968e-22</t>
  </si>
  <si>
    <t>1.77252844905296e-21</t>
  </si>
  <si>
    <t>1.30104709206016e-22</t>
  </si>
  <si>
    <t>7.58012234168322e-22</t>
  </si>
  <si>
    <t>3.03516859677667e-22</t>
  </si>
  <si>
    <t>1.10193958742812e-21</t>
  </si>
  <si>
    <t>2.20082270617931e-24</t>
  </si>
  <si>
    <t>9.83615246959656e-24</t>
  </si>
  <si>
    <t>1.10678020990553e-23</t>
  </si>
  <si>
    <t>1.29166575058747e-22</t>
  </si>
  <si>
    <t>2.74119570376388e-23</t>
  </si>
  <si>
    <t>9.2032915635989e-23</t>
  </si>
  <si>
    <t>1.41092911122982e-22</t>
  </si>
  <si>
    <t>8.51507109360689e-22</t>
  </si>
  <si>
    <t>1.46586027688889e-21</t>
  </si>
  <si>
    <t>2.8721245319545e-21</t>
  </si>
  <si>
    <t>4.79294581595857e-23</t>
  </si>
  <si>
    <t>4.7584587119219e-22</t>
  </si>
  <si>
    <t>1.1062587581631e-22</t>
  </si>
  <si>
    <t>6.88959366274295e-22</t>
  </si>
  <si>
    <t>1.91538889452e-24</t>
  </si>
  <si>
    <t>7.20521830874676e-23</t>
  </si>
  <si>
    <t>4.09098443665057e-22</t>
  </si>
  <si>
    <t>1.40544602572864e-21</t>
  </si>
  <si>
    <t>1.00539839342336e-22</t>
  </si>
  <si>
    <t>6.65387391887212e-22</t>
  </si>
  <si>
    <t>1.23316669810001e-25</t>
  </si>
  <si>
    <t>3.02062908574299e-25</t>
  </si>
  <si>
    <t>2.30764305855875e-24</t>
  </si>
  <si>
    <t>1.06884731376757e-23</t>
  </si>
  <si>
    <t>5.12666671553333e-70</t>
  </si>
  <si>
    <t>8.87964709781667e-70</t>
  </si>
  <si>
    <t>2.407e-32</t>
  </si>
  <si>
    <t>5.564e-41</t>
  </si>
  <si>
    <t>5.63381571959573e-41</t>
  </si>
  <si>
    <t>2.75974817346578e-40</t>
  </si>
  <si>
    <t>1.848e-62</t>
  </si>
  <si>
    <t>3.72516327676667e-22</t>
  </si>
  <si>
    <t>6.44741831330219e-22</t>
  </si>
  <si>
    <t>1.159e-39</t>
  </si>
  <si>
    <t>9.22375000007262e-26</t>
  </si>
  <si>
    <t>2.60887046918483e-25</t>
  </si>
  <si>
    <t>7.30500000000048e-32</t>
  </si>
  <si>
    <t>1.03308300731348e-31</t>
  </si>
  <si>
    <t>2.39900000002039e-21</t>
  </si>
  <si>
    <t>3.05259447025857e-21</t>
  </si>
  <si>
    <t>9.181e-25</t>
  </si>
  <si>
    <t>8.49e-37</t>
  </si>
  <si>
    <t>1.34060833346603e-23</t>
  </si>
  <si>
    <t>3.28299809625131e-23</t>
  </si>
  <si>
    <t>3.81500001824077e-39</t>
  </si>
  <si>
    <t>1.42744229252925e-38</t>
  </si>
  <si>
    <t>7.2850002868e-24</t>
  </si>
  <si>
    <t>1.03025453962915e-23</t>
  </si>
  <si>
    <t>2.71e-25</t>
  </si>
  <si>
    <t>2.86314285727874e-52</t>
  </si>
  <si>
    <t>4.89015226163249e-52</t>
  </si>
  <si>
    <t>1.50825000577458e-25</t>
  </si>
  <si>
    <t>3.01649999615028e-25</t>
  </si>
  <si>
    <t>1.102e-41</t>
  </si>
  <si>
    <t>1.377e-39</t>
  </si>
  <si>
    <t>1.86534768877011e-39</t>
  </si>
  <si>
    <t>3.38545e-29</t>
  </si>
  <si>
    <t>4.25614642663995e-29</t>
  </si>
  <si>
    <t>1.9617e-48</t>
  </si>
  <si>
    <t>1.86577195283882e-48</t>
  </si>
  <si>
    <t>8.64118734613241e-41</t>
  </si>
  <si>
    <t>3.56284805152925e-40</t>
  </si>
  <si>
    <t>3.286e-61</t>
  </si>
  <si>
    <t>1.879e-22</t>
  </si>
  <si>
    <t>9.963e-23</t>
  </si>
  <si>
    <t>4.0275e-29</t>
  </si>
  <si>
    <t>8.055e-29</t>
  </si>
  <si>
    <t>4.217e-37</t>
  </si>
  <si>
    <t>1.2505e-22</t>
  </si>
  <si>
    <t>1.76847405974756e-22</t>
  </si>
  <si>
    <t>8.454e-46</t>
  </si>
  <si>
    <t>2.838e-28</t>
  </si>
  <si>
    <t>4.01353809001484e-28</t>
  </si>
  <si>
    <t>8.97126539175e-41</t>
  </si>
  <si>
    <t>3.06842153561984e-40</t>
  </si>
  <si>
    <t>7.288e-35</t>
  </si>
  <si>
    <t>7.745e-22</t>
  </si>
  <si>
    <t>1.03200000000007e-41</t>
  </si>
  <si>
    <t>1.45946839636894e-41</t>
  </si>
  <si>
    <t>7.222e-29</t>
  </si>
  <si>
    <t>4.35625007409804e-26</t>
  </si>
  <si>
    <t>1.19184753479352e-25</t>
  </si>
  <si>
    <t>1.06111177137468e-41</t>
  </si>
  <si>
    <t>5.51369493880698e-41</t>
  </si>
  <si>
    <t>9.066e-24</t>
  </si>
  <si>
    <t>2.881502585e-22</t>
  </si>
  <si>
    <t>4.07505272423601e-22</t>
  </si>
  <si>
    <t>2.17319585433359e-30</t>
  </si>
  <si>
    <t>1.39006783983623e-29</t>
  </si>
  <si>
    <t>7.662e-38</t>
  </si>
  <si>
    <t>1.876e-41</t>
  </si>
  <si>
    <t>6.602e-25</t>
  </si>
  <si>
    <t>1.47625207874536e-24</t>
  </si>
  <si>
    <t>5.3055e-36</t>
  </si>
  <si>
    <t>1.88585378542452e-36</t>
  </si>
  <si>
    <t>4.011e-21</t>
  </si>
  <si>
    <t>1.99404112294606e-21</t>
  </si>
  <si>
    <t>3.461e-22</t>
  </si>
  <si>
    <t>1.957e-35</t>
  </si>
  <si>
    <t>2.845e-60</t>
  </si>
  <si>
    <t>3.01001416402904e-70</t>
  </si>
  <si>
    <t>7.96370520062223e-70</t>
  </si>
  <si>
    <t>6.085e-40</t>
  </si>
  <si>
    <t>1.116e-21</t>
  </si>
  <si>
    <t>2.724e-21</t>
  </si>
  <si>
    <t>4.2215e-32</t>
  </si>
  <si>
    <t>7.63496053253279e-32</t>
  </si>
  <si>
    <t>1.788e-26</t>
  </si>
  <si>
    <t>1.13725646285714e-57</t>
  </si>
  <si>
    <t>3.00810621653366e-57</t>
  </si>
  <si>
    <t>1.20100000001021e-21</t>
  </si>
  <si>
    <t>2.08019301988138e-21</t>
  </si>
  <si>
    <t>1.186e-27</t>
  </si>
  <si>
    <t>1.842e-41</t>
  </si>
  <si>
    <t>1.505e-22</t>
  </si>
  <si>
    <t>1.33150000001143e-51</t>
  </si>
  <si>
    <t>2.69496901651303e-51</t>
  </si>
  <si>
    <t>1.18200000000385e-21</t>
  </si>
  <si>
    <t>1.67160043071955e-21</t>
  </si>
  <si>
    <t>C</t>
  </si>
  <si>
    <t>7.357e-67</t>
  </si>
  <si>
    <t>1.0626000000537e-21</t>
  </si>
  <si>
    <t>2.37604583286126e-21</t>
  </si>
  <si>
    <t>8.523e-28</t>
  </si>
  <si>
    <t>1.25583653908468e-33</t>
  </si>
  <si>
    <t>4.52621810628478e-33</t>
  </si>
  <si>
    <t>2.04625714885878e-26</t>
  </si>
  <si>
    <t>7.46645281471034e-25</t>
  </si>
  <si>
    <t>5.319e-24</t>
  </si>
  <si>
    <t>1.08077439829041e-23</t>
  </si>
  <si>
    <t>1.795e-63</t>
  </si>
  <si>
    <t>1.80550000000843e-29</t>
  </si>
  <si>
    <t>2.55336258685269e-29</t>
  </si>
  <si>
    <t>1.401e-42</t>
  </si>
  <si>
    <t>3.13273123647721e-42</t>
  </si>
  <si>
    <t>6.4081244413e-33</t>
  </si>
  <si>
    <t>1.43286540375479e-32</t>
  </si>
  <si>
    <t>1.336e-42</t>
  </si>
  <si>
    <t>1.88938931933046e-42</t>
  </si>
  <si>
    <t>2.59081941275e-22</t>
  </si>
  <si>
    <t>5.17945395054405e-22</t>
  </si>
  <si>
    <t>4.28833335042893e-28</t>
  </si>
  <si>
    <t>1.81938574756634e-27</t>
  </si>
  <si>
    <t>2.90263957143527e-36</t>
  </si>
  <si>
    <t>7.67592509612463e-36</t>
  </si>
  <si>
    <t>1.19138671292673e-25</t>
  </si>
  <si>
    <t>4.27319603075196e-24</t>
  </si>
  <si>
    <t>5.36781121153849e-22</t>
  </si>
  <si>
    <t>1.92545136358184e-21</t>
  </si>
  <si>
    <t>2.356e-39</t>
  </si>
  <si>
    <t>3.33188715295101e-39</t>
  </si>
  <si>
    <t>2.63017387500806e-22</t>
  </si>
  <si>
    <t>5.25988409354619e-22</t>
  </si>
  <si>
    <t>3.4635e-57</t>
  </si>
  <si>
    <t>4.89812867327921e-57</t>
  </si>
  <si>
    <t>4.49800000000087e-49</t>
  </si>
  <si>
    <t>6.36113260355296e-49</t>
  </si>
  <si>
    <t>5.395e-27</t>
  </si>
  <si>
    <t>7.62968216900285e-27</t>
  </si>
  <si>
    <t>3.332e-29</t>
  </si>
  <si>
    <t>1.58375e-24</t>
  </si>
  <si>
    <t>4.47952145881678e-24</t>
  </si>
  <si>
    <t>1.79863739097449e-25</t>
  </si>
  <si>
    <t>1.61084249265958e-24</t>
  </si>
  <si>
    <t>1.28737337548317e-24</t>
  </si>
  <si>
    <t>5.9164774234822e-23</t>
  </si>
  <si>
    <t>2.7060023375e-25</t>
  </si>
  <si>
    <t>3.82685859405739e-25</t>
  </si>
  <si>
    <t>2.01182000586362e-26</t>
  </si>
  <si>
    <t>6.02931993139009e-26</t>
  </si>
  <si>
    <t>1.40842998000069e-30</t>
  </si>
  <si>
    <t>3.14926138084974e-30</t>
  </si>
  <si>
    <t>1.846e-24</t>
  </si>
  <si>
    <t>5.21043220404857e-26</t>
  </si>
  <si>
    <t>3.10939612133287e-25</t>
  </si>
  <si>
    <t>3.30641508044032e-27</t>
  </si>
  <si>
    <t>3.51120433858699e-26</t>
  </si>
  <si>
    <t>2.987195e-49</t>
  </si>
  <si>
    <t>4.11367148129867e-49</t>
  </si>
  <si>
    <t>2.8602e-77</t>
  </si>
  <si>
    <t>2.70086506142014e-77</t>
  </si>
  <si>
    <t>3.7e-45</t>
  </si>
  <si>
    <t>6.40858798800485e-45</t>
  </si>
  <si>
    <t>6.215e-101</t>
  </si>
  <si>
    <t>7.2795e-22</t>
  </si>
  <si>
    <t>1.0692744007971e-21</t>
  </si>
  <si>
    <t>8.051e-25</t>
  </si>
  <si>
    <t>8.6120000000039e-28</t>
  </si>
  <si>
    <t>1.9257017422226e-27</t>
  </si>
  <si>
    <t>1.80823333333333e-23</t>
  </si>
  <si>
    <t>2.93020068652871e-23</t>
  </si>
  <si>
    <t>7.90900081666882e-25</t>
  </si>
  <si>
    <t>8.03187912510549e-24</t>
  </si>
  <si>
    <t>7.76515250301811e-24</t>
  </si>
  <si>
    <t>1.26168778192787e-22</t>
  </si>
  <si>
    <t>4.007e-46</t>
  </si>
  <si>
    <t>7.673e-51</t>
  </si>
  <si>
    <t>1.08533333333333e-68</t>
  </si>
  <si>
    <t>1.87985247648142e-68</t>
  </si>
  <si>
    <t>6.461076025e-65</t>
  </si>
  <si>
    <t>2.2120804466991e-64</t>
  </si>
  <si>
    <t>3.4377105e-24</t>
  </si>
  <si>
    <t>4.85823300157789e-24</t>
  </si>
  <si>
    <t>3.5560271402858e-37</t>
  </si>
  <si>
    <t>7.95144255632537e-37</t>
  </si>
  <si>
    <t>3.967e-23</t>
  </si>
  <si>
    <t>5.8328056184842e-25</t>
  </si>
  <si>
    <t>3.33565409833691e-24</t>
  </si>
  <si>
    <t>4.92000000029137e-44</t>
  </si>
  <si>
    <t>3.9863283022481e-43</t>
  </si>
  <si>
    <t>3.31e-25</t>
  </si>
  <si>
    <t>3.805e-95</t>
  </si>
  <si>
    <t>9.855e-22</t>
  </si>
  <si>
    <t>6.59000459876333e-23</t>
  </si>
  <si>
    <t>1.97624992249938e-22</t>
  </si>
  <si>
    <t>3.14597200000519e-27</t>
  </si>
  <si>
    <t>7.02351043452483e-27</t>
  </si>
  <si>
    <t>1.03233335236745e-34</t>
  </si>
  <si>
    <t>2.61688083230047e-34</t>
  </si>
  <si>
    <t>2.11012857233351e-37</t>
  </si>
  <si>
    <t>1.51853472567642e-36</t>
  </si>
  <si>
    <t>8.794e-50</t>
  </si>
  <si>
    <t>4.03047626534739e-24</t>
  </si>
  <si>
    <t>1.84699622124193e-23</t>
  </si>
  <si>
    <t>7.284675e-23</t>
  </si>
  <si>
    <t>6.87295733212179e-23</t>
  </si>
  <si>
    <t>3.74041053225977e-24</t>
  </si>
  <si>
    <t>1.45864013171356e-23</t>
  </si>
  <si>
    <t>2.33368472922486e-25</t>
  </si>
  <si>
    <t>3.27571977055901e-24</t>
  </si>
  <si>
    <t>2.101e-76</t>
  </si>
  <si>
    <t>4.033e-112</t>
  </si>
  <si>
    <t>4.5255e-48</t>
  </si>
  <si>
    <t>6.40002347651944e-48</t>
  </si>
  <si>
    <t>2.15e-21</t>
  </si>
  <si>
    <t>7.758e-111</t>
  </si>
  <si>
    <t>1.69600012506667e-34</t>
  </si>
  <si>
    <t>2.93755806132591e-34</t>
  </si>
  <si>
    <t>6.80083333333333e-40</t>
  </si>
  <si>
    <t>1.27908023269327e-39</t>
  </si>
  <si>
    <t>6.18835552800959e-23</t>
  </si>
  <si>
    <t>6.46053557296705e-22</t>
  </si>
  <si>
    <t>2.65005261310053e-24</t>
  </si>
  <si>
    <t>1.41289113893963e-22</t>
  </si>
  <si>
    <t>8.72312757198526e-26</t>
  </si>
  <si>
    <t>1.84299328429218e-25</t>
  </si>
  <si>
    <t>3.302e-34</t>
  </si>
  <si>
    <t>4.66973318295596e-34</t>
  </si>
  <si>
    <t>2.41333333333333e-22</t>
  </si>
  <si>
    <t>4.18001594893289e-22</t>
  </si>
  <si>
    <t>3.58944000000002e-26</t>
  </si>
  <si>
    <t>7.56691162681313e-26</t>
  </si>
  <si>
    <t>5.5e-60</t>
  </si>
  <si>
    <t>7.77817459305202e-60</t>
  </si>
  <si>
    <t>1.49333334561667e-26</t>
  </si>
  <si>
    <t>2.58652919533184e-26</t>
  </si>
  <si>
    <t>3.41529577874916e-33</t>
  </si>
  <si>
    <t>5.60561496204422e-32</t>
  </si>
  <si>
    <t>1.20920000003572e-26</t>
  </si>
  <si>
    <t>2.70385339837278e-26</t>
  </si>
  <si>
    <t>6.63e-44</t>
  </si>
  <si>
    <t>9.37623591853362e-44</t>
  </si>
  <si>
    <t>8.285e-29</t>
  </si>
  <si>
    <t>1.17167593642611e-28</t>
  </si>
  <si>
    <t>3.06526089498175e-23</t>
  </si>
  <si>
    <t>1.60791321027138e-22</t>
  </si>
  <si>
    <t>6.32294330270354e-34</t>
  </si>
  <si>
    <t>8.9230976368356e-33</t>
  </si>
  <si>
    <t>5.83e-34</t>
  </si>
  <si>
    <t>2.396e-73</t>
  </si>
  <si>
    <t>7.40537333333333e-25</t>
  </si>
  <si>
    <t>7.56824832429099e-25</t>
  </si>
  <si>
    <t>1.855294e-75</t>
  </si>
  <si>
    <t>3.20923646328967e-75</t>
  </si>
  <si>
    <t>3.773e-92</t>
  </si>
  <si>
    <t>2.983e-51</t>
  </si>
  <si>
    <t>7.732e-152</t>
  </si>
  <si>
    <t>1.702e-29</t>
  </si>
  <si>
    <t>1.323e-46</t>
  </si>
  <si>
    <t>2.29150321841362e-46</t>
  </si>
  <si>
    <t>9.74e-73</t>
  </si>
  <si>
    <t>2.05808154839446e-22</t>
  </si>
  <si>
    <t>6.28202202119097e-22</t>
  </si>
  <si>
    <t>7.67500002531e-28</t>
  </si>
  <si>
    <t>1.08540890554198e-27</t>
  </si>
  <si>
    <t>1.03366669193667e-28</t>
  </si>
  <si>
    <t>1.79036316287257e-28</t>
  </si>
  <si>
    <t>1.62531179797425e-36</t>
  </si>
  <si>
    <t>1.08549732837869e-35</t>
  </si>
  <si>
    <t>8.9875037325e-23</t>
  </si>
  <si>
    <t>1.7974997511668e-22</t>
  </si>
  <si>
    <t>4.4925e-26</t>
  </si>
  <si>
    <t>8.985e-26</t>
  </si>
  <si>
    <t>4.988e-22</t>
  </si>
  <si>
    <t>8.081e-33</t>
  </si>
  <si>
    <t>4.27e-84</t>
  </si>
  <si>
    <t>5.46514905726231e-32</t>
  </si>
  <si>
    <t>8.7782763650378e-31</t>
  </si>
  <si>
    <t>1.01555e-37</t>
  </si>
  <si>
    <t>7.72797001158778e-38</t>
  </si>
  <si>
    <t>3.079e-47</t>
  </si>
  <si>
    <t>2.34400000011808e-51</t>
  </si>
  <si>
    <t>5.2413433391935e-51</t>
  </si>
  <si>
    <t>6.33457142857154e-29</t>
  </si>
  <si>
    <t>1.60302690646699e-28</t>
  </si>
  <si>
    <t>6.01891891891892e-31</t>
  </si>
  <si>
    <t>3.66116544729031e-30</t>
  </si>
  <si>
    <t>8.137e-78</t>
  </si>
  <si>
    <t>1.025e-44</t>
  </si>
  <si>
    <t>1.44956890143242e-44</t>
  </si>
  <si>
    <t>1.39933336856667e-40</t>
  </si>
  <si>
    <t>2.42371639954509e-40</t>
  </si>
  <si>
    <t>6.34651076195122e-28</t>
  </si>
  <si>
    <t>4.06363857495956e-27</t>
  </si>
  <si>
    <t>1.27400000000146e-48</t>
  </si>
  <si>
    <t>2.20663272884148e-48</t>
  </si>
  <si>
    <t>2.885e-50</t>
  </si>
  <si>
    <t>1.51126239625e-34</t>
  </si>
  <si>
    <t>4.27445548357215e-34</t>
  </si>
  <si>
    <t>1.974e-28</t>
  </si>
  <si>
    <t>2.93133333333525e-30</t>
  </si>
  <si>
    <t>5.07721826725191e-30</t>
  </si>
  <si>
    <t>3.47386982278989e-31</t>
  </si>
  <si>
    <t>2.59910668500488e-30</t>
  </si>
  <si>
    <t>1.9850001322e-43</t>
  </si>
  <si>
    <t>2.80721373435156e-43</t>
  </si>
  <si>
    <t>2.176e-61</t>
  </si>
  <si>
    <t>1.04173888980087e-23</t>
  </si>
  <si>
    <t>6.1462635846903e-23</t>
  </si>
  <si>
    <t>1.43594804200019e-33</t>
  </si>
  <si>
    <t>3.21046365996724e-33</t>
  </si>
  <si>
    <t>1.06136014595431e-29</t>
  </si>
  <si>
    <t>1.72464511880624e-28</t>
  </si>
  <si>
    <t>2.631e-93</t>
  </si>
  <si>
    <t>3.38333333333333e-31</t>
  </si>
  <si>
    <t>5.8601052322747e-31</t>
  </si>
  <si>
    <t>3.853e-73</t>
  </si>
  <si>
    <t>3.138388e-47</t>
  </si>
  <si>
    <t>7.65405583286317e-47</t>
  </si>
  <si>
    <t>3.71720468951053e-22</t>
  </si>
  <si>
    <t>1.48912329948104e-21</t>
  </si>
  <si>
    <t>4.935e-22</t>
  </si>
  <si>
    <t>2.18228872364111e-30</t>
  </si>
  <si>
    <t>6.54664173102667e-30</t>
  </si>
  <si>
    <t>1.29600549211691e-26</t>
  </si>
  <si>
    <t>1.65605517155615e-25</t>
  </si>
  <si>
    <t>8.51027375971481e-26</t>
  </si>
  <si>
    <t>2.4045570402508e-25</t>
  </si>
  <si>
    <t>2.7892433333539e-42</t>
  </si>
  <si>
    <t>8.35529096009056e-42</t>
  </si>
  <si>
    <t>6.67000000000006e-32</t>
  </si>
  <si>
    <t>9.43280446102846e-32</t>
  </si>
  <si>
    <t>2.87295636526143e-32</t>
  </si>
  <si>
    <t>2.40487187457987e-31</t>
  </si>
  <si>
    <t>3.35236922838881e-24</t>
  </si>
  <si>
    <t>3.05806232270557e-23</t>
  </si>
  <si>
    <t>7.0787e-37</t>
  </si>
  <si>
    <t>1.16630222099591e-36</t>
  </si>
  <si>
    <t>6.606668234e-32</t>
  </si>
  <si>
    <t>1.61829614661546e-31</t>
  </si>
  <si>
    <t>3.134e-21</t>
  </si>
  <si>
    <t>1.5208e-23</t>
  </si>
  <si>
    <t>3.40061218018168e-23</t>
  </si>
  <si>
    <t>3.94922694686e-24</t>
  </si>
  <si>
    <t>6.69077490700096e-23</t>
  </si>
  <si>
    <t>2.577e-35</t>
  </si>
  <si>
    <t>4.167e-48</t>
  </si>
  <si>
    <t>5.76699465928571e-24</t>
  </si>
  <si>
    <t>2.13809051856465e-23</t>
  </si>
  <si>
    <t>3.324e-29</t>
  </si>
  <si>
    <t>7.69577402247693e-25</t>
  </si>
  <si>
    <t>1.87353305268173e-23</t>
  </si>
  <si>
    <t>3.376e-21</t>
  </si>
  <si>
    <t>1.07838212690199e-22</t>
  </si>
  <si>
    <t>6.106011387337e-22</t>
  </si>
  <si>
    <t>6.98351017847778e-24</t>
  </si>
  <si>
    <t>2.39915040256016e-23</t>
  </si>
  <si>
    <t>1.2025e-24</t>
  </si>
  <si>
    <t>2.405e-24</t>
  </si>
  <si>
    <t>4.7416672328411e-25</t>
  </si>
  <si>
    <t>1.16146635863293e-24</t>
  </si>
  <si>
    <t>9.07145246737025e-31</t>
  </si>
  <si>
    <t>7.84352708507942e-30</t>
  </si>
  <si>
    <t>1.00100000000115e-61</t>
  </si>
  <si>
    <t>1.41562777593385e-61</t>
  </si>
  <si>
    <t>4.876e-73</t>
  </si>
  <si>
    <t>4.57381968116262e-29</t>
  </si>
  <si>
    <t>1.29364904069899e-28</t>
  </si>
  <si>
    <t>2.64350000000009e-33</t>
  </si>
  <si>
    <t>1.18220913970414e-32</t>
  </si>
  <si>
    <t>1.223e-34</t>
  </si>
  <si>
    <t>3.008744e-30</t>
  </si>
  <si>
    <t>4.25290222072786e-30</t>
  </si>
  <si>
    <t>5.23214815103113e-35</t>
  </si>
  <si>
    <t>5.56849319146172e-34</t>
  </si>
  <si>
    <t>2.755e-91</t>
  </si>
  <si>
    <t>1.4125e-22</t>
  </si>
  <si>
    <t>1.997576656852e-22</t>
  </si>
  <si>
    <t>2.09710529228674e-30</t>
  </si>
  <si>
    <t>9.30097085449249e-30</t>
  </si>
  <si>
    <t>4.051e-62</t>
  </si>
  <si>
    <t>1.04092000002903e-28</t>
  </si>
  <si>
    <t>7.78796475187968e-28</t>
  </si>
  <si>
    <t>2.264e-93</t>
  </si>
  <si>
    <t>3.319e-82</t>
  </si>
  <si>
    <t>5.765e-25</t>
  </si>
  <si>
    <t>8.15294118708089e-25</t>
  </si>
  <si>
    <t>5.92034295e-35</t>
  </si>
  <si>
    <t>8.37165928470751e-35</t>
  </si>
  <si>
    <t>1.37402985080844e-23</t>
  </si>
  <si>
    <t>1.12469190474337e-22</t>
  </si>
  <si>
    <t>7.263e-48</t>
  </si>
  <si>
    <t>1.749666666746e-33</t>
  </si>
  <si>
    <t>3.03051156290764e-33</t>
  </si>
  <si>
    <t>2.36363638426829e-34</t>
  </si>
  <si>
    <t>1.10864372458835e-33</t>
  </si>
  <si>
    <t>5.261e-29</t>
  </si>
  <si>
    <t>1.6605046775e-43</t>
  </si>
  <si>
    <t>2.34829500533659e-43</t>
  </si>
  <si>
    <t>4.118e-29</t>
  </si>
  <si>
    <t>1.20766666666667e-28</t>
  </si>
  <si>
    <t>2.09174002527401e-28</t>
  </si>
  <si>
    <t>1.23374635177255e-28</t>
  </si>
  <si>
    <t>1.97799667288449e-27</t>
  </si>
  <si>
    <t>1.78026666666667e-28</t>
  </si>
  <si>
    <t>2.86821164026181e-28</t>
  </si>
  <si>
    <t>3.28292136601996e-22</t>
  </si>
  <si>
    <t>1.35916768038307e-21</t>
  </si>
  <si>
    <t>2.25600000000024e-23</t>
  </si>
  <si>
    <t>3.90750662187518e-23</t>
  </si>
  <si>
    <t>1.7785e-21</t>
  </si>
  <si>
    <t>2.51517882068055e-21</t>
  </si>
  <si>
    <t>2.25781333088552e-37</t>
  </si>
  <si>
    <t>1.80624998944919e-36</t>
  </si>
  <si>
    <t>3.812e-64</t>
  </si>
  <si>
    <t>1.799e-35</t>
  </si>
  <si>
    <t>1.3926000033056e-26</t>
  </si>
  <si>
    <t>3.11394826361832e-26</t>
  </si>
  <si>
    <t>3.49000000176e-30</t>
  </si>
  <si>
    <t>6.97999999882667e-30</t>
  </si>
  <si>
    <t>3.71315e-36</t>
  </si>
  <si>
    <t>4.40804279584489e-36</t>
  </si>
  <si>
    <t>7.860561e-45</t>
  </si>
  <si>
    <t>1.36134335332481e-44</t>
  </si>
  <si>
    <t>1.00805973805976e-31</t>
  </si>
  <si>
    <t>8.25132426728978e-31</t>
  </si>
  <si>
    <t>7.86666666666667e-46</t>
  </si>
  <si>
    <t>1.36254663528752e-45</t>
  </si>
  <si>
    <t>3.10646582194841e-29</t>
  </si>
  <si>
    <t>5.67068284050855e-28</t>
  </si>
  <si>
    <t>5.01e-25</t>
  </si>
  <si>
    <t>1.12027005672739e-24</t>
  </si>
  <si>
    <t>1.918e-49</t>
  </si>
  <si>
    <t>5.04558142983034e-30</t>
  </si>
  <si>
    <t>4.67675910191296e-29</t>
  </si>
  <si>
    <t>6.27103344503333e-51</t>
  </si>
  <si>
    <t>1.06003393389981e-50</t>
  </si>
  <si>
    <t>1.71582660774896e-31</t>
  </si>
  <si>
    <t>2.63830306518595e-30</t>
  </si>
  <si>
    <t>1.588e-75</t>
  </si>
  <si>
    <t>9.23500000000361e-68</t>
  </si>
  <si>
    <t>1.30602622485104e-67</t>
  </si>
  <si>
    <t>4.79e-40</t>
  </si>
  <si>
    <t>8.53804348173478e-30</t>
  </si>
  <si>
    <t>1.15815656559414e-28</t>
  </si>
  <si>
    <t>3.021e-33</t>
  </si>
  <si>
    <t>4.27233917192912e-33</t>
  </si>
  <si>
    <t>2.36841315e-26</t>
  </si>
  <si>
    <t>3.34827343336619e-26</t>
  </si>
  <si>
    <t>3.94004661111333e-23</t>
  </si>
  <si>
    <t>2.73240085138868e-22</t>
  </si>
  <si>
    <t>6.82044381955334e-23</t>
  </si>
  <si>
    <t>7.15288677652788e-22</t>
  </si>
  <si>
    <t>5.0635000003545e-30</t>
  </si>
  <si>
    <t>9.49877094658525e-30</t>
  </si>
  <si>
    <t>5.62453312169723e-25</t>
  </si>
  <si>
    <t>2.16256825670059e-23</t>
  </si>
  <si>
    <t>3.095e-47</t>
  </si>
  <si>
    <t>6.23329668728819e-23</t>
  </si>
  <si>
    <t>6.26735906351923e-22</t>
  </si>
  <si>
    <t>1.014e-30</t>
  </si>
  <si>
    <t>2.07731826243178e-22</t>
  </si>
  <si>
    <t>1.27373500043606e-21</t>
  </si>
  <si>
    <t>1.05050475747884e-22</t>
  </si>
  <si>
    <t>7.68848537171114e-22</t>
  </si>
  <si>
    <t>1.313923015525e-29</t>
  </si>
  <si>
    <t>2.58884725355249e-29</t>
  </si>
  <si>
    <t>1.90583052486158e-25</t>
  </si>
  <si>
    <t>5.33792745701097e-24</t>
  </si>
  <si>
    <t>2.2575e-23</t>
  </si>
  <si>
    <t>1.02459772593931e-23</t>
  </si>
  <si>
    <t>4.016150728856e-23</t>
  </si>
  <si>
    <t>3.59560125967685e-22</t>
  </si>
  <si>
    <t>3.36666666666667e-22</t>
  </si>
  <si>
    <t>5.83123771881522e-22</t>
  </si>
  <si>
    <t>7.444e-33</t>
  </si>
  <si>
    <t>4.0495000006485e-78</t>
  </si>
  <si>
    <t>5.72685781991273e-78</t>
  </si>
  <si>
    <t>6.09733933861922e-25</t>
  </si>
  <si>
    <t>2.41751953550144e-23</t>
  </si>
  <si>
    <t>2.696e-79</t>
  </si>
  <si>
    <t>5.166e-78</t>
  </si>
  <si>
    <t>1.753e-31</t>
  </si>
  <si>
    <t>3.2968027516129e-24</t>
  </si>
  <si>
    <t>1.83556565676718e-23</t>
  </si>
  <si>
    <t>2.685e-31</t>
  </si>
  <si>
    <t>4.62414455022081e-24</t>
  </si>
  <si>
    <t>4.94455077055606e-23</t>
  </si>
  <si>
    <t>2.106e-46</t>
  </si>
  <si>
    <t>1.6082788085292e-46</t>
  </si>
  <si>
    <t>5.24228272013611e-46</t>
  </si>
  <si>
    <t>4.05381091818124e-23</t>
  </si>
  <si>
    <t>3.08351973505005e-22</t>
  </si>
  <si>
    <t>7.5751873e-42</t>
  </si>
  <si>
    <t>1.0712402852776e-41</t>
  </si>
  <si>
    <t>1.3920884166689e-31</t>
  </si>
  <si>
    <t>6.81978660949827e-31</t>
  </si>
  <si>
    <t>8.26000371764409e-23</t>
  </si>
  <si>
    <t>6.76511791531841e-22</t>
  </si>
  <si>
    <t>3.33762400393601e-37</t>
  </si>
  <si>
    <t>1.71138260696209e-36</t>
  </si>
  <si>
    <t>1.31821944014622e-23</t>
  </si>
  <si>
    <t>1.15554515409447e-22</t>
  </si>
  <si>
    <t>6.73444447748317e-41</t>
  </si>
  <si>
    <t>2.02033333209438e-40</t>
  </si>
  <si>
    <t>2.822e-49</t>
  </si>
  <si>
    <t>1.20449416839728e-22</t>
  </si>
  <si>
    <t>8.44704439642849e-22</t>
  </si>
  <si>
    <t>3.12250644188219e-26</t>
  </si>
  <si>
    <t>2.13642621546655e-25</t>
  </si>
  <si>
    <t>1.67e-69</t>
  </si>
  <si>
    <t>4.424e-30</t>
  </si>
  <si>
    <t>4.21437022314854e-23</t>
  </si>
  <si>
    <t>2.15026517779917e-22</t>
  </si>
  <si>
    <t>1.27165e-45</t>
  </si>
  <si>
    <t>7.93868783238137e-46</t>
  </si>
  <si>
    <t>1.8075709199747e-28</t>
  </si>
  <si>
    <t>1.13994517662819e-27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</si>
</sst>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4" fontId="0" fillId="0" borderId="0" xfId="0" applyNumberFormat="1"/>
    <xf numFmtId="0" fontId="0" fillId="0" borderId="0" xfId="0" quotePrefix="1"/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10" fontId="0" fillId="0" borderId="0" xfId="0" applyNumberFormat="1" applyAlignment="1">
      <alignment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vertical="center" wrapText="1"/>
    </xf>
    <xf numFmtId="11" fontId="0" fillId="2" borderId="0" xfId="0" applyNumberFormat="1" applyFill="1" applyAlignment="1">
      <alignment vertical="center"/>
    </xf>
    <xf numFmtId="3" fontId="0" fillId="0" borderId="0" xfId="0" applyNumberFormat="1"/>
    <xf numFmtId="2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5C098-2423-4C3B-A4F7-D24349E83F77}">
  <dimension ref="A1:AO98"/>
  <sheetViews>
    <sheetView topLeftCell="M1" workbookViewId="0">
      <selection activeCell="AA76" sqref="AA76"/>
    </sheetView>
  </sheetViews>
  <sheetFormatPr baseColWidth="10" defaultColWidth="8.83203125" defaultRowHeight="15" x14ac:dyDescent="0.2"/>
  <sheetData>
    <row r="1" spans="1:41" x14ac:dyDescent="0.2">
      <c r="A1" t="s">
        <v>169</v>
      </c>
      <c r="B1" t="s">
        <v>170</v>
      </c>
      <c r="C1" t="s">
        <v>0</v>
      </c>
      <c r="D1" t="s">
        <v>171</v>
      </c>
      <c r="E1" t="s">
        <v>172</v>
      </c>
      <c r="F1" t="s">
        <v>173</v>
      </c>
      <c r="G1" t="s">
        <v>174</v>
      </c>
      <c r="H1" t="s">
        <v>175</v>
      </c>
      <c r="I1" t="s">
        <v>176</v>
      </c>
      <c r="J1" t="s">
        <v>1</v>
      </c>
      <c r="K1" t="s">
        <v>177</v>
      </c>
      <c r="L1" t="s">
        <v>178</v>
      </c>
      <c r="M1" t="s">
        <v>179</v>
      </c>
      <c r="N1" t="s">
        <v>180</v>
      </c>
      <c r="O1" t="s">
        <v>181</v>
      </c>
      <c r="P1" t="s">
        <v>182</v>
      </c>
      <c r="Q1" t="s">
        <v>183</v>
      </c>
      <c r="R1" t="s">
        <v>184</v>
      </c>
      <c r="S1" t="s">
        <v>185</v>
      </c>
      <c r="T1" t="s">
        <v>186</v>
      </c>
      <c r="U1" t="s">
        <v>187</v>
      </c>
      <c r="V1" t="s">
        <v>188</v>
      </c>
      <c r="W1" t="s">
        <v>189</v>
      </c>
      <c r="X1" t="s">
        <v>190</v>
      </c>
      <c r="Y1" t="s">
        <v>191</v>
      </c>
      <c r="Z1" t="s">
        <v>192</v>
      </c>
      <c r="AA1" t="s">
        <v>193</v>
      </c>
      <c r="AB1" t="s">
        <v>194</v>
      </c>
      <c r="AC1" t="s">
        <v>195</v>
      </c>
      <c r="AD1" t="s">
        <v>196</v>
      </c>
      <c r="AE1" t="s">
        <v>197</v>
      </c>
      <c r="AF1" t="s">
        <v>198</v>
      </c>
      <c r="AG1" t="s">
        <v>199</v>
      </c>
      <c r="AH1" t="s">
        <v>200</v>
      </c>
      <c r="AI1" t="s">
        <v>201</v>
      </c>
      <c r="AJ1" t="s">
        <v>202</v>
      </c>
      <c r="AK1" t="s">
        <v>203</v>
      </c>
      <c r="AL1" t="s">
        <v>204</v>
      </c>
      <c r="AM1" t="s">
        <v>205</v>
      </c>
      <c r="AN1" t="s">
        <v>206</v>
      </c>
      <c r="AO1" t="s">
        <v>207</v>
      </c>
    </row>
    <row r="2" spans="1:41" x14ac:dyDescent="0.2">
      <c r="A2">
        <v>1</v>
      </c>
      <c r="B2" t="s">
        <v>208</v>
      </c>
      <c r="C2" t="s">
        <v>75</v>
      </c>
      <c r="D2" t="s">
        <v>209</v>
      </c>
      <c r="E2">
        <v>14.6</v>
      </c>
      <c r="F2">
        <v>3.2</v>
      </c>
      <c r="G2">
        <v>2.6</v>
      </c>
      <c r="H2">
        <v>5</v>
      </c>
      <c r="I2" t="s">
        <v>210</v>
      </c>
      <c r="J2" s="1">
        <v>45064</v>
      </c>
      <c r="K2" s="1">
        <v>45070</v>
      </c>
      <c r="L2" s="1">
        <v>45246</v>
      </c>
      <c r="M2">
        <v>1</v>
      </c>
      <c r="N2">
        <v>29.425280000000001</v>
      </c>
      <c r="O2">
        <v>-90.015280000000004</v>
      </c>
      <c r="P2" s="10">
        <v>1452742525</v>
      </c>
      <c r="Q2" s="10">
        <v>2629059</v>
      </c>
      <c r="R2">
        <v>5139</v>
      </c>
      <c r="S2">
        <v>552.6</v>
      </c>
      <c r="T2">
        <v>206.2</v>
      </c>
      <c r="U2">
        <v>13.9</v>
      </c>
      <c r="V2">
        <v>613</v>
      </c>
      <c r="W2" s="11">
        <v>0.39240740740740743</v>
      </c>
      <c r="X2">
        <v>27.9</v>
      </c>
      <c r="Y2">
        <v>8</v>
      </c>
      <c r="Z2">
        <v>-56</v>
      </c>
      <c r="AA2">
        <v>242</v>
      </c>
      <c r="AB2">
        <v>21000</v>
      </c>
      <c r="AC2">
        <v>22150</v>
      </c>
      <c r="AD2">
        <v>48</v>
      </c>
      <c r="AE2">
        <v>10500</v>
      </c>
      <c r="AF2">
        <v>12.5</v>
      </c>
      <c r="AG2">
        <v>14.8</v>
      </c>
      <c r="AH2">
        <v>79.400000000000006</v>
      </c>
      <c r="AI2">
        <v>5.9</v>
      </c>
      <c r="AJ2">
        <v>16.899999999999999</v>
      </c>
      <c r="AK2" t="s">
        <v>211</v>
      </c>
      <c r="AL2" t="s">
        <v>211</v>
      </c>
      <c r="AM2" t="s">
        <v>211</v>
      </c>
      <c r="AN2" t="s">
        <v>211</v>
      </c>
      <c r="AO2" t="s">
        <v>211</v>
      </c>
    </row>
    <row r="3" spans="1:41" x14ac:dyDescent="0.2">
      <c r="A3">
        <v>2</v>
      </c>
      <c r="B3" t="s">
        <v>212</v>
      </c>
      <c r="C3" t="s">
        <v>75</v>
      </c>
      <c r="D3" t="s">
        <v>213</v>
      </c>
      <c r="E3">
        <v>15.02</v>
      </c>
      <c r="F3">
        <v>3.4</v>
      </c>
      <c r="G3">
        <v>2.4</v>
      </c>
      <c r="H3">
        <v>5</v>
      </c>
      <c r="I3" t="s">
        <v>210</v>
      </c>
      <c r="J3" s="1">
        <v>45064</v>
      </c>
      <c r="K3" s="1">
        <v>45070</v>
      </c>
      <c r="L3" s="1">
        <v>45246</v>
      </c>
      <c r="M3">
        <v>2</v>
      </c>
      <c r="N3">
        <v>29.425280000000001</v>
      </c>
      <c r="O3">
        <v>-90.015280000000004</v>
      </c>
      <c r="P3" s="10">
        <v>2477082374</v>
      </c>
      <c r="Q3" s="10">
        <v>4610989</v>
      </c>
      <c r="R3">
        <v>3964</v>
      </c>
      <c r="S3">
        <v>537.20000000000005</v>
      </c>
      <c r="T3">
        <v>188.4</v>
      </c>
      <c r="U3">
        <v>15</v>
      </c>
      <c r="V3">
        <v>571</v>
      </c>
      <c r="W3" s="11">
        <v>0.39240740740740743</v>
      </c>
      <c r="X3">
        <v>27.9</v>
      </c>
      <c r="Y3">
        <v>8</v>
      </c>
      <c r="Z3">
        <v>-56</v>
      </c>
      <c r="AA3">
        <v>242</v>
      </c>
      <c r="AB3">
        <v>21000</v>
      </c>
      <c r="AC3">
        <v>22150</v>
      </c>
      <c r="AD3">
        <v>48</v>
      </c>
      <c r="AE3">
        <v>10500</v>
      </c>
      <c r="AF3">
        <v>12.5</v>
      </c>
      <c r="AG3">
        <v>14.8</v>
      </c>
      <c r="AH3">
        <v>79.400000000000006</v>
      </c>
      <c r="AI3">
        <v>5.9</v>
      </c>
      <c r="AJ3">
        <v>16.899999999999999</v>
      </c>
      <c r="AK3" t="s">
        <v>211</v>
      </c>
      <c r="AL3" t="s">
        <v>211</v>
      </c>
      <c r="AM3" t="s">
        <v>211</v>
      </c>
      <c r="AN3" t="s">
        <v>211</v>
      </c>
      <c r="AO3" t="s">
        <v>211</v>
      </c>
    </row>
    <row r="4" spans="1:41" x14ac:dyDescent="0.2">
      <c r="A4">
        <v>3</v>
      </c>
      <c r="B4" t="s">
        <v>214</v>
      </c>
      <c r="C4" t="s">
        <v>75</v>
      </c>
      <c r="D4" t="s">
        <v>215</v>
      </c>
      <c r="E4">
        <v>8.48</v>
      </c>
      <c r="F4">
        <v>3.1</v>
      </c>
      <c r="G4">
        <v>2.2999999999999998</v>
      </c>
      <c r="H4">
        <v>5</v>
      </c>
      <c r="I4" t="s">
        <v>210</v>
      </c>
      <c r="J4" s="1">
        <v>45064</v>
      </c>
      <c r="K4" s="1">
        <v>45070</v>
      </c>
      <c r="L4" s="1">
        <v>45246</v>
      </c>
      <c r="M4">
        <v>3</v>
      </c>
      <c r="N4">
        <v>29.425280000000001</v>
      </c>
      <c r="O4">
        <v>-90.015280000000004</v>
      </c>
      <c r="P4" s="10">
        <v>1655805563</v>
      </c>
      <c r="Q4" s="10">
        <v>2899432</v>
      </c>
      <c r="R4">
        <v>3288</v>
      </c>
      <c r="S4">
        <v>571.1</v>
      </c>
      <c r="T4">
        <v>212.3</v>
      </c>
      <c r="U4">
        <v>13.8</v>
      </c>
      <c r="V4">
        <v>632</v>
      </c>
      <c r="W4" s="11">
        <v>0.39240740740740743</v>
      </c>
      <c r="X4">
        <v>27.9</v>
      </c>
      <c r="Y4">
        <v>8</v>
      </c>
      <c r="Z4">
        <v>-56</v>
      </c>
      <c r="AA4">
        <v>242</v>
      </c>
      <c r="AB4">
        <v>21000</v>
      </c>
      <c r="AC4">
        <v>22150</v>
      </c>
      <c r="AD4">
        <v>48</v>
      </c>
      <c r="AE4">
        <v>10500</v>
      </c>
      <c r="AF4">
        <v>12.5</v>
      </c>
      <c r="AG4">
        <v>14.8</v>
      </c>
      <c r="AH4">
        <v>79.400000000000006</v>
      </c>
      <c r="AI4">
        <v>5.9</v>
      </c>
      <c r="AJ4">
        <v>16.899999999999999</v>
      </c>
      <c r="AK4" t="s">
        <v>211</v>
      </c>
      <c r="AL4" t="s">
        <v>211</v>
      </c>
      <c r="AM4" t="s">
        <v>211</v>
      </c>
      <c r="AN4" t="s">
        <v>211</v>
      </c>
      <c r="AO4" t="s">
        <v>211</v>
      </c>
    </row>
    <row r="5" spans="1:41" x14ac:dyDescent="0.2">
      <c r="A5">
        <v>4</v>
      </c>
      <c r="B5" t="s">
        <v>216</v>
      </c>
      <c r="C5" t="s">
        <v>75</v>
      </c>
      <c r="D5" t="s">
        <v>217</v>
      </c>
      <c r="E5">
        <v>7.32</v>
      </c>
      <c r="F5">
        <v>3.1</v>
      </c>
      <c r="G5">
        <v>2.2999999999999998</v>
      </c>
      <c r="H5">
        <v>5</v>
      </c>
      <c r="I5" t="s">
        <v>218</v>
      </c>
      <c r="J5" s="1">
        <v>45064</v>
      </c>
      <c r="K5" s="1">
        <v>45070</v>
      </c>
      <c r="L5" s="1">
        <v>45246</v>
      </c>
      <c r="M5">
        <v>4</v>
      </c>
      <c r="N5">
        <v>29.420069999999999</v>
      </c>
      <c r="O5">
        <v>-90.052000000000007</v>
      </c>
      <c r="P5" s="10">
        <v>2194669793</v>
      </c>
      <c r="Q5" s="10">
        <v>3836495</v>
      </c>
      <c r="R5">
        <v>3483</v>
      </c>
      <c r="S5">
        <v>572.1</v>
      </c>
      <c r="T5">
        <v>206.8</v>
      </c>
      <c r="U5">
        <v>14</v>
      </c>
      <c r="V5">
        <v>631</v>
      </c>
      <c r="W5" s="11">
        <v>0.44587962962962963</v>
      </c>
      <c r="X5">
        <v>28</v>
      </c>
      <c r="Y5">
        <v>8.1</v>
      </c>
      <c r="Z5">
        <v>-62</v>
      </c>
      <c r="AA5">
        <v>164</v>
      </c>
      <c r="AB5">
        <v>19890</v>
      </c>
      <c r="AC5">
        <v>21030</v>
      </c>
      <c r="AD5">
        <v>50</v>
      </c>
      <c r="AE5">
        <v>9945</v>
      </c>
      <c r="AF5">
        <v>11.8</v>
      </c>
      <c r="AG5">
        <v>14.9</v>
      </c>
      <c r="AH5">
        <v>84.6</v>
      </c>
      <c r="AI5">
        <v>6.3</v>
      </c>
      <c r="AJ5">
        <v>16.399999999999999</v>
      </c>
      <c r="AK5" t="s">
        <v>211</v>
      </c>
      <c r="AL5" t="s">
        <v>211</v>
      </c>
      <c r="AM5" t="s">
        <v>211</v>
      </c>
      <c r="AN5" t="s">
        <v>211</v>
      </c>
      <c r="AO5" t="s">
        <v>211</v>
      </c>
    </row>
    <row r="6" spans="1:41" x14ac:dyDescent="0.2">
      <c r="A6">
        <v>5</v>
      </c>
      <c r="B6" t="s">
        <v>219</v>
      </c>
      <c r="C6" t="s">
        <v>75</v>
      </c>
      <c r="D6" t="s">
        <v>220</v>
      </c>
      <c r="E6">
        <v>7.56</v>
      </c>
      <c r="F6">
        <v>2.9</v>
      </c>
      <c r="G6">
        <v>2.1</v>
      </c>
      <c r="H6">
        <v>5</v>
      </c>
      <c r="I6" t="s">
        <v>218</v>
      </c>
      <c r="J6" s="1">
        <v>45064</v>
      </c>
      <c r="K6" s="1">
        <v>45070</v>
      </c>
      <c r="L6" s="1">
        <v>45246</v>
      </c>
      <c r="M6">
        <v>5</v>
      </c>
      <c r="N6">
        <v>29.420069999999999</v>
      </c>
      <c r="O6">
        <v>-90.052000000000007</v>
      </c>
      <c r="P6" s="10">
        <v>2878179896</v>
      </c>
      <c r="Q6" s="10">
        <v>5257225</v>
      </c>
      <c r="R6">
        <v>4117</v>
      </c>
      <c r="S6">
        <v>547.5</v>
      </c>
      <c r="T6">
        <v>197.8</v>
      </c>
      <c r="U6">
        <v>14</v>
      </c>
      <c r="V6">
        <v>588</v>
      </c>
      <c r="W6" s="11">
        <v>0.44587962962962963</v>
      </c>
      <c r="X6">
        <v>28</v>
      </c>
      <c r="Y6">
        <v>8.1</v>
      </c>
      <c r="Z6">
        <v>-62</v>
      </c>
      <c r="AA6">
        <v>164</v>
      </c>
      <c r="AB6">
        <v>19890</v>
      </c>
      <c r="AC6">
        <v>21030</v>
      </c>
      <c r="AD6">
        <v>50</v>
      </c>
      <c r="AE6">
        <v>9945</v>
      </c>
      <c r="AF6">
        <v>11.8</v>
      </c>
      <c r="AG6">
        <v>14.9</v>
      </c>
      <c r="AH6">
        <v>84.6</v>
      </c>
      <c r="AI6">
        <v>6.3</v>
      </c>
      <c r="AJ6">
        <v>16.399999999999999</v>
      </c>
      <c r="AK6" t="s">
        <v>211</v>
      </c>
      <c r="AL6" t="s">
        <v>211</v>
      </c>
      <c r="AM6" t="s">
        <v>211</v>
      </c>
      <c r="AN6" t="s">
        <v>211</v>
      </c>
      <c r="AO6" t="s">
        <v>211</v>
      </c>
    </row>
    <row r="7" spans="1:41" x14ac:dyDescent="0.2">
      <c r="A7">
        <v>6</v>
      </c>
      <c r="B7" t="s">
        <v>221</v>
      </c>
      <c r="C7" t="s">
        <v>75</v>
      </c>
      <c r="D7" t="s">
        <v>222</v>
      </c>
      <c r="E7">
        <v>11.52</v>
      </c>
      <c r="F7">
        <v>3.5</v>
      </c>
      <c r="G7">
        <v>2.5</v>
      </c>
      <c r="H7">
        <v>5</v>
      </c>
      <c r="I7" t="s">
        <v>218</v>
      </c>
      <c r="J7" s="1">
        <v>45064</v>
      </c>
      <c r="K7" s="1">
        <v>45070</v>
      </c>
      <c r="L7" s="1">
        <v>45246</v>
      </c>
      <c r="M7">
        <v>6</v>
      </c>
      <c r="N7">
        <v>29.420069999999999</v>
      </c>
      <c r="O7">
        <v>-90.052000000000007</v>
      </c>
      <c r="P7" s="10">
        <v>47489633</v>
      </c>
      <c r="Q7" s="10">
        <v>69240</v>
      </c>
      <c r="R7">
        <v>3527</v>
      </c>
      <c r="S7">
        <v>685.9</v>
      </c>
      <c r="T7">
        <v>350.9</v>
      </c>
      <c r="U7">
        <v>14</v>
      </c>
      <c r="V7">
        <v>861</v>
      </c>
      <c r="W7" s="11">
        <v>0.44587962962962963</v>
      </c>
      <c r="X7">
        <v>28</v>
      </c>
      <c r="Y7">
        <v>8.1</v>
      </c>
      <c r="Z7">
        <v>-62</v>
      </c>
      <c r="AA7">
        <v>164</v>
      </c>
      <c r="AB7">
        <v>19890</v>
      </c>
      <c r="AC7">
        <v>21030</v>
      </c>
      <c r="AD7">
        <v>50</v>
      </c>
      <c r="AE7">
        <v>9945</v>
      </c>
      <c r="AF7">
        <v>11.8</v>
      </c>
      <c r="AG7">
        <v>14.9</v>
      </c>
      <c r="AH7">
        <v>84.6</v>
      </c>
      <c r="AI7">
        <v>6.3</v>
      </c>
      <c r="AJ7">
        <v>16.399999999999999</v>
      </c>
      <c r="AK7" t="s">
        <v>211</v>
      </c>
      <c r="AL7" t="s">
        <v>211</v>
      </c>
      <c r="AM7" t="s">
        <v>211</v>
      </c>
      <c r="AN7" t="s">
        <v>211</v>
      </c>
      <c r="AO7" t="s">
        <v>211</v>
      </c>
    </row>
    <row r="8" spans="1:41" x14ac:dyDescent="0.2">
      <c r="A8">
        <v>7</v>
      </c>
      <c r="B8" t="s">
        <v>223</v>
      </c>
      <c r="C8" t="s">
        <v>75</v>
      </c>
      <c r="D8" t="s">
        <v>224</v>
      </c>
      <c r="E8">
        <v>11.77</v>
      </c>
      <c r="F8">
        <v>3.4</v>
      </c>
      <c r="G8">
        <v>2.9</v>
      </c>
      <c r="H8">
        <v>5</v>
      </c>
      <c r="I8" t="s">
        <v>210</v>
      </c>
      <c r="J8" s="1">
        <v>45112</v>
      </c>
      <c r="K8" s="1">
        <v>45118</v>
      </c>
      <c r="L8" s="1">
        <v>45246</v>
      </c>
      <c r="M8">
        <v>7</v>
      </c>
      <c r="N8">
        <v>29.425280000000001</v>
      </c>
      <c r="O8">
        <v>-90.015280000000004</v>
      </c>
      <c r="P8" s="10">
        <v>1619026101</v>
      </c>
      <c r="Q8" s="10">
        <v>3012684</v>
      </c>
      <c r="R8">
        <v>4741</v>
      </c>
      <c r="S8">
        <v>537.4</v>
      </c>
      <c r="T8">
        <v>193.8</v>
      </c>
      <c r="U8">
        <v>13.9</v>
      </c>
      <c r="V8">
        <v>579</v>
      </c>
      <c r="W8" s="11">
        <v>0.38255787037037037</v>
      </c>
      <c r="X8">
        <v>30.3</v>
      </c>
      <c r="Y8">
        <v>8.1</v>
      </c>
      <c r="Z8">
        <v>-61</v>
      </c>
      <c r="AA8">
        <v>208</v>
      </c>
      <c r="AB8">
        <v>27680</v>
      </c>
      <c r="AC8">
        <v>30480</v>
      </c>
      <c r="AD8">
        <v>36</v>
      </c>
      <c r="AE8">
        <v>13840</v>
      </c>
      <c r="AF8">
        <v>16.899999999999999</v>
      </c>
      <c r="AG8">
        <v>14.9</v>
      </c>
      <c r="AH8">
        <v>68.2</v>
      </c>
      <c r="AI8">
        <v>4.8</v>
      </c>
      <c r="AJ8">
        <v>9.5</v>
      </c>
      <c r="AK8" t="s">
        <v>211</v>
      </c>
      <c r="AL8" t="s">
        <v>211</v>
      </c>
      <c r="AM8" t="s">
        <v>211</v>
      </c>
      <c r="AN8" t="s">
        <v>211</v>
      </c>
      <c r="AO8" t="s">
        <v>211</v>
      </c>
    </row>
    <row r="9" spans="1:41" x14ac:dyDescent="0.2">
      <c r="A9">
        <v>8</v>
      </c>
      <c r="B9" t="s">
        <v>225</v>
      </c>
      <c r="C9" t="s">
        <v>75</v>
      </c>
      <c r="D9" t="s">
        <v>226</v>
      </c>
      <c r="E9">
        <v>11.24</v>
      </c>
      <c r="F9">
        <v>3.4</v>
      </c>
      <c r="G9">
        <v>2.5</v>
      </c>
      <c r="H9">
        <v>5</v>
      </c>
      <c r="I9" t="s">
        <v>210</v>
      </c>
      <c r="J9" s="1">
        <v>45112</v>
      </c>
      <c r="K9" s="1">
        <v>45118</v>
      </c>
      <c r="L9" s="1">
        <v>45246</v>
      </c>
      <c r="M9">
        <v>8</v>
      </c>
      <c r="N9">
        <v>29.425280000000001</v>
      </c>
      <c r="O9">
        <v>-90.015280000000004</v>
      </c>
      <c r="P9" s="10">
        <v>22448407</v>
      </c>
      <c r="Q9" s="10">
        <v>41450</v>
      </c>
      <c r="R9">
        <v>2592</v>
      </c>
      <c r="S9">
        <v>541.6</v>
      </c>
      <c r="T9">
        <v>217.9</v>
      </c>
      <c r="U9">
        <v>13.4</v>
      </c>
      <c r="V9">
        <v>607</v>
      </c>
      <c r="W9" s="11">
        <v>0.38255787037037037</v>
      </c>
      <c r="X9">
        <v>30.3</v>
      </c>
      <c r="Y9">
        <v>8.1</v>
      </c>
      <c r="Z9">
        <v>-61</v>
      </c>
      <c r="AA9">
        <v>208</v>
      </c>
      <c r="AB9">
        <v>27680</v>
      </c>
      <c r="AC9">
        <v>30480</v>
      </c>
      <c r="AD9">
        <v>36</v>
      </c>
      <c r="AE9">
        <v>13840</v>
      </c>
      <c r="AF9">
        <v>16.899999999999999</v>
      </c>
      <c r="AG9">
        <v>14.9</v>
      </c>
      <c r="AH9">
        <v>68.2</v>
      </c>
      <c r="AI9">
        <v>4.8</v>
      </c>
      <c r="AJ9">
        <v>9.5</v>
      </c>
      <c r="AK9" t="s">
        <v>211</v>
      </c>
      <c r="AL9" t="s">
        <v>211</v>
      </c>
      <c r="AM9" t="s">
        <v>211</v>
      </c>
      <c r="AN9" t="s">
        <v>211</v>
      </c>
      <c r="AO9" t="s">
        <v>211</v>
      </c>
    </row>
    <row r="10" spans="1:41" x14ac:dyDescent="0.2">
      <c r="A10">
        <v>9</v>
      </c>
      <c r="B10" t="s">
        <v>227</v>
      </c>
      <c r="C10" t="s">
        <v>75</v>
      </c>
      <c r="D10" t="s">
        <v>228</v>
      </c>
      <c r="E10">
        <v>15</v>
      </c>
      <c r="F10">
        <v>3.1</v>
      </c>
      <c r="G10">
        <v>2.4</v>
      </c>
      <c r="H10">
        <v>5</v>
      </c>
      <c r="I10" t="s">
        <v>210</v>
      </c>
      <c r="J10" s="1">
        <v>45112</v>
      </c>
      <c r="K10" s="1">
        <v>45118</v>
      </c>
      <c r="L10" s="1">
        <v>45246</v>
      </c>
      <c r="M10">
        <v>9</v>
      </c>
      <c r="N10">
        <v>29.425280000000001</v>
      </c>
      <c r="O10">
        <v>-90.015280000000004</v>
      </c>
      <c r="P10" s="10">
        <v>1330621904</v>
      </c>
      <c r="Q10" s="10">
        <v>2383051</v>
      </c>
      <c r="R10">
        <v>7541</v>
      </c>
      <c r="S10">
        <v>558.4</v>
      </c>
      <c r="T10">
        <v>204.3</v>
      </c>
      <c r="U10">
        <v>13.8</v>
      </c>
      <c r="V10">
        <v>617</v>
      </c>
      <c r="W10" s="11">
        <v>0.38255787037037037</v>
      </c>
      <c r="X10">
        <v>30.3</v>
      </c>
      <c r="Y10">
        <v>8.1</v>
      </c>
      <c r="Z10">
        <v>-61</v>
      </c>
      <c r="AA10">
        <v>208</v>
      </c>
      <c r="AB10">
        <v>27680</v>
      </c>
      <c r="AC10">
        <v>30480</v>
      </c>
      <c r="AD10">
        <v>36</v>
      </c>
      <c r="AE10">
        <v>13840</v>
      </c>
      <c r="AF10">
        <v>16.899999999999999</v>
      </c>
      <c r="AG10">
        <v>14.9</v>
      </c>
      <c r="AH10">
        <v>68.2</v>
      </c>
      <c r="AI10">
        <v>4.8</v>
      </c>
      <c r="AJ10">
        <v>9.5</v>
      </c>
      <c r="AK10" t="s">
        <v>211</v>
      </c>
      <c r="AL10" t="s">
        <v>211</v>
      </c>
      <c r="AM10" t="s">
        <v>211</v>
      </c>
      <c r="AN10" t="s">
        <v>211</v>
      </c>
      <c r="AO10" t="s">
        <v>211</v>
      </c>
    </row>
    <row r="11" spans="1:41" x14ac:dyDescent="0.2">
      <c r="A11">
        <v>10</v>
      </c>
      <c r="B11" t="s">
        <v>229</v>
      </c>
      <c r="C11" t="s">
        <v>75</v>
      </c>
      <c r="D11" t="s">
        <v>230</v>
      </c>
      <c r="E11">
        <v>8.9499999999999993</v>
      </c>
      <c r="F11">
        <v>2.7</v>
      </c>
      <c r="G11">
        <v>2</v>
      </c>
      <c r="H11">
        <v>5</v>
      </c>
      <c r="I11" t="s">
        <v>210</v>
      </c>
      <c r="J11" s="1">
        <v>45112</v>
      </c>
      <c r="K11" s="1">
        <v>45118</v>
      </c>
      <c r="L11" s="1">
        <v>45246</v>
      </c>
      <c r="M11">
        <v>10</v>
      </c>
      <c r="N11">
        <v>29.425280000000001</v>
      </c>
      <c r="O11">
        <v>-90.015280000000004</v>
      </c>
      <c r="P11" s="10">
        <v>2059134171</v>
      </c>
      <c r="Q11" s="10">
        <v>3411611</v>
      </c>
      <c r="R11">
        <v>7406</v>
      </c>
      <c r="S11">
        <v>603.6</v>
      </c>
      <c r="T11">
        <v>228.5</v>
      </c>
      <c r="U11">
        <v>13.5</v>
      </c>
      <c r="V11">
        <v>696</v>
      </c>
      <c r="W11" s="11">
        <v>0.38255787037037037</v>
      </c>
      <c r="X11">
        <v>30.3</v>
      </c>
      <c r="Y11">
        <v>8.1</v>
      </c>
      <c r="Z11">
        <v>-61</v>
      </c>
      <c r="AA11">
        <v>208</v>
      </c>
      <c r="AB11">
        <v>27680</v>
      </c>
      <c r="AC11">
        <v>30480</v>
      </c>
      <c r="AD11">
        <v>36</v>
      </c>
      <c r="AE11">
        <v>13840</v>
      </c>
      <c r="AF11">
        <v>16.899999999999999</v>
      </c>
      <c r="AG11">
        <v>14.9</v>
      </c>
      <c r="AH11">
        <v>68.2</v>
      </c>
      <c r="AI11">
        <v>4.8</v>
      </c>
      <c r="AJ11">
        <v>9.5</v>
      </c>
      <c r="AK11" t="s">
        <v>211</v>
      </c>
      <c r="AL11" t="s">
        <v>211</v>
      </c>
      <c r="AM11" t="s">
        <v>211</v>
      </c>
      <c r="AN11" t="s">
        <v>211</v>
      </c>
      <c r="AO11" t="s">
        <v>211</v>
      </c>
    </row>
    <row r="12" spans="1:41" x14ac:dyDescent="0.2">
      <c r="A12">
        <v>11</v>
      </c>
      <c r="B12" t="s">
        <v>231</v>
      </c>
      <c r="C12" t="s">
        <v>75</v>
      </c>
      <c r="D12" t="s">
        <v>232</v>
      </c>
      <c r="E12">
        <v>11.17</v>
      </c>
      <c r="F12">
        <v>3</v>
      </c>
      <c r="G12">
        <v>2.2000000000000002</v>
      </c>
      <c r="H12">
        <v>5</v>
      </c>
      <c r="I12" t="s">
        <v>218</v>
      </c>
      <c r="J12" s="1">
        <v>45112</v>
      </c>
      <c r="K12" s="1">
        <v>45118</v>
      </c>
      <c r="L12" s="1">
        <v>45246</v>
      </c>
      <c r="M12">
        <v>11</v>
      </c>
      <c r="N12">
        <v>29.420069999999999</v>
      </c>
      <c r="O12">
        <v>-90.052000000000007</v>
      </c>
      <c r="P12" s="10">
        <v>2450959041</v>
      </c>
      <c r="Q12" s="10">
        <v>4045079</v>
      </c>
      <c r="R12">
        <v>6078</v>
      </c>
      <c r="S12">
        <v>605.9</v>
      </c>
      <c r="T12">
        <v>228.9</v>
      </c>
      <c r="U12">
        <v>13.7</v>
      </c>
      <c r="V12">
        <v>697</v>
      </c>
      <c r="W12" s="11">
        <v>0.40638888888888891</v>
      </c>
      <c r="X12">
        <v>30.8</v>
      </c>
      <c r="Y12">
        <v>8.1</v>
      </c>
      <c r="Z12">
        <v>-66</v>
      </c>
      <c r="AA12">
        <v>179</v>
      </c>
      <c r="AB12">
        <v>32630</v>
      </c>
      <c r="AC12">
        <v>36210</v>
      </c>
      <c r="AD12">
        <v>31</v>
      </c>
      <c r="AE12">
        <v>16310</v>
      </c>
      <c r="AF12">
        <v>20.2</v>
      </c>
      <c r="AG12">
        <v>14.9</v>
      </c>
      <c r="AH12">
        <v>71.900000000000006</v>
      </c>
      <c r="AI12">
        <v>4.9000000000000004</v>
      </c>
      <c r="AJ12">
        <v>7.6</v>
      </c>
      <c r="AK12" t="s">
        <v>211</v>
      </c>
      <c r="AL12" t="s">
        <v>211</v>
      </c>
      <c r="AM12" t="s">
        <v>211</v>
      </c>
      <c r="AN12" t="s">
        <v>211</v>
      </c>
      <c r="AO12" t="s">
        <v>211</v>
      </c>
    </row>
    <row r="13" spans="1:41" x14ac:dyDescent="0.2">
      <c r="A13">
        <v>12</v>
      </c>
      <c r="B13" t="s">
        <v>233</v>
      </c>
      <c r="C13" t="s">
        <v>75</v>
      </c>
      <c r="D13" t="s">
        <v>234</v>
      </c>
      <c r="E13">
        <v>10.32</v>
      </c>
      <c r="F13">
        <v>2.4</v>
      </c>
      <c r="G13">
        <v>1.8</v>
      </c>
      <c r="H13">
        <v>5</v>
      </c>
      <c r="I13" t="s">
        <v>218</v>
      </c>
      <c r="J13" s="1">
        <v>45112</v>
      </c>
      <c r="K13" s="1">
        <v>45118</v>
      </c>
      <c r="L13" s="1">
        <v>45246</v>
      </c>
      <c r="M13">
        <v>12</v>
      </c>
      <c r="N13">
        <v>29.420069999999999</v>
      </c>
      <c r="O13">
        <v>-90.052000000000007</v>
      </c>
      <c r="P13" s="10">
        <v>1646446653</v>
      </c>
      <c r="Q13" s="10">
        <v>2733618</v>
      </c>
      <c r="R13">
        <v>8482</v>
      </c>
      <c r="S13">
        <v>602.29999999999995</v>
      </c>
      <c r="T13">
        <v>228.7</v>
      </c>
      <c r="U13">
        <v>13.6</v>
      </c>
      <c r="V13">
        <v>693</v>
      </c>
      <c r="W13" s="11">
        <v>0.40638888888888891</v>
      </c>
      <c r="X13">
        <v>30.8</v>
      </c>
      <c r="Y13">
        <v>8.1</v>
      </c>
      <c r="Z13">
        <v>-66</v>
      </c>
      <c r="AA13">
        <v>179</v>
      </c>
      <c r="AB13">
        <v>32630</v>
      </c>
      <c r="AC13">
        <v>36210</v>
      </c>
      <c r="AD13">
        <v>31</v>
      </c>
      <c r="AE13">
        <v>16310</v>
      </c>
      <c r="AF13">
        <v>20.2</v>
      </c>
      <c r="AG13">
        <v>14.9</v>
      </c>
      <c r="AH13">
        <v>71.900000000000006</v>
      </c>
      <c r="AI13">
        <v>4.9000000000000004</v>
      </c>
      <c r="AJ13">
        <v>7.6</v>
      </c>
      <c r="AK13" t="s">
        <v>211</v>
      </c>
      <c r="AL13" t="s">
        <v>211</v>
      </c>
      <c r="AM13" t="s">
        <v>211</v>
      </c>
      <c r="AN13" t="s">
        <v>211</v>
      </c>
      <c r="AO13" t="s">
        <v>211</v>
      </c>
    </row>
    <row r="14" spans="1:41" x14ac:dyDescent="0.2">
      <c r="A14">
        <v>13</v>
      </c>
      <c r="B14" t="s">
        <v>235</v>
      </c>
      <c r="C14" t="s">
        <v>75</v>
      </c>
      <c r="D14" t="s">
        <v>236</v>
      </c>
      <c r="E14">
        <v>17.25</v>
      </c>
      <c r="F14">
        <v>2.9</v>
      </c>
      <c r="G14">
        <v>4.8</v>
      </c>
      <c r="H14">
        <v>5</v>
      </c>
      <c r="I14" t="s">
        <v>218</v>
      </c>
      <c r="J14" s="1">
        <v>45112</v>
      </c>
      <c r="K14" s="1">
        <v>45118</v>
      </c>
      <c r="L14" s="1">
        <v>45246</v>
      </c>
      <c r="M14">
        <v>13</v>
      </c>
      <c r="N14">
        <v>29.420069999999999</v>
      </c>
      <c r="O14">
        <v>-90.052000000000007</v>
      </c>
      <c r="P14" s="10">
        <v>2192334880</v>
      </c>
      <c r="Q14" s="10">
        <v>3603742</v>
      </c>
      <c r="R14">
        <v>8792</v>
      </c>
      <c r="S14">
        <v>608.29999999999995</v>
      </c>
      <c r="T14">
        <v>229.6</v>
      </c>
      <c r="U14">
        <v>13.7</v>
      </c>
      <c r="V14">
        <v>701</v>
      </c>
      <c r="W14" s="11">
        <v>0.40638888888888891</v>
      </c>
      <c r="X14">
        <v>30.8</v>
      </c>
      <c r="Y14">
        <v>8.1</v>
      </c>
      <c r="Z14">
        <v>-66</v>
      </c>
      <c r="AA14">
        <v>179</v>
      </c>
      <c r="AB14">
        <v>32630</v>
      </c>
      <c r="AC14">
        <v>36210</v>
      </c>
      <c r="AD14">
        <v>31</v>
      </c>
      <c r="AE14">
        <v>16310</v>
      </c>
      <c r="AF14">
        <v>20.2</v>
      </c>
      <c r="AG14">
        <v>14.9</v>
      </c>
      <c r="AH14">
        <v>71.900000000000006</v>
      </c>
      <c r="AI14">
        <v>4.9000000000000004</v>
      </c>
      <c r="AJ14">
        <v>7.6</v>
      </c>
      <c r="AK14" t="s">
        <v>211</v>
      </c>
      <c r="AL14" t="s">
        <v>211</v>
      </c>
      <c r="AM14" t="s">
        <v>211</v>
      </c>
      <c r="AN14" t="s">
        <v>211</v>
      </c>
      <c r="AO14" t="s">
        <v>211</v>
      </c>
    </row>
    <row r="15" spans="1:41" x14ac:dyDescent="0.2">
      <c r="A15">
        <v>14</v>
      </c>
      <c r="B15" t="s">
        <v>237</v>
      </c>
      <c r="C15" t="s">
        <v>75</v>
      </c>
      <c r="D15" t="s">
        <v>238</v>
      </c>
      <c r="E15">
        <v>16.3</v>
      </c>
      <c r="F15">
        <v>3.5</v>
      </c>
      <c r="G15">
        <v>2.4</v>
      </c>
      <c r="H15">
        <v>5</v>
      </c>
      <c r="I15" t="s">
        <v>218</v>
      </c>
      <c r="J15" s="1">
        <v>45112</v>
      </c>
      <c r="K15" s="1">
        <v>45118</v>
      </c>
      <c r="L15" s="1">
        <v>45246</v>
      </c>
      <c r="M15">
        <v>14</v>
      </c>
      <c r="N15">
        <v>29.420069999999999</v>
      </c>
      <c r="O15">
        <v>-90.052000000000007</v>
      </c>
      <c r="P15" s="10">
        <v>2064145689</v>
      </c>
      <c r="Q15" s="10">
        <v>3505130</v>
      </c>
      <c r="R15">
        <v>8699</v>
      </c>
      <c r="S15">
        <v>588.9</v>
      </c>
      <c r="T15">
        <v>222.2</v>
      </c>
      <c r="U15">
        <v>13.5</v>
      </c>
      <c r="V15">
        <v>674</v>
      </c>
      <c r="W15" s="11">
        <v>0.40638888888888891</v>
      </c>
      <c r="X15">
        <v>30.8</v>
      </c>
      <c r="Y15">
        <v>8.1</v>
      </c>
      <c r="Z15">
        <v>-66</v>
      </c>
      <c r="AA15">
        <v>179</v>
      </c>
      <c r="AB15">
        <v>32630</v>
      </c>
      <c r="AC15">
        <v>36210</v>
      </c>
      <c r="AD15">
        <v>31</v>
      </c>
      <c r="AE15">
        <v>16310</v>
      </c>
      <c r="AF15">
        <v>20.2</v>
      </c>
      <c r="AG15">
        <v>14.9</v>
      </c>
      <c r="AH15">
        <v>71.900000000000006</v>
      </c>
      <c r="AI15">
        <v>4.9000000000000004</v>
      </c>
      <c r="AJ15">
        <v>7.6</v>
      </c>
      <c r="AK15" t="s">
        <v>211</v>
      </c>
      <c r="AL15" t="s">
        <v>211</v>
      </c>
      <c r="AM15" t="s">
        <v>211</v>
      </c>
      <c r="AN15" t="s">
        <v>211</v>
      </c>
      <c r="AO15" t="s">
        <v>211</v>
      </c>
    </row>
    <row r="16" spans="1:41" x14ac:dyDescent="0.2">
      <c r="A16">
        <v>15</v>
      </c>
      <c r="B16" t="s">
        <v>239</v>
      </c>
      <c r="C16" t="s">
        <v>75</v>
      </c>
      <c r="D16" t="s">
        <v>240</v>
      </c>
      <c r="E16">
        <v>9.69</v>
      </c>
      <c r="F16">
        <v>2.2000000000000002</v>
      </c>
      <c r="G16">
        <v>1.7</v>
      </c>
      <c r="H16">
        <v>5</v>
      </c>
      <c r="I16" t="s">
        <v>210</v>
      </c>
      <c r="J16" s="1">
        <v>45176</v>
      </c>
      <c r="K16" s="1">
        <v>45237</v>
      </c>
      <c r="L16" s="1">
        <v>45246</v>
      </c>
      <c r="M16">
        <v>15</v>
      </c>
      <c r="N16">
        <v>29.425280000000001</v>
      </c>
      <c r="O16">
        <v>-90.015280000000004</v>
      </c>
      <c r="P16" s="10">
        <v>1593206704</v>
      </c>
      <c r="Q16" s="10">
        <v>2663697</v>
      </c>
      <c r="R16">
        <v>6932</v>
      </c>
      <c r="S16">
        <v>598.1</v>
      </c>
      <c r="T16">
        <v>226</v>
      </c>
      <c r="U16">
        <v>13.5</v>
      </c>
      <c r="V16">
        <v>691</v>
      </c>
      <c r="W16" s="11">
        <v>0.39072916666666668</v>
      </c>
      <c r="X16">
        <v>29.9</v>
      </c>
      <c r="Y16">
        <v>8</v>
      </c>
      <c r="Z16">
        <v>-57</v>
      </c>
      <c r="AA16">
        <v>212</v>
      </c>
      <c r="AB16">
        <v>38660</v>
      </c>
      <c r="AC16">
        <v>42240</v>
      </c>
      <c r="AD16">
        <v>26</v>
      </c>
      <c r="AE16">
        <v>19330</v>
      </c>
      <c r="AF16">
        <v>24.5</v>
      </c>
      <c r="AG16">
        <v>14.8</v>
      </c>
      <c r="AH16">
        <v>74.400000000000006</v>
      </c>
      <c r="AI16">
        <v>5</v>
      </c>
      <c r="AJ16">
        <v>21.7</v>
      </c>
      <c r="AK16" t="s">
        <v>211</v>
      </c>
      <c r="AL16" t="s">
        <v>211</v>
      </c>
      <c r="AM16" t="s">
        <v>211</v>
      </c>
      <c r="AN16" t="s">
        <v>211</v>
      </c>
      <c r="AO16" t="s">
        <v>211</v>
      </c>
    </row>
    <row r="17" spans="1:41" x14ac:dyDescent="0.2">
      <c r="A17">
        <v>16</v>
      </c>
      <c r="B17" t="s">
        <v>241</v>
      </c>
      <c r="C17" t="s">
        <v>75</v>
      </c>
      <c r="D17" t="s">
        <v>242</v>
      </c>
      <c r="E17">
        <v>10.130000000000001</v>
      </c>
      <c r="F17">
        <v>2.4</v>
      </c>
      <c r="G17">
        <v>2</v>
      </c>
      <c r="H17">
        <v>5</v>
      </c>
      <c r="I17" t="s">
        <v>210</v>
      </c>
      <c r="J17" s="1">
        <v>45176</v>
      </c>
      <c r="K17" s="1">
        <v>45237</v>
      </c>
      <c r="L17" s="1">
        <v>45246</v>
      </c>
      <c r="M17">
        <v>16</v>
      </c>
      <c r="N17">
        <v>29.425280000000001</v>
      </c>
      <c r="O17">
        <v>-90.015280000000004</v>
      </c>
      <c r="P17" s="10">
        <v>1363281813</v>
      </c>
      <c r="Q17" s="10">
        <v>2062563</v>
      </c>
      <c r="R17">
        <v>4431</v>
      </c>
      <c r="S17">
        <v>661</v>
      </c>
      <c r="T17">
        <v>249.7</v>
      </c>
      <c r="U17">
        <v>14.6</v>
      </c>
      <c r="V17">
        <v>770</v>
      </c>
      <c r="W17" s="11">
        <v>0.39072916666666668</v>
      </c>
      <c r="X17">
        <v>29.9</v>
      </c>
      <c r="Y17">
        <v>8</v>
      </c>
      <c r="Z17">
        <v>-57</v>
      </c>
      <c r="AA17">
        <v>212</v>
      </c>
      <c r="AB17">
        <v>38660</v>
      </c>
      <c r="AC17">
        <v>42240</v>
      </c>
      <c r="AD17">
        <v>26</v>
      </c>
      <c r="AE17">
        <v>19330</v>
      </c>
      <c r="AF17">
        <v>24.5</v>
      </c>
      <c r="AG17">
        <v>14.8</v>
      </c>
      <c r="AH17">
        <v>74.400000000000006</v>
      </c>
      <c r="AI17">
        <v>5</v>
      </c>
      <c r="AJ17">
        <v>21.7</v>
      </c>
      <c r="AK17" t="s">
        <v>211</v>
      </c>
      <c r="AL17" t="s">
        <v>211</v>
      </c>
      <c r="AM17" t="s">
        <v>211</v>
      </c>
      <c r="AN17" t="s">
        <v>211</v>
      </c>
      <c r="AO17" t="s">
        <v>211</v>
      </c>
    </row>
    <row r="18" spans="1:41" x14ac:dyDescent="0.2">
      <c r="A18">
        <v>17</v>
      </c>
      <c r="B18" t="s">
        <v>243</v>
      </c>
      <c r="C18" t="s">
        <v>75</v>
      </c>
      <c r="D18" t="s">
        <v>244</v>
      </c>
      <c r="E18">
        <v>14.3</v>
      </c>
      <c r="F18">
        <v>3.3</v>
      </c>
      <c r="G18">
        <v>2.6</v>
      </c>
      <c r="H18">
        <v>5</v>
      </c>
      <c r="I18" t="s">
        <v>210</v>
      </c>
      <c r="J18" s="1">
        <v>45176</v>
      </c>
      <c r="K18" s="1">
        <v>45237</v>
      </c>
      <c r="L18" s="1">
        <v>45246</v>
      </c>
      <c r="M18">
        <v>17</v>
      </c>
      <c r="N18">
        <v>29.425280000000001</v>
      </c>
      <c r="O18">
        <v>-90.015280000000004</v>
      </c>
      <c r="P18" s="10">
        <v>695268951</v>
      </c>
      <c r="Q18" s="10">
        <v>1266201</v>
      </c>
      <c r="R18">
        <v>3593</v>
      </c>
      <c r="S18">
        <v>549.1</v>
      </c>
      <c r="T18">
        <v>186.5</v>
      </c>
      <c r="U18">
        <v>14.8</v>
      </c>
      <c r="V18">
        <v>597</v>
      </c>
      <c r="W18" s="11">
        <v>0.39072916666666668</v>
      </c>
      <c r="X18">
        <v>29.9</v>
      </c>
      <c r="Y18">
        <v>8</v>
      </c>
      <c r="Z18">
        <v>-57</v>
      </c>
      <c r="AA18">
        <v>212</v>
      </c>
      <c r="AB18">
        <v>38660</v>
      </c>
      <c r="AC18">
        <v>42240</v>
      </c>
      <c r="AD18">
        <v>26</v>
      </c>
      <c r="AE18">
        <v>19330</v>
      </c>
      <c r="AF18">
        <v>24.5</v>
      </c>
      <c r="AG18">
        <v>14.8</v>
      </c>
      <c r="AH18">
        <v>74.400000000000006</v>
      </c>
      <c r="AI18">
        <v>5</v>
      </c>
      <c r="AJ18">
        <v>21.7</v>
      </c>
      <c r="AK18" t="s">
        <v>211</v>
      </c>
      <c r="AL18" t="s">
        <v>211</v>
      </c>
      <c r="AM18" t="s">
        <v>211</v>
      </c>
      <c r="AN18" t="s">
        <v>211</v>
      </c>
      <c r="AO18" t="s">
        <v>211</v>
      </c>
    </row>
    <row r="19" spans="1:41" x14ac:dyDescent="0.2">
      <c r="A19">
        <v>18</v>
      </c>
      <c r="B19" t="s">
        <v>245</v>
      </c>
      <c r="C19" t="s">
        <v>75</v>
      </c>
      <c r="D19" t="s">
        <v>246</v>
      </c>
      <c r="E19">
        <v>11.06</v>
      </c>
      <c r="F19">
        <v>2.2999999999999998</v>
      </c>
      <c r="G19">
        <v>1.7</v>
      </c>
      <c r="H19">
        <v>5</v>
      </c>
      <c r="I19" t="s">
        <v>210</v>
      </c>
      <c r="J19" s="1">
        <v>45176</v>
      </c>
      <c r="K19" s="1">
        <v>45237</v>
      </c>
      <c r="L19" s="1">
        <v>45246</v>
      </c>
      <c r="M19">
        <v>18</v>
      </c>
      <c r="N19">
        <v>29.425280000000001</v>
      </c>
      <c r="O19">
        <v>-90.015280000000004</v>
      </c>
      <c r="P19" s="10">
        <v>1399327957</v>
      </c>
      <c r="Q19" s="10">
        <v>2611330</v>
      </c>
      <c r="R19">
        <v>4864</v>
      </c>
      <c r="S19">
        <v>535.9</v>
      </c>
      <c r="T19">
        <v>180.9</v>
      </c>
      <c r="U19">
        <v>13.8</v>
      </c>
      <c r="V19">
        <v>585</v>
      </c>
      <c r="W19" s="11">
        <v>0.39072916666666668</v>
      </c>
      <c r="X19">
        <v>29.9</v>
      </c>
      <c r="Y19">
        <v>8</v>
      </c>
      <c r="Z19">
        <v>-57</v>
      </c>
      <c r="AA19">
        <v>212</v>
      </c>
      <c r="AB19">
        <v>38660</v>
      </c>
      <c r="AC19">
        <v>42240</v>
      </c>
      <c r="AD19">
        <v>26</v>
      </c>
      <c r="AE19">
        <v>19330</v>
      </c>
      <c r="AF19">
        <v>24.5</v>
      </c>
      <c r="AG19">
        <v>14.8</v>
      </c>
      <c r="AH19">
        <v>74.400000000000006</v>
      </c>
      <c r="AI19">
        <v>5</v>
      </c>
      <c r="AJ19">
        <v>21.7</v>
      </c>
      <c r="AK19" t="s">
        <v>211</v>
      </c>
      <c r="AL19" t="s">
        <v>211</v>
      </c>
      <c r="AM19" t="s">
        <v>211</v>
      </c>
      <c r="AN19" t="s">
        <v>211</v>
      </c>
      <c r="AO19" t="s">
        <v>211</v>
      </c>
    </row>
    <row r="20" spans="1:41" x14ac:dyDescent="0.2">
      <c r="A20">
        <v>19</v>
      </c>
      <c r="B20" t="s">
        <v>247</v>
      </c>
      <c r="C20" t="s">
        <v>75</v>
      </c>
      <c r="D20" t="s">
        <v>248</v>
      </c>
      <c r="E20">
        <v>7.88</v>
      </c>
      <c r="F20">
        <v>2.1</v>
      </c>
      <c r="G20">
        <v>1.7</v>
      </c>
      <c r="H20">
        <v>5</v>
      </c>
      <c r="I20" t="s">
        <v>210</v>
      </c>
      <c r="J20" s="1">
        <v>45176</v>
      </c>
      <c r="K20" s="1">
        <v>45237</v>
      </c>
      <c r="L20" s="1">
        <v>45246</v>
      </c>
      <c r="M20">
        <v>19</v>
      </c>
      <c r="N20">
        <v>29.425280000000001</v>
      </c>
      <c r="O20">
        <v>-90.015280000000004</v>
      </c>
      <c r="P20" s="10">
        <v>2734355029</v>
      </c>
      <c r="Q20" s="10">
        <v>5158346</v>
      </c>
      <c r="R20">
        <v>4037</v>
      </c>
      <c r="S20">
        <v>530.1</v>
      </c>
      <c r="T20">
        <v>164.3</v>
      </c>
      <c r="U20">
        <v>13.7</v>
      </c>
      <c r="V20">
        <v>561</v>
      </c>
      <c r="W20" s="11">
        <v>0.39072916666666668</v>
      </c>
      <c r="X20">
        <v>29.9</v>
      </c>
      <c r="Y20">
        <v>8</v>
      </c>
      <c r="Z20">
        <v>-57</v>
      </c>
      <c r="AA20">
        <v>212</v>
      </c>
      <c r="AB20">
        <v>38660</v>
      </c>
      <c r="AC20">
        <v>42240</v>
      </c>
      <c r="AD20">
        <v>26</v>
      </c>
      <c r="AE20">
        <v>19330</v>
      </c>
      <c r="AF20">
        <v>24.5</v>
      </c>
      <c r="AG20">
        <v>14.8</v>
      </c>
      <c r="AH20">
        <v>74.400000000000006</v>
      </c>
      <c r="AI20">
        <v>5</v>
      </c>
      <c r="AJ20">
        <v>21.7</v>
      </c>
      <c r="AK20" t="s">
        <v>211</v>
      </c>
      <c r="AL20" t="s">
        <v>211</v>
      </c>
      <c r="AM20" t="s">
        <v>211</v>
      </c>
      <c r="AN20" t="s">
        <v>211</v>
      </c>
      <c r="AO20" t="s">
        <v>211</v>
      </c>
    </row>
    <row r="21" spans="1:41" x14ac:dyDescent="0.2">
      <c r="A21">
        <v>20</v>
      </c>
      <c r="B21" t="s">
        <v>249</v>
      </c>
      <c r="C21" t="s">
        <v>75</v>
      </c>
      <c r="D21" t="s">
        <v>250</v>
      </c>
      <c r="E21">
        <v>13.63</v>
      </c>
      <c r="F21">
        <v>3</v>
      </c>
      <c r="G21">
        <v>1.9</v>
      </c>
      <c r="H21">
        <v>5</v>
      </c>
      <c r="I21" t="s">
        <v>210</v>
      </c>
      <c r="J21" s="1">
        <v>45176</v>
      </c>
      <c r="K21" s="1">
        <v>45237</v>
      </c>
      <c r="L21" s="1">
        <v>45246</v>
      </c>
      <c r="M21">
        <v>20</v>
      </c>
      <c r="N21">
        <v>29.425280000000001</v>
      </c>
      <c r="O21">
        <v>-90.015280000000004</v>
      </c>
      <c r="P21" s="10">
        <v>3218978457</v>
      </c>
      <c r="Q21" s="10">
        <v>5740998</v>
      </c>
      <c r="R21">
        <v>3994</v>
      </c>
      <c r="S21">
        <v>560.70000000000005</v>
      </c>
      <c r="T21">
        <v>194</v>
      </c>
      <c r="U21">
        <v>14</v>
      </c>
      <c r="V21">
        <v>610</v>
      </c>
      <c r="W21" s="11">
        <v>0.39072916666666668</v>
      </c>
      <c r="X21">
        <v>29.9</v>
      </c>
      <c r="Y21">
        <v>8</v>
      </c>
      <c r="Z21">
        <v>-57</v>
      </c>
      <c r="AA21">
        <v>212</v>
      </c>
      <c r="AB21">
        <v>38660</v>
      </c>
      <c r="AC21">
        <v>42240</v>
      </c>
      <c r="AD21">
        <v>26</v>
      </c>
      <c r="AE21">
        <v>19330</v>
      </c>
      <c r="AF21">
        <v>24.5</v>
      </c>
      <c r="AG21">
        <v>14.8</v>
      </c>
      <c r="AH21">
        <v>74.400000000000006</v>
      </c>
      <c r="AI21">
        <v>5</v>
      </c>
      <c r="AJ21">
        <v>21.7</v>
      </c>
      <c r="AK21" t="s">
        <v>211</v>
      </c>
      <c r="AL21" t="s">
        <v>211</v>
      </c>
      <c r="AM21" t="s">
        <v>211</v>
      </c>
      <c r="AN21" t="s">
        <v>211</v>
      </c>
      <c r="AO21" t="s">
        <v>211</v>
      </c>
    </row>
    <row r="22" spans="1:41" x14ac:dyDescent="0.2">
      <c r="A22">
        <v>21</v>
      </c>
      <c r="B22" t="s">
        <v>251</v>
      </c>
      <c r="C22" t="s">
        <v>75</v>
      </c>
      <c r="D22" t="s">
        <v>252</v>
      </c>
      <c r="E22">
        <v>9.06</v>
      </c>
      <c r="F22">
        <v>2.4</v>
      </c>
      <c r="G22">
        <v>1.5</v>
      </c>
      <c r="H22">
        <v>5</v>
      </c>
      <c r="I22" t="s">
        <v>210</v>
      </c>
      <c r="J22" s="1">
        <v>45176</v>
      </c>
      <c r="K22" s="1">
        <v>45237</v>
      </c>
      <c r="L22" s="1">
        <v>45246</v>
      </c>
      <c r="M22">
        <v>21</v>
      </c>
      <c r="N22">
        <v>29.425280000000001</v>
      </c>
      <c r="O22">
        <v>-90.015280000000004</v>
      </c>
      <c r="P22" s="10">
        <v>3172723872</v>
      </c>
      <c r="Q22" s="10">
        <v>5564820</v>
      </c>
      <c r="R22">
        <v>5333</v>
      </c>
      <c r="S22">
        <v>570.1</v>
      </c>
      <c r="T22">
        <v>210.6</v>
      </c>
      <c r="U22">
        <v>13.9</v>
      </c>
      <c r="V22">
        <v>626</v>
      </c>
      <c r="W22" s="11">
        <v>0.39072916666666668</v>
      </c>
      <c r="X22">
        <v>29.9</v>
      </c>
      <c r="Y22">
        <v>8</v>
      </c>
      <c r="Z22">
        <v>-57</v>
      </c>
      <c r="AA22">
        <v>212</v>
      </c>
      <c r="AB22">
        <v>38660</v>
      </c>
      <c r="AC22">
        <v>42240</v>
      </c>
      <c r="AD22">
        <v>26</v>
      </c>
      <c r="AE22">
        <v>19330</v>
      </c>
      <c r="AF22">
        <v>24.5</v>
      </c>
      <c r="AG22">
        <v>14.8</v>
      </c>
      <c r="AH22">
        <v>74.400000000000006</v>
      </c>
      <c r="AI22">
        <v>5</v>
      </c>
      <c r="AJ22">
        <v>21.7</v>
      </c>
      <c r="AK22" t="s">
        <v>211</v>
      </c>
      <c r="AL22" t="s">
        <v>211</v>
      </c>
      <c r="AM22" t="s">
        <v>211</v>
      </c>
      <c r="AN22" t="s">
        <v>211</v>
      </c>
      <c r="AO22" t="s">
        <v>211</v>
      </c>
    </row>
    <row r="23" spans="1:41" x14ac:dyDescent="0.2">
      <c r="A23">
        <v>22</v>
      </c>
      <c r="B23" t="s">
        <v>253</v>
      </c>
      <c r="C23" t="s">
        <v>75</v>
      </c>
      <c r="D23" t="s">
        <v>254</v>
      </c>
      <c r="E23">
        <v>13.3</v>
      </c>
      <c r="F23">
        <v>2.6</v>
      </c>
      <c r="G23">
        <v>1.9</v>
      </c>
      <c r="H23">
        <v>5</v>
      </c>
      <c r="I23" t="s">
        <v>210</v>
      </c>
      <c r="J23" s="1">
        <v>45176</v>
      </c>
      <c r="K23" s="1">
        <v>45237</v>
      </c>
      <c r="L23" s="1">
        <v>45246</v>
      </c>
      <c r="M23">
        <v>22</v>
      </c>
      <c r="N23">
        <v>29.425280000000001</v>
      </c>
      <c r="O23">
        <v>-90.015280000000004</v>
      </c>
      <c r="P23" s="10">
        <v>3596536745</v>
      </c>
      <c r="Q23" s="10">
        <v>6922339</v>
      </c>
      <c r="R23">
        <v>3826</v>
      </c>
      <c r="S23">
        <v>519.6</v>
      </c>
      <c r="T23">
        <v>164.6</v>
      </c>
      <c r="U23">
        <v>13.9</v>
      </c>
      <c r="V23">
        <v>550</v>
      </c>
      <c r="W23" s="11">
        <v>0.39072916666666668</v>
      </c>
      <c r="X23">
        <v>29.9</v>
      </c>
      <c r="Y23">
        <v>8</v>
      </c>
      <c r="Z23">
        <v>-57</v>
      </c>
      <c r="AA23">
        <v>212</v>
      </c>
      <c r="AB23">
        <v>38660</v>
      </c>
      <c r="AC23">
        <v>42240</v>
      </c>
      <c r="AD23">
        <v>26</v>
      </c>
      <c r="AE23">
        <v>19330</v>
      </c>
      <c r="AF23">
        <v>24.5</v>
      </c>
      <c r="AG23">
        <v>14.8</v>
      </c>
      <c r="AH23">
        <v>74.400000000000006</v>
      </c>
      <c r="AI23">
        <v>5</v>
      </c>
      <c r="AJ23">
        <v>21.7</v>
      </c>
      <c r="AK23" t="s">
        <v>211</v>
      </c>
      <c r="AL23" t="s">
        <v>211</v>
      </c>
      <c r="AM23" t="s">
        <v>211</v>
      </c>
      <c r="AN23" t="s">
        <v>211</v>
      </c>
      <c r="AO23" t="s">
        <v>211</v>
      </c>
    </row>
    <row r="24" spans="1:41" x14ac:dyDescent="0.2">
      <c r="A24">
        <v>23</v>
      </c>
      <c r="B24" t="s">
        <v>255</v>
      </c>
      <c r="C24" t="s">
        <v>75</v>
      </c>
      <c r="D24" t="s">
        <v>256</v>
      </c>
      <c r="E24">
        <v>17.37</v>
      </c>
      <c r="F24">
        <v>3.1</v>
      </c>
      <c r="G24">
        <v>2.1</v>
      </c>
      <c r="H24">
        <v>5</v>
      </c>
      <c r="I24" t="s">
        <v>210</v>
      </c>
      <c r="J24" s="1">
        <v>45195</v>
      </c>
      <c r="K24" s="1">
        <v>45237</v>
      </c>
      <c r="L24" s="1">
        <v>45246</v>
      </c>
      <c r="M24">
        <v>23</v>
      </c>
      <c r="N24">
        <v>29.425280000000001</v>
      </c>
      <c r="O24">
        <v>-90.015280000000004</v>
      </c>
      <c r="P24" s="10">
        <v>3620498330</v>
      </c>
      <c r="Q24" s="10">
        <v>6754871</v>
      </c>
      <c r="R24">
        <v>4456</v>
      </c>
      <c r="S24">
        <v>536</v>
      </c>
      <c r="T24">
        <v>167.8</v>
      </c>
      <c r="U24">
        <v>13.8</v>
      </c>
      <c r="V24">
        <v>575</v>
      </c>
      <c r="W24" s="11">
        <v>0.41214120370370372</v>
      </c>
      <c r="X24">
        <v>29</v>
      </c>
      <c r="Y24">
        <v>8.1</v>
      </c>
      <c r="Z24">
        <v>-63</v>
      </c>
      <c r="AA24">
        <v>185</v>
      </c>
      <c r="AB24">
        <v>41100</v>
      </c>
      <c r="AC24">
        <v>44220</v>
      </c>
      <c r="AD24">
        <v>24</v>
      </c>
      <c r="AE24">
        <v>20550</v>
      </c>
      <c r="AF24">
        <v>26.2</v>
      </c>
      <c r="AG24">
        <v>14.8</v>
      </c>
      <c r="AH24">
        <v>84.6</v>
      </c>
      <c r="AI24">
        <v>5.7</v>
      </c>
      <c r="AJ24">
        <v>12</v>
      </c>
      <c r="AK24" t="s">
        <v>211</v>
      </c>
      <c r="AL24" t="s">
        <v>211</v>
      </c>
      <c r="AM24" t="s">
        <v>211</v>
      </c>
      <c r="AN24" t="s">
        <v>211</v>
      </c>
      <c r="AO24" t="s">
        <v>211</v>
      </c>
    </row>
    <row r="25" spans="1:41" x14ac:dyDescent="0.2">
      <c r="A25">
        <v>24</v>
      </c>
      <c r="B25" t="s">
        <v>257</v>
      </c>
      <c r="C25" t="s">
        <v>75</v>
      </c>
      <c r="D25" t="s">
        <v>258</v>
      </c>
      <c r="E25">
        <v>14.5</v>
      </c>
      <c r="F25">
        <v>2.8</v>
      </c>
      <c r="G25">
        <v>2.1</v>
      </c>
      <c r="H25">
        <v>5</v>
      </c>
      <c r="I25" t="s">
        <v>210</v>
      </c>
      <c r="J25" s="1">
        <v>45195</v>
      </c>
      <c r="K25" s="1">
        <v>45237</v>
      </c>
      <c r="L25" s="1">
        <v>45246</v>
      </c>
      <c r="M25">
        <v>24</v>
      </c>
      <c r="N25">
        <v>29.425280000000001</v>
      </c>
      <c r="O25">
        <v>-90.015280000000004</v>
      </c>
      <c r="P25" s="10">
        <v>1080489606</v>
      </c>
      <c r="Q25" s="10">
        <v>1914107</v>
      </c>
      <c r="R25">
        <v>4898</v>
      </c>
      <c r="S25">
        <v>564.5</v>
      </c>
      <c r="T25">
        <v>205.3</v>
      </c>
      <c r="U25">
        <v>13.9</v>
      </c>
      <c r="V25">
        <v>627</v>
      </c>
      <c r="W25" s="11">
        <v>0.41214120370370372</v>
      </c>
      <c r="X25">
        <v>29</v>
      </c>
      <c r="Y25">
        <v>8.1</v>
      </c>
      <c r="Z25">
        <v>-63</v>
      </c>
      <c r="AA25">
        <v>185</v>
      </c>
      <c r="AB25">
        <v>41100</v>
      </c>
      <c r="AC25">
        <v>44220</v>
      </c>
      <c r="AD25">
        <v>24</v>
      </c>
      <c r="AE25">
        <v>20550</v>
      </c>
      <c r="AF25">
        <v>26.2</v>
      </c>
      <c r="AG25">
        <v>14.8</v>
      </c>
      <c r="AH25">
        <v>84.6</v>
      </c>
      <c r="AI25">
        <v>5.7</v>
      </c>
      <c r="AJ25">
        <v>12</v>
      </c>
      <c r="AK25" t="s">
        <v>211</v>
      </c>
      <c r="AL25" t="s">
        <v>211</v>
      </c>
      <c r="AM25" t="s">
        <v>211</v>
      </c>
      <c r="AN25" t="s">
        <v>211</v>
      </c>
      <c r="AO25" t="s">
        <v>211</v>
      </c>
    </row>
    <row r="26" spans="1:41" x14ac:dyDescent="0.2">
      <c r="A26">
        <v>25</v>
      </c>
      <c r="B26" t="s">
        <v>259</v>
      </c>
      <c r="C26" t="s">
        <v>75</v>
      </c>
      <c r="D26" t="s">
        <v>260</v>
      </c>
      <c r="E26">
        <v>20.149999999999999</v>
      </c>
      <c r="F26">
        <v>3.1</v>
      </c>
      <c r="G26">
        <v>2.5</v>
      </c>
      <c r="H26">
        <v>5</v>
      </c>
      <c r="I26" t="s">
        <v>210</v>
      </c>
      <c r="J26" s="1">
        <v>45195</v>
      </c>
      <c r="K26" s="1">
        <v>45237</v>
      </c>
      <c r="L26" s="1">
        <v>45323</v>
      </c>
      <c r="M26">
        <v>1</v>
      </c>
      <c r="N26">
        <v>29.425280000000001</v>
      </c>
      <c r="O26">
        <v>-90.015280000000004</v>
      </c>
      <c r="P26" s="10">
        <v>1902568144</v>
      </c>
      <c r="Q26" s="10">
        <v>4333148</v>
      </c>
      <c r="R26">
        <v>9121</v>
      </c>
      <c r="S26">
        <v>439.1</v>
      </c>
      <c r="T26">
        <v>130</v>
      </c>
      <c r="U26">
        <v>13.8</v>
      </c>
      <c r="V26">
        <v>452</v>
      </c>
      <c r="W26" s="11">
        <v>0.41214120370370372</v>
      </c>
      <c r="X26">
        <v>29</v>
      </c>
      <c r="Y26">
        <v>8.1</v>
      </c>
      <c r="Z26">
        <v>-63</v>
      </c>
      <c r="AA26">
        <v>185</v>
      </c>
      <c r="AB26">
        <v>41100</v>
      </c>
      <c r="AC26">
        <v>44220</v>
      </c>
      <c r="AD26">
        <v>24</v>
      </c>
      <c r="AE26">
        <v>20550</v>
      </c>
      <c r="AF26">
        <v>26.2</v>
      </c>
      <c r="AG26">
        <v>14.8</v>
      </c>
      <c r="AH26">
        <v>84.6</v>
      </c>
      <c r="AI26">
        <v>5.7</v>
      </c>
      <c r="AJ26">
        <v>12</v>
      </c>
      <c r="AK26" t="s">
        <v>211</v>
      </c>
      <c r="AL26" t="s">
        <v>211</v>
      </c>
      <c r="AM26" t="s">
        <v>211</v>
      </c>
      <c r="AN26" t="s">
        <v>211</v>
      </c>
      <c r="AO26" t="s">
        <v>211</v>
      </c>
    </row>
    <row r="27" spans="1:41" x14ac:dyDescent="0.2">
      <c r="A27">
        <v>26</v>
      </c>
      <c r="B27" t="s">
        <v>261</v>
      </c>
      <c r="C27" t="s">
        <v>75</v>
      </c>
      <c r="D27" t="s">
        <v>262</v>
      </c>
      <c r="E27">
        <v>12.33</v>
      </c>
      <c r="F27">
        <v>3.1</v>
      </c>
      <c r="G27">
        <v>2.2000000000000002</v>
      </c>
      <c r="H27">
        <v>5</v>
      </c>
      <c r="I27" t="s">
        <v>210</v>
      </c>
      <c r="J27" s="1">
        <v>45195</v>
      </c>
      <c r="K27" s="1">
        <v>45237</v>
      </c>
      <c r="L27" s="1">
        <v>45323</v>
      </c>
      <c r="M27">
        <v>2</v>
      </c>
      <c r="N27">
        <v>29.425280000000001</v>
      </c>
      <c r="O27">
        <v>-90.015280000000004</v>
      </c>
      <c r="P27" s="10">
        <v>1619389898</v>
      </c>
      <c r="Q27" s="10">
        <v>3553051</v>
      </c>
      <c r="R27">
        <v>9272</v>
      </c>
      <c r="S27">
        <v>455.8</v>
      </c>
      <c r="T27">
        <v>125.8</v>
      </c>
      <c r="U27">
        <v>14.1</v>
      </c>
      <c r="V27">
        <v>472</v>
      </c>
      <c r="W27" s="11">
        <v>0.41214120370370372</v>
      </c>
      <c r="X27">
        <v>29</v>
      </c>
      <c r="Y27">
        <v>8.1</v>
      </c>
      <c r="Z27">
        <v>-63</v>
      </c>
      <c r="AA27">
        <v>185</v>
      </c>
      <c r="AB27">
        <v>41100</v>
      </c>
      <c r="AC27">
        <v>44220</v>
      </c>
      <c r="AD27">
        <v>24</v>
      </c>
      <c r="AE27">
        <v>20550</v>
      </c>
      <c r="AF27">
        <v>26.2</v>
      </c>
      <c r="AG27">
        <v>14.8</v>
      </c>
      <c r="AH27">
        <v>84.6</v>
      </c>
      <c r="AI27">
        <v>5.7</v>
      </c>
      <c r="AJ27">
        <v>12</v>
      </c>
      <c r="AK27" t="s">
        <v>211</v>
      </c>
      <c r="AL27" t="s">
        <v>211</v>
      </c>
      <c r="AM27" t="s">
        <v>211</v>
      </c>
      <c r="AN27" t="s">
        <v>211</v>
      </c>
      <c r="AO27" t="s">
        <v>211</v>
      </c>
    </row>
    <row r="28" spans="1:41" x14ac:dyDescent="0.2">
      <c r="A28">
        <v>27</v>
      </c>
      <c r="B28" t="s">
        <v>263</v>
      </c>
      <c r="C28" t="s">
        <v>75</v>
      </c>
      <c r="D28" t="s">
        <v>264</v>
      </c>
      <c r="E28">
        <v>8.65</v>
      </c>
      <c r="F28">
        <v>2.9</v>
      </c>
      <c r="G28">
        <v>2.2999999999999998</v>
      </c>
      <c r="H28">
        <v>5</v>
      </c>
      <c r="I28" t="s">
        <v>210</v>
      </c>
      <c r="J28" s="1">
        <v>45195</v>
      </c>
      <c r="K28" s="1">
        <v>45237</v>
      </c>
      <c r="L28" s="1">
        <v>45323</v>
      </c>
      <c r="M28">
        <v>3</v>
      </c>
      <c r="N28">
        <v>29.425280000000001</v>
      </c>
      <c r="O28">
        <v>-90.015280000000004</v>
      </c>
      <c r="P28" s="10">
        <v>453572404</v>
      </c>
      <c r="Q28" s="10">
        <v>1073393</v>
      </c>
      <c r="R28">
        <v>3753</v>
      </c>
      <c r="S28">
        <v>422.6</v>
      </c>
      <c r="T28">
        <v>128.30000000000001</v>
      </c>
      <c r="U28">
        <v>13.7</v>
      </c>
      <c r="V28">
        <v>441</v>
      </c>
      <c r="W28" s="11">
        <v>0.41214120370370372</v>
      </c>
      <c r="X28">
        <v>29</v>
      </c>
      <c r="Y28">
        <v>8.1</v>
      </c>
      <c r="Z28">
        <v>-63</v>
      </c>
      <c r="AA28">
        <v>185</v>
      </c>
      <c r="AB28">
        <v>41100</v>
      </c>
      <c r="AC28">
        <v>44220</v>
      </c>
      <c r="AD28">
        <v>24</v>
      </c>
      <c r="AE28">
        <v>20550</v>
      </c>
      <c r="AF28">
        <v>26.2</v>
      </c>
      <c r="AG28">
        <v>14.8</v>
      </c>
      <c r="AH28">
        <v>84.6</v>
      </c>
      <c r="AI28">
        <v>5.7</v>
      </c>
      <c r="AJ28">
        <v>12</v>
      </c>
      <c r="AK28" t="s">
        <v>211</v>
      </c>
      <c r="AL28" t="s">
        <v>211</v>
      </c>
      <c r="AM28" t="s">
        <v>211</v>
      </c>
      <c r="AN28" t="s">
        <v>211</v>
      </c>
      <c r="AO28" t="s">
        <v>211</v>
      </c>
    </row>
    <row r="29" spans="1:41" x14ac:dyDescent="0.2">
      <c r="A29">
        <v>28</v>
      </c>
      <c r="B29" t="s">
        <v>265</v>
      </c>
      <c r="C29" t="s">
        <v>75</v>
      </c>
      <c r="D29" t="s">
        <v>266</v>
      </c>
      <c r="E29">
        <v>13.89</v>
      </c>
      <c r="F29">
        <v>2.9</v>
      </c>
      <c r="G29">
        <v>2.2000000000000002</v>
      </c>
      <c r="H29">
        <v>5</v>
      </c>
      <c r="I29" t="s">
        <v>210</v>
      </c>
      <c r="J29" s="1">
        <v>45195</v>
      </c>
      <c r="K29" s="1">
        <v>45237</v>
      </c>
      <c r="L29" s="1">
        <v>45323</v>
      </c>
      <c r="M29">
        <v>4</v>
      </c>
      <c r="N29">
        <v>29.425280000000001</v>
      </c>
      <c r="O29">
        <v>-90.015280000000004</v>
      </c>
      <c r="P29" s="10">
        <v>449156312</v>
      </c>
      <c r="Q29" s="10">
        <v>1022664</v>
      </c>
      <c r="R29">
        <v>3344</v>
      </c>
      <c r="S29">
        <v>439.2</v>
      </c>
      <c r="T29">
        <v>133.30000000000001</v>
      </c>
      <c r="U29">
        <v>13.7</v>
      </c>
      <c r="V29">
        <v>446</v>
      </c>
      <c r="W29" s="11">
        <v>0.41214120370370372</v>
      </c>
      <c r="X29">
        <v>29</v>
      </c>
      <c r="Y29">
        <v>8.1</v>
      </c>
      <c r="Z29">
        <v>-63</v>
      </c>
      <c r="AA29">
        <v>185</v>
      </c>
      <c r="AB29">
        <v>41100</v>
      </c>
      <c r="AC29">
        <v>44220</v>
      </c>
      <c r="AD29">
        <v>24</v>
      </c>
      <c r="AE29">
        <v>20550</v>
      </c>
      <c r="AF29">
        <v>26.2</v>
      </c>
      <c r="AG29">
        <v>14.8</v>
      </c>
      <c r="AH29">
        <v>84.6</v>
      </c>
      <c r="AI29">
        <v>5.7</v>
      </c>
      <c r="AJ29">
        <v>12</v>
      </c>
      <c r="AK29" t="s">
        <v>211</v>
      </c>
      <c r="AL29" t="s">
        <v>211</v>
      </c>
      <c r="AM29" t="s">
        <v>211</v>
      </c>
      <c r="AN29" t="s">
        <v>211</v>
      </c>
      <c r="AO29" t="s">
        <v>211</v>
      </c>
    </row>
    <row r="30" spans="1:41" x14ac:dyDescent="0.2">
      <c r="A30">
        <v>29</v>
      </c>
      <c r="B30" t="s">
        <v>267</v>
      </c>
      <c r="C30" t="s">
        <v>75</v>
      </c>
      <c r="D30" t="s">
        <v>268</v>
      </c>
      <c r="E30">
        <v>17.3</v>
      </c>
      <c r="F30">
        <v>2.8</v>
      </c>
      <c r="G30">
        <v>2.1</v>
      </c>
      <c r="H30">
        <v>5</v>
      </c>
      <c r="I30" t="s">
        <v>210</v>
      </c>
      <c r="J30" s="1">
        <v>45195</v>
      </c>
      <c r="K30" s="1">
        <v>45237</v>
      </c>
      <c r="L30" s="1">
        <v>45323</v>
      </c>
      <c r="M30">
        <v>5</v>
      </c>
      <c r="N30">
        <v>29.425280000000001</v>
      </c>
      <c r="O30">
        <v>-90.015280000000004</v>
      </c>
      <c r="P30" s="10">
        <v>1516655754</v>
      </c>
      <c r="Q30" s="10">
        <v>3391610</v>
      </c>
      <c r="R30">
        <v>28736</v>
      </c>
      <c r="S30">
        <v>447.2</v>
      </c>
      <c r="T30">
        <v>130.1</v>
      </c>
      <c r="U30">
        <v>14</v>
      </c>
      <c r="V30">
        <v>454</v>
      </c>
      <c r="W30" s="11">
        <v>0.41214120370370372</v>
      </c>
      <c r="X30">
        <v>29</v>
      </c>
      <c r="Y30">
        <v>8.1</v>
      </c>
      <c r="Z30">
        <v>-63</v>
      </c>
      <c r="AA30">
        <v>185</v>
      </c>
      <c r="AB30">
        <v>41100</v>
      </c>
      <c r="AC30">
        <v>44220</v>
      </c>
      <c r="AD30">
        <v>24</v>
      </c>
      <c r="AE30">
        <v>20550</v>
      </c>
      <c r="AF30">
        <v>26.2</v>
      </c>
      <c r="AG30">
        <v>14.8</v>
      </c>
      <c r="AH30">
        <v>84.6</v>
      </c>
      <c r="AI30">
        <v>5.7</v>
      </c>
      <c r="AJ30">
        <v>12</v>
      </c>
      <c r="AK30" t="s">
        <v>211</v>
      </c>
      <c r="AL30" t="s">
        <v>211</v>
      </c>
      <c r="AM30" t="s">
        <v>211</v>
      </c>
      <c r="AN30" t="s">
        <v>211</v>
      </c>
      <c r="AO30" t="s">
        <v>211</v>
      </c>
    </row>
    <row r="31" spans="1:41" x14ac:dyDescent="0.2">
      <c r="A31">
        <v>30</v>
      </c>
      <c r="B31" t="s">
        <v>269</v>
      </c>
      <c r="C31" t="s">
        <v>75</v>
      </c>
      <c r="D31" t="s">
        <v>270</v>
      </c>
      <c r="E31">
        <v>16.489999999999998</v>
      </c>
      <c r="F31">
        <v>3.9</v>
      </c>
      <c r="G31">
        <v>2.7</v>
      </c>
      <c r="H31">
        <v>5</v>
      </c>
      <c r="I31" t="s">
        <v>210</v>
      </c>
      <c r="J31" s="1">
        <v>45195</v>
      </c>
      <c r="K31" s="1">
        <v>45237</v>
      </c>
      <c r="L31" s="1">
        <v>45323</v>
      </c>
      <c r="M31">
        <v>6</v>
      </c>
      <c r="N31">
        <v>29.425280000000001</v>
      </c>
      <c r="O31">
        <v>-90.015280000000004</v>
      </c>
      <c r="P31" s="10">
        <v>406992026</v>
      </c>
      <c r="Q31" s="10">
        <v>893597</v>
      </c>
      <c r="R31">
        <v>5913</v>
      </c>
      <c r="S31">
        <v>455.5</v>
      </c>
      <c r="T31">
        <v>140.1</v>
      </c>
      <c r="U31">
        <v>13.8</v>
      </c>
      <c r="V31">
        <v>490</v>
      </c>
      <c r="W31" s="11">
        <v>0.41214120370370372</v>
      </c>
      <c r="X31">
        <v>29</v>
      </c>
      <c r="Y31">
        <v>8.1</v>
      </c>
      <c r="Z31">
        <v>-63</v>
      </c>
      <c r="AA31">
        <v>185</v>
      </c>
      <c r="AB31">
        <v>41100</v>
      </c>
      <c r="AC31">
        <v>44220</v>
      </c>
      <c r="AD31">
        <v>24</v>
      </c>
      <c r="AE31">
        <v>20550</v>
      </c>
      <c r="AF31">
        <v>26.2</v>
      </c>
      <c r="AG31">
        <v>14.8</v>
      </c>
      <c r="AH31">
        <v>84.6</v>
      </c>
      <c r="AI31">
        <v>5.7</v>
      </c>
      <c r="AJ31">
        <v>12</v>
      </c>
      <c r="AK31" t="s">
        <v>211</v>
      </c>
      <c r="AL31" t="s">
        <v>211</v>
      </c>
      <c r="AM31" t="s">
        <v>211</v>
      </c>
      <c r="AN31" t="s">
        <v>211</v>
      </c>
      <c r="AO31" t="s">
        <v>211</v>
      </c>
    </row>
    <row r="32" spans="1:41" x14ac:dyDescent="0.2">
      <c r="A32">
        <v>31</v>
      </c>
      <c r="B32" t="s">
        <v>271</v>
      </c>
      <c r="C32" t="s">
        <v>75</v>
      </c>
      <c r="D32" t="s">
        <v>272</v>
      </c>
      <c r="E32">
        <v>6.89</v>
      </c>
      <c r="F32">
        <v>2.7</v>
      </c>
      <c r="G32">
        <v>1.9</v>
      </c>
      <c r="H32">
        <v>5</v>
      </c>
      <c r="I32" t="s">
        <v>210</v>
      </c>
      <c r="J32" s="1">
        <v>45210</v>
      </c>
      <c r="K32" s="1">
        <v>45220</v>
      </c>
      <c r="L32" s="1">
        <v>45323</v>
      </c>
      <c r="M32">
        <v>7</v>
      </c>
      <c r="N32">
        <v>29.425280000000001</v>
      </c>
      <c r="O32">
        <v>-90.015280000000004</v>
      </c>
      <c r="P32" s="10">
        <v>679226799</v>
      </c>
      <c r="Q32" s="10">
        <v>1567059</v>
      </c>
      <c r="R32">
        <v>4421</v>
      </c>
      <c r="S32">
        <v>433.4</v>
      </c>
      <c r="T32">
        <v>123.6</v>
      </c>
      <c r="U32">
        <v>13.7</v>
      </c>
      <c r="V32">
        <v>435</v>
      </c>
      <c r="W32" s="11">
        <v>0.44518518518518518</v>
      </c>
      <c r="X32">
        <v>20.100000000000001</v>
      </c>
      <c r="Y32">
        <v>8</v>
      </c>
      <c r="Z32">
        <v>-56</v>
      </c>
      <c r="AA32">
        <v>244</v>
      </c>
      <c r="AB32">
        <v>41640</v>
      </c>
      <c r="AC32">
        <v>37730</v>
      </c>
      <c r="AD32">
        <v>24</v>
      </c>
      <c r="AE32">
        <v>20820</v>
      </c>
      <c r="AF32">
        <v>26.8</v>
      </c>
      <c r="AG32">
        <v>14.6</v>
      </c>
      <c r="AH32">
        <v>91.9</v>
      </c>
      <c r="AI32">
        <v>7</v>
      </c>
      <c r="AJ32">
        <v>28.4</v>
      </c>
      <c r="AK32" t="s">
        <v>211</v>
      </c>
      <c r="AL32" t="s">
        <v>211</v>
      </c>
      <c r="AM32" t="s">
        <v>211</v>
      </c>
      <c r="AN32" t="s">
        <v>211</v>
      </c>
      <c r="AO32" t="s">
        <v>211</v>
      </c>
    </row>
    <row r="33" spans="1:41" x14ac:dyDescent="0.2">
      <c r="A33">
        <v>32</v>
      </c>
      <c r="B33" t="s">
        <v>273</v>
      </c>
      <c r="C33" t="s">
        <v>75</v>
      </c>
      <c r="D33" t="s">
        <v>274</v>
      </c>
      <c r="E33">
        <v>17.28</v>
      </c>
      <c r="F33">
        <v>3.9</v>
      </c>
      <c r="G33">
        <v>2.6</v>
      </c>
      <c r="H33">
        <v>5</v>
      </c>
      <c r="I33" t="s">
        <v>210</v>
      </c>
      <c r="J33" s="1">
        <v>45210</v>
      </c>
      <c r="K33" s="1">
        <v>45220</v>
      </c>
      <c r="L33" s="1">
        <v>45323</v>
      </c>
      <c r="M33">
        <v>8</v>
      </c>
      <c r="N33">
        <v>29.425280000000001</v>
      </c>
      <c r="O33">
        <v>-90.015280000000004</v>
      </c>
      <c r="P33" s="10">
        <v>17771078</v>
      </c>
      <c r="Q33" s="10">
        <v>42038</v>
      </c>
      <c r="R33">
        <v>3021</v>
      </c>
      <c r="S33">
        <v>422.7</v>
      </c>
      <c r="T33">
        <v>156.5</v>
      </c>
      <c r="U33">
        <v>13.4</v>
      </c>
      <c r="V33">
        <v>449</v>
      </c>
      <c r="W33" s="11">
        <v>0.44518518518518518</v>
      </c>
      <c r="X33">
        <v>20.100000000000001</v>
      </c>
      <c r="Y33">
        <v>8</v>
      </c>
      <c r="Z33">
        <v>-56</v>
      </c>
      <c r="AA33">
        <v>244</v>
      </c>
      <c r="AB33">
        <v>41640</v>
      </c>
      <c r="AC33">
        <v>37730</v>
      </c>
      <c r="AD33">
        <v>24</v>
      </c>
      <c r="AE33">
        <v>20820</v>
      </c>
      <c r="AF33">
        <v>26.8</v>
      </c>
      <c r="AG33">
        <v>14.6</v>
      </c>
      <c r="AH33">
        <v>91.9</v>
      </c>
      <c r="AI33">
        <v>7</v>
      </c>
      <c r="AJ33">
        <v>28.4</v>
      </c>
      <c r="AK33" t="s">
        <v>211</v>
      </c>
      <c r="AL33" t="s">
        <v>211</v>
      </c>
      <c r="AM33" t="s">
        <v>211</v>
      </c>
      <c r="AN33" t="s">
        <v>211</v>
      </c>
      <c r="AO33" t="s">
        <v>211</v>
      </c>
    </row>
    <row r="34" spans="1:41" x14ac:dyDescent="0.2">
      <c r="A34">
        <v>33</v>
      </c>
      <c r="B34" t="s">
        <v>275</v>
      </c>
      <c r="C34" t="s">
        <v>75</v>
      </c>
      <c r="D34" t="s">
        <v>276</v>
      </c>
      <c r="E34">
        <v>16.649999999999999</v>
      </c>
      <c r="F34">
        <v>3.8</v>
      </c>
      <c r="G34">
        <v>2.2999999999999998</v>
      </c>
      <c r="H34">
        <v>5</v>
      </c>
      <c r="I34" t="s">
        <v>210</v>
      </c>
      <c r="J34" s="1">
        <v>45210</v>
      </c>
      <c r="K34" s="1">
        <v>45220</v>
      </c>
      <c r="L34" s="1">
        <v>45323</v>
      </c>
      <c r="M34">
        <v>9</v>
      </c>
      <c r="N34">
        <v>29.425280000000001</v>
      </c>
      <c r="O34">
        <v>-90.015280000000004</v>
      </c>
      <c r="P34" s="10">
        <v>1475741578</v>
      </c>
      <c r="Q34" s="10">
        <v>2693429</v>
      </c>
      <c r="R34">
        <v>4832</v>
      </c>
      <c r="S34">
        <v>547.9</v>
      </c>
      <c r="T34">
        <v>159.1</v>
      </c>
      <c r="U34">
        <v>14.6</v>
      </c>
      <c r="V34">
        <v>579</v>
      </c>
      <c r="W34" s="11">
        <v>0.44518518518518518</v>
      </c>
      <c r="X34">
        <v>20.100000000000001</v>
      </c>
      <c r="Y34">
        <v>8</v>
      </c>
      <c r="Z34">
        <v>-56</v>
      </c>
      <c r="AA34">
        <v>244</v>
      </c>
      <c r="AB34">
        <v>41640</v>
      </c>
      <c r="AC34">
        <v>37730</v>
      </c>
      <c r="AD34">
        <v>24</v>
      </c>
      <c r="AE34">
        <v>20820</v>
      </c>
      <c r="AF34">
        <v>26.8</v>
      </c>
      <c r="AG34">
        <v>14.6</v>
      </c>
      <c r="AH34">
        <v>91.9</v>
      </c>
      <c r="AI34">
        <v>7</v>
      </c>
      <c r="AJ34">
        <v>28.4</v>
      </c>
      <c r="AK34" t="s">
        <v>211</v>
      </c>
      <c r="AL34" t="s">
        <v>211</v>
      </c>
      <c r="AM34" t="s">
        <v>211</v>
      </c>
      <c r="AN34" t="s">
        <v>211</v>
      </c>
      <c r="AO34" t="s">
        <v>211</v>
      </c>
    </row>
    <row r="35" spans="1:41" x14ac:dyDescent="0.2">
      <c r="A35">
        <v>34</v>
      </c>
      <c r="B35" t="s">
        <v>277</v>
      </c>
      <c r="C35" t="s">
        <v>75</v>
      </c>
      <c r="D35" t="s">
        <v>278</v>
      </c>
      <c r="E35">
        <v>10.95</v>
      </c>
      <c r="F35">
        <v>2.6</v>
      </c>
      <c r="G35">
        <v>1.8</v>
      </c>
      <c r="H35">
        <v>5</v>
      </c>
      <c r="I35" t="s">
        <v>210</v>
      </c>
      <c r="J35" s="1">
        <v>45210</v>
      </c>
      <c r="K35" s="1">
        <v>45220</v>
      </c>
      <c r="L35" s="1">
        <v>45323</v>
      </c>
      <c r="M35">
        <v>10</v>
      </c>
      <c r="N35">
        <v>29.425280000000001</v>
      </c>
      <c r="O35">
        <v>-90.015280000000004</v>
      </c>
      <c r="P35" s="10">
        <v>951534417</v>
      </c>
      <c r="Q35" s="10">
        <v>1992126</v>
      </c>
      <c r="R35">
        <v>17747</v>
      </c>
      <c r="S35">
        <v>477.6</v>
      </c>
      <c r="T35">
        <v>149.6</v>
      </c>
      <c r="U35">
        <v>14</v>
      </c>
      <c r="V35">
        <v>511</v>
      </c>
      <c r="W35" s="11">
        <v>0.44518518518518518</v>
      </c>
      <c r="X35">
        <v>20.100000000000001</v>
      </c>
      <c r="Y35">
        <v>8</v>
      </c>
      <c r="Z35">
        <v>-56</v>
      </c>
      <c r="AA35">
        <v>244</v>
      </c>
      <c r="AB35">
        <v>41640</v>
      </c>
      <c r="AC35">
        <v>37730</v>
      </c>
      <c r="AD35">
        <v>24</v>
      </c>
      <c r="AE35">
        <v>20820</v>
      </c>
      <c r="AF35">
        <v>26.8</v>
      </c>
      <c r="AG35">
        <v>14.6</v>
      </c>
      <c r="AH35">
        <v>91.9</v>
      </c>
      <c r="AI35">
        <v>7</v>
      </c>
      <c r="AJ35">
        <v>28.4</v>
      </c>
      <c r="AK35" t="s">
        <v>211</v>
      </c>
      <c r="AL35" t="s">
        <v>211</v>
      </c>
      <c r="AM35" t="s">
        <v>211</v>
      </c>
      <c r="AN35" t="s">
        <v>211</v>
      </c>
      <c r="AO35" t="s">
        <v>211</v>
      </c>
    </row>
    <row r="36" spans="1:41" x14ac:dyDescent="0.2">
      <c r="A36">
        <v>35</v>
      </c>
      <c r="B36" t="s">
        <v>279</v>
      </c>
      <c r="C36" t="s">
        <v>75</v>
      </c>
      <c r="D36" t="s">
        <v>280</v>
      </c>
      <c r="E36">
        <v>15.32</v>
      </c>
      <c r="F36">
        <v>3.1</v>
      </c>
      <c r="G36">
        <v>1.7</v>
      </c>
      <c r="H36">
        <v>5</v>
      </c>
      <c r="I36" t="s">
        <v>210</v>
      </c>
      <c r="J36" s="1">
        <v>45210</v>
      </c>
      <c r="K36" s="1">
        <v>45220</v>
      </c>
      <c r="L36" s="1">
        <v>45323</v>
      </c>
      <c r="M36">
        <v>11</v>
      </c>
      <c r="N36">
        <v>29.425280000000001</v>
      </c>
      <c r="O36">
        <v>-90.015280000000004</v>
      </c>
      <c r="P36" s="10">
        <v>1170297592</v>
      </c>
      <c r="Q36" s="10">
        <v>2628142</v>
      </c>
      <c r="R36">
        <v>8536</v>
      </c>
      <c r="S36">
        <v>445.3</v>
      </c>
      <c r="T36">
        <v>129</v>
      </c>
      <c r="U36">
        <v>13.8</v>
      </c>
      <c r="V36">
        <v>471</v>
      </c>
      <c r="W36" s="11">
        <v>0.44518518518518518</v>
      </c>
      <c r="X36">
        <v>20.100000000000001</v>
      </c>
      <c r="Y36">
        <v>8</v>
      </c>
      <c r="Z36">
        <v>-56</v>
      </c>
      <c r="AA36">
        <v>244</v>
      </c>
      <c r="AB36">
        <v>41640</v>
      </c>
      <c r="AC36">
        <v>37730</v>
      </c>
      <c r="AD36">
        <v>24</v>
      </c>
      <c r="AE36">
        <v>20820</v>
      </c>
      <c r="AF36">
        <v>26.8</v>
      </c>
      <c r="AG36">
        <v>14.6</v>
      </c>
      <c r="AH36">
        <v>91.9</v>
      </c>
      <c r="AI36">
        <v>7</v>
      </c>
      <c r="AJ36">
        <v>28.4</v>
      </c>
      <c r="AK36" t="s">
        <v>211</v>
      </c>
      <c r="AL36" t="s">
        <v>211</v>
      </c>
      <c r="AM36" t="s">
        <v>211</v>
      </c>
      <c r="AN36" t="s">
        <v>211</v>
      </c>
      <c r="AO36" t="s">
        <v>211</v>
      </c>
    </row>
    <row r="37" spans="1:41" x14ac:dyDescent="0.2">
      <c r="A37">
        <v>36</v>
      </c>
      <c r="B37" t="s">
        <v>281</v>
      </c>
      <c r="C37" t="s">
        <v>75</v>
      </c>
      <c r="D37" t="s">
        <v>282</v>
      </c>
      <c r="E37">
        <v>11.8</v>
      </c>
      <c r="F37">
        <v>2.6</v>
      </c>
      <c r="G37">
        <v>2</v>
      </c>
      <c r="H37">
        <v>5</v>
      </c>
      <c r="I37" t="s">
        <v>210</v>
      </c>
      <c r="J37" s="1">
        <v>45210</v>
      </c>
      <c r="K37" s="1">
        <v>45220</v>
      </c>
      <c r="L37" s="1">
        <v>45323</v>
      </c>
      <c r="M37">
        <v>12</v>
      </c>
      <c r="N37">
        <v>29.425280000000001</v>
      </c>
      <c r="O37">
        <v>-90.015280000000004</v>
      </c>
      <c r="P37" s="10">
        <v>997204515</v>
      </c>
      <c r="Q37" s="10">
        <v>2114091</v>
      </c>
      <c r="R37">
        <v>4924</v>
      </c>
      <c r="S37">
        <v>471.7</v>
      </c>
      <c r="T37">
        <v>130.9</v>
      </c>
      <c r="U37">
        <v>14</v>
      </c>
      <c r="V37">
        <v>499</v>
      </c>
      <c r="W37" s="11">
        <v>0.44518518518518518</v>
      </c>
      <c r="X37">
        <v>20.100000000000001</v>
      </c>
      <c r="Y37">
        <v>8</v>
      </c>
      <c r="Z37">
        <v>-56</v>
      </c>
      <c r="AA37">
        <v>244</v>
      </c>
      <c r="AB37">
        <v>41640</v>
      </c>
      <c r="AC37">
        <v>37730</v>
      </c>
      <c r="AD37">
        <v>24</v>
      </c>
      <c r="AE37">
        <v>20820</v>
      </c>
      <c r="AF37">
        <v>26.8</v>
      </c>
      <c r="AG37">
        <v>14.6</v>
      </c>
      <c r="AH37">
        <v>91.9</v>
      </c>
      <c r="AI37">
        <v>7</v>
      </c>
      <c r="AJ37">
        <v>28.4</v>
      </c>
      <c r="AK37" t="s">
        <v>211</v>
      </c>
      <c r="AL37" t="s">
        <v>211</v>
      </c>
      <c r="AM37" t="s">
        <v>211</v>
      </c>
      <c r="AN37" t="s">
        <v>211</v>
      </c>
      <c r="AO37" t="s">
        <v>211</v>
      </c>
    </row>
    <row r="38" spans="1:41" x14ac:dyDescent="0.2">
      <c r="A38">
        <v>37</v>
      </c>
      <c r="B38" t="s">
        <v>283</v>
      </c>
      <c r="C38" t="s">
        <v>75</v>
      </c>
      <c r="D38" t="s">
        <v>284</v>
      </c>
      <c r="E38">
        <v>21.28</v>
      </c>
      <c r="F38">
        <v>2.6</v>
      </c>
      <c r="G38">
        <v>2</v>
      </c>
      <c r="H38">
        <v>5</v>
      </c>
      <c r="I38" t="s">
        <v>210</v>
      </c>
      <c r="J38" s="1">
        <v>45210</v>
      </c>
      <c r="K38" s="1">
        <v>45220</v>
      </c>
      <c r="L38" s="1">
        <v>45323</v>
      </c>
      <c r="M38">
        <v>13</v>
      </c>
      <c r="N38">
        <v>29.425280000000001</v>
      </c>
      <c r="O38">
        <v>-90.015280000000004</v>
      </c>
      <c r="P38" s="10">
        <v>748556768</v>
      </c>
      <c r="Q38" s="10">
        <v>1216579</v>
      </c>
      <c r="R38">
        <v>3307</v>
      </c>
      <c r="S38">
        <v>615.29999999999995</v>
      </c>
      <c r="T38">
        <v>156.30000000000001</v>
      </c>
      <c r="U38">
        <v>14.9</v>
      </c>
      <c r="V38">
        <v>705</v>
      </c>
      <c r="W38" s="11">
        <v>0.44518518518518518</v>
      </c>
      <c r="X38">
        <v>20.100000000000001</v>
      </c>
      <c r="Y38">
        <v>8</v>
      </c>
      <c r="Z38">
        <v>-56</v>
      </c>
      <c r="AA38">
        <v>244</v>
      </c>
      <c r="AB38">
        <v>41640</v>
      </c>
      <c r="AC38">
        <v>37730</v>
      </c>
      <c r="AD38">
        <v>24</v>
      </c>
      <c r="AE38">
        <v>20820</v>
      </c>
      <c r="AF38">
        <v>26.8</v>
      </c>
      <c r="AG38">
        <v>14.6</v>
      </c>
      <c r="AH38">
        <v>91.9</v>
      </c>
      <c r="AI38">
        <v>7</v>
      </c>
      <c r="AJ38">
        <v>28.4</v>
      </c>
      <c r="AK38" t="s">
        <v>211</v>
      </c>
      <c r="AL38" t="s">
        <v>211</v>
      </c>
      <c r="AM38" t="s">
        <v>211</v>
      </c>
      <c r="AN38" t="s">
        <v>211</v>
      </c>
      <c r="AO38" t="s">
        <v>211</v>
      </c>
    </row>
    <row r="39" spans="1:41" x14ac:dyDescent="0.2">
      <c r="A39">
        <v>38</v>
      </c>
      <c r="B39" t="s">
        <v>285</v>
      </c>
      <c r="C39" t="s">
        <v>75</v>
      </c>
      <c r="D39" t="s">
        <v>286</v>
      </c>
      <c r="E39">
        <v>11.53</v>
      </c>
      <c r="F39">
        <v>4.0999999999999996</v>
      </c>
      <c r="G39">
        <v>2.9</v>
      </c>
      <c r="H39">
        <v>5</v>
      </c>
      <c r="I39" t="s">
        <v>210</v>
      </c>
      <c r="J39" s="1">
        <v>45273</v>
      </c>
      <c r="K39" s="1">
        <v>45282</v>
      </c>
      <c r="L39" s="1">
        <v>45323</v>
      </c>
      <c r="M39">
        <v>14</v>
      </c>
      <c r="N39">
        <v>29.425280000000001</v>
      </c>
      <c r="O39">
        <v>-90.015280000000004</v>
      </c>
      <c r="P39" s="10">
        <v>1151914284</v>
      </c>
      <c r="Q39" s="10">
        <v>2178923</v>
      </c>
      <c r="R39">
        <v>14218</v>
      </c>
      <c r="S39">
        <v>528.70000000000005</v>
      </c>
      <c r="T39">
        <v>139.69999999999999</v>
      </c>
      <c r="U39">
        <v>14.5</v>
      </c>
      <c r="V39">
        <v>520</v>
      </c>
      <c r="W39" s="11">
        <v>0.4904513888888889</v>
      </c>
      <c r="X39">
        <v>12.9</v>
      </c>
      <c r="Y39">
        <v>7.9</v>
      </c>
      <c r="Z39">
        <v>-53</v>
      </c>
      <c r="AA39">
        <v>258</v>
      </c>
      <c r="AB39">
        <v>34360</v>
      </c>
      <c r="AC39">
        <v>26450</v>
      </c>
      <c r="AD39">
        <v>29</v>
      </c>
      <c r="AE39">
        <v>17180</v>
      </c>
      <c r="AF39">
        <v>21.6</v>
      </c>
      <c r="AG39">
        <v>14.9</v>
      </c>
      <c r="AH39">
        <v>82.2</v>
      </c>
      <c r="AI39">
        <v>7.3</v>
      </c>
      <c r="AJ39">
        <v>14</v>
      </c>
      <c r="AK39" t="s">
        <v>211</v>
      </c>
      <c r="AL39" t="s">
        <v>211</v>
      </c>
      <c r="AM39" t="s">
        <v>211</v>
      </c>
      <c r="AN39" t="s">
        <v>211</v>
      </c>
      <c r="AO39" t="s">
        <v>211</v>
      </c>
    </row>
    <row r="40" spans="1:41" x14ac:dyDescent="0.2">
      <c r="A40">
        <v>39</v>
      </c>
      <c r="B40" t="s">
        <v>287</v>
      </c>
      <c r="C40" t="s">
        <v>75</v>
      </c>
      <c r="D40" t="s">
        <v>288</v>
      </c>
      <c r="E40">
        <v>16.32</v>
      </c>
      <c r="F40">
        <v>4.0999999999999996</v>
      </c>
      <c r="G40">
        <v>2.8</v>
      </c>
      <c r="H40">
        <v>5</v>
      </c>
      <c r="I40" t="s">
        <v>210</v>
      </c>
      <c r="J40" s="1">
        <v>45273</v>
      </c>
      <c r="K40" s="1">
        <v>45282</v>
      </c>
      <c r="L40" s="1">
        <v>45323</v>
      </c>
      <c r="M40">
        <v>15</v>
      </c>
      <c r="N40">
        <v>29.425280000000001</v>
      </c>
      <c r="O40">
        <v>-90.015280000000004</v>
      </c>
      <c r="P40" s="10">
        <v>616213104</v>
      </c>
      <c r="Q40" s="10">
        <v>1501005</v>
      </c>
      <c r="R40">
        <v>4221</v>
      </c>
      <c r="S40">
        <v>410.5</v>
      </c>
      <c r="T40">
        <v>118.4</v>
      </c>
      <c r="U40">
        <v>14.5</v>
      </c>
      <c r="V40">
        <v>410</v>
      </c>
      <c r="W40" s="11">
        <v>0.4904513888888889</v>
      </c>
      <c r="X40">
        <v>12.9</v>
      </c>
      <c r="Y40">
        <v>7.9</v>
      </c>
      <c r="Z40">
        <v>-53</v>
      </c>
      <c r="AA40">
        <v>258</v>
      </c>
      <c r="AB40">
        <v>34360</v>
      </c>
      <c r="AC40">
        <v>26450</v>
      </c>
      <c r="AD40">
        <v>29</v>
      </c>
      <c r="AE40">
        <v>17180</v>
      </c>
      <c r="AF40">
        <v>21.6</v>
      </c>
      <c r="AG40">
        <v>14.9</v>
      </c>
      <c r="AH40">
        <v>82.2</v>
      </c>
      <c r="AI40">
        <v>7.3</v>
      </c>
      <c r="AJ40">
        <v>14</v>
      </c>
      <c r="AK40" t="s">
        <v>211</v>
      </c>
      <c r="AL40" t="s">
        <v>211</v>
      </c>
      <c r="AM40" t="s">
        <v>211</v>
      </c>
      <c r="AN40" t="s">
        <v>211</v>
      </c>
      <c r="AO40" t="s">
        <v>211</v>
      </c>
    </row>
    <row r="41" spans="1:41" x14ac:dyDescent="0.2">
      <c r="A41">
        <v>40</v>
      </c>
      <c r="B41" t="s">
        <v>289</v>
      </c>
      <c r="C41" t="s">
        <v>75</v>
      </c>
      <c r="D41" t="s">
        <v>290</v>
      </c>
      <c r="E41">
        <v>14.38</v>
      </c>
      <c r="F41">
        <v>3.5</v>
      </c>
      <c r="G41">
        <v>2.7</v>
      </c>
      <c r="H41">
        <v>5</v>
      </c>
      <c r="I41" t="s">
        <v>210</v>
      </c>
      <c r="J41" s="1">
        <v>45273</v>
      </c>
      <c r="K41" s="1">
        <v>45282</v>
      </c>
      <c r="L41" s="1">
        <v>45323</v>
      </c>
      <c r="M41">
        <v>16</v>
      </c>
      <c r="N41">
        <v>29.425280000000001</v>
      </c>
      <c r="O41">
        <v>-90.015280000000004</v>
      </c>
      <c r="P41" s="10">
        <v>548597869</v>
      </c>
      <c r="Q41" s="10">
        <v>1243875</v>
      </c>
      <c r="R41">
        <v>17947</v>
      </c>
      <c r="S41">
        <v>441</v>
      </c>
      <c r="T41">
        <v>138.6</v>
      </c>
      <c r="U41">
        <v>14.7</v>
      </c>
      <c r="V41">
        <v>448</v>
      </c>
      <c r="W41" s="11">
        <v>0.4904513888888889</v>
      </c>
      <c r="X41">
        <v>12.9</v>
      </c>
      <c r="Y41">
        <v>7.9</v>
      </c>
      <c r="Z41">
        <v>-53</v>
      </c>
      <c r="AA41">
        <v>258</v>
      </c>
      <c r="AB41">
        <v>34360</v>
      </c>
      <c r="AC41">
        <v>26450</v>
      </c>
      <c r="AD41">
        <v>29</v>
      </c>
      <c r="AE41">
        <v>17180</v>
      </c>
      <c r="AF41">
        <v>21.6</v>
      </c>
      <c r="AG41">
        <v>14.9</v>
      </c>
      <c r="AH41">
        <v>82.2</v>
      </c>
      <c r="AI41">
        <v>7.3</v>
      </c>
      <c r="AJ41">
        <v>14</v>
      </c>
      <c r="AK41" t="s">
        <v>211</v>
      </c>
      <c r="AL41" t="s">
        <v>211</v>
      </c>
      <c r="AM41" t="s">
        <v>211</v>
      </c>
      <c r="AN41" t="s">
        <v>211</v>
      </c>
      <c r="AO41" t="s">
        <v>211</v>
      </c>
    </row>
    <row r="42" spans="1:41" x14ac:dyDescent="0.2">
      <c r="A42">
        <v>41</v>
      </c>
      <c r="B42" t="s">
        <v>291</v>
      </c>
      <c r="C42" t="s">
        <v>75</v>
      </c>
      <c r="D42" t="s">
        <v>292</v>
      </c>
      <c r="E42">
        <v>16</v>
      </c>
      <c r="F42">
        <v>3.5</v>
      </c>
      <c r="G42">
        <v>2.4</v>
      </c>
      <c r="H42">
        <v>5</v>
      </c>
      <c r="I42" t="s">
        <v>210</v>
      </c>
      <c r="J42" s="1">
        <v>45273</v>
      </c>
      <c r="K42" s="1">
        <v>45282</v>
      </c>
      <c r="L42" s="1">
        <v>45323</v>
      </c>
      <c r="M42">
        <v>17</v>
      </c>
      <c r="N42">
        <v>29.425280000000001</v>
      </c>
      <c r="O42">
        <v>-90.015280000000004</v>
      </c>
      <c r="P42" s="10">
        <v>885767568</v>
      </c>
      <c r="Q42" s="10">
        <v>2104785</v>
      </c>
      <c r="R42">
        <v>5503</v>
      </c>
      <c r="S42">
        <v>420.8</v>
      </c>
      <c r="T42">
        <v>124.1</v>
      </c>
      <c r="U42">
        <v>13.7</v>
      </c>
      <c r="V42">
        <v>425</v>
      </c>
      <c r="W42" s="11">
        <v>0.4904513888888889</v>
      </c>
      <c r="X42">
        <v>12.9</v>
      </c>
      <c r="Y42">
        <v>7.9</v>
      </c>
      <c r="Z42">
        <v>-53</v>
      </c>
      <c r="AA42">
        <v>258</v>
      </c>
      <c r="AB42">
        <v>34360</v>
      </c>
      <c r="AC42">
        <v>26450</v>
      </c>
      <c r="AD42">
        <v>29</v>
      </c>
      <c r="AE42">
        <v>17180</v>
      </c>
      <c r="AF42">
        <v>21.6</v>
      </c>
      <c r="AG42">
        <v>14.9</v>
      </c>
      <c r="AH42">
        <v>82.2</v>
      </c>
      <c r="AI42">
        <v>7.3</v>
      </c>
      <c r="AJ42">
        <v>14</v>
      </c>
      <c r="AK42" t="s">
        <v>211</v>
      </c>
      <c r="AL42" t="s">
        <v>211</v>
      </c>
      <c r="AM42" t="s">
        <v>211</v>
      </c>
      <c r="AN42" t="s">
        <v>211</v>
      </c>
      <c r="AO42" t="s">
        <v>211</v>
      </c>
    </row>
    <row r="43" spans="1:41" x14ac:dyDescent="0.2">
      <c r="A43">
        <v>42</v>
      </c>
      <c r="B43" t="s">
        <v>293</v>
      </c>
      <c r="C43" t="s">
        <v>75</v>
      </c>
      <c r="D43" t="s">
        <v>294</v>
      </c>
      <c r="E43">
        <v>15.47</v>
      </c>
      <c r="F43">
        <v>3.3</v>
      </c>
      <c r="G43">
        <v>2.4</v>
      </c>
      <c r="H43">
        <v>5</v>
      </c>
      <c r="I43" t="s">
        <v>210</v>
      </c>
      <c r="J43" s="1">
        <v>45273</v>
      </c>
      <c r="K43" s="1">
        <v>45282</v>
      </c>
      <c r="L43" s="1">
        <v>45323</v>
      </c>
      <c r="M43">
        <v>18</v>
      </c>
      <c r="N43">
        <v>29.425280000000001</v>
      </c>
      <c r="O43">
        <v>-90.015280000000004</v>
      </c>
      <c r="P43" s="10">
        <v>513464645</v>
      </c>
      <c r="Q43" s="10">
        <v>1170137</v>
      </c>
      <c r="R43">
        <v>5213</v>
      </c>
      <c r="S43">
        <v>438.8</v>
      </c>
      <c r="T43">
        <v>139.9</v>
      </c>
      <c r="U43">
        <v>14</v>
      </c>
      <c r="V43">
        <v>449</v>
      </c>
      <c r="W43" s="11">
        <v>0.4904513888888889</v>
      </c>
      <c r="X43">
        <v>12.9</v>
      </c>
      <c r="Y43">
        <v>7.9</v>
      </c>
      <c r="Z43">
        <v>-53</v>
      </c>
      <c r="AA43">
        <v>258</v>
      </c>
      <c r="AB43">
        <v>34360</v>
      </c>
      <c r="AC43">
        <v>26450</v>
      </c>
      <c r="AD43">
        <v>29</v>
      </c>
      <c r="AE43">
        <v>17180</v>
      </c>
      <c r="AF43">
        <v>21.6</v>
      </c>
      <c r="AG43">
        <v>14.9</v>
      </c>
      <c r="AH43">
        <v>82.2</v>
      </c>
      <c r="AI43">
        <v>7.3</v>
      </c>
      <c r="AJ43">
        <v>14</v>
      </c>
      <c r="AK43" t="s">
        <v>211</v>
      </c>
      <c r="AL43" t="s">
        <v>211</v>
      </c>
      <c r="AM43" t="s">
        <v>211</v>
      </c>
      <c r="AN43" t="s">
        <v>211</v>
      </c>
      <c r="AO43" t="s">
        <v>211</v>
      </c>
    </row>
    <row r="44" spans="1:41" x14ac:dyDescent="0.2">
      <c r="A44">
        <v>43</v>
      </c>
      <c r="B44" t="s">
        <v>295</v>
      </c>
      <c r="C44" t="s">
        <v>75</v>
      </c>
      <c r="D44" t="s">
        <v>296</v>
      </c>
      <c r="E44">
        <v>19.46</v>
      </c>
      <c r="F44">
        <v>3.5</v>
      </c>
      <c r="G44">
        <v>2.4</v>
      </c>
      <c r="H44">
        <v>5</v>
      </c>
      <c r="I44" t="s">
        <v>210</v>
      </c>
      <c r="J44" s="1">
        <v>45273</v>
      </c>
      <c r="K44" s="1">
        <v>45282</v>
      </c>
      <c r="L44" s="1">
        <v>45323</v>
      </c>
      <c r="M44">
        <v>19</v>
      </c>
      <c r="N44">
        <v>29.425280000000001</v>
      </c>
      <c r="O44">
        <v>-90.015280000000004</v>
      </c>
      <c r="P44" s="10">
        <v>485576402</v>
      </c>
      <c r="Q44" s="10">
        <v>1010735</v>
      </c>
      <c r="R44">
        <v>5637</v>
      </c>
      <c r="S44">
        <v>480.4</v>
      </c>
      <c r="T44">
        <v>150.4</v>
      </c>
      <c r="U44">
        <v>13.9</v>
      </c>
      <c r="V44">
        <v>512</v>
      </c>
      <c r="W44" s="11">
        <v>0.4904513888888889</v>
      </c>
      <c r="X44">
        <v>12.9</v>
      </c>
      <c r="Y44">
        <v>7.9</v>
      </c>
      <c r="Z44">
        <v>-53</v>
      </c>
      <c r="AA44">
        <v>258</v>
      </c>
      <c r="AB44">
        <v>34360</v>
      </c>
      <c r="AC44">
        <v>26450</v>
      </c>
      <c r="AD44">
        <v>29</v>
      </c>
      <c r="AE44">
        <v>17180</v>
      </c>
      <c r="AF44">
        <v>21.6</v>
      </c>
      <c r="AG44">
        <v>14.9</v>
      </c>
      <c r="AH44">
        <v>82.2</v>
      </c>
      <c r="AI44">
        <v>7.3</v>
      </c>
      <c r="AJ44">
        <v>14</v>
      </c>
      <c r="AK44" t="s">
        <v>211</v>
      </c>
      <c r="AL44" t="s">
        <v>211</v>
      </c>
      <c r="AM44" t="s">
        <v>211</v>
      </c>
      <c r="AN44" t="s">
        <v>211</v>
      </c>
      <c r="AO44" t="s">
        <v>211</v>
      </c>
    </row>
    <row r="45" spans="1:41" x14ac:dyDescent="0.2">
      <c r="A45">
        <v>44</v>
      </c>
      <c r="B45" t="s">
        <v>297</v>
      </c>
      <c r="C45" t="s">
        <v>75</v>
      </c>
      <c r="D45" t="s">
        <v>298</v>
      </c>
      <c r="E45">
        <v>18.489999999999998</v>
      </c>
      <c r="F45">
        <v>3.6</v>
      </c>
      <c r="G45">
        <v>2.6</v>
      </c>
      <c r="H45">
        <v>5</v>
      </c>
      <c r="I45" t="s">
        <v>210</v>
      </c>
      <c r="J45" s="1">
        <v>45273</v>
      </c>
      <c r="K45" s="1">
        <v>45282</v>
      </c>
      <c r="L45" s="1">
        <v>45323</v>
      </c>
      <c r="M45">
        <v>20</v>
      </c>
      <c r="N45">
        <v>29.425280000000001</v>
      </c>
      <c r="O45">
        <v>-90.015280000000004</v>
      </c>
      <c r="P45" s="10">
        <v>1591894075</v>
      </c>
      <c r="Q45" s="10">
        <v>3760532</v>
      </c>
      <c r="R45">
        <v>54353</v>
      </c>
      <c r="S45">
        <v>423.3</v>
      </c>
      <c r="T45">
        <v>119.9</v>
      </c>
      <c r="U45">
        <v>13.8</v>
      </c>
      <c r="V45">
        <v>434</v>
      </c>
      <c r="W45" s="11">
        <v>0.4904513888888889</v>
      </c>
      <c r="X45">
        <v>12.9</v>
      </c>
      <c r="Y45">
        <v>7.9</v>
      </c>
      <c r="Z45">
        <v>-53</v>
      </c>
      <c r="AA45">
        <v>258</v>
      </c>
      <c r="AB45">
        <v>34360</v>
      </c>
      <c r="AC45">
        <v>26450</v>
      </c>
      <c r="AD45">
        <v>29</v>
      </c>
      <c r="AE45">
        <v>17180</v>
      </c>
      <c r="AF45">
        <v>21.6</v>
      </c>
      <c r="AG45">
        <v>14.9</v>
      </c>
      <c r="AH45">
        <v>82.2</v>
      </c>
      <c r="AI45">
        <v>7.3</v>
      </c>
      <c r="AJ45">
        <v>14</v>
      </c>
      <c r="AK45" t="s">
        <v>211</v>
      </c>
      <c r="AL45" t="s">
        <v>211</v>
      </c>
      <c r="AM45" t="s">
        <v>211</v>
      </c>
      <c r="AN45" t="s">
        <v>211</v>
      </c>
      <c r="AO45" t="s">
        <v>211</v>
      </c>
    </row>
    <row r="46" spans="1:41" x14ac:dyDescent="0.2">
      <c r="A46">
        <v>45</v>
      </c>
      <c r="B46" t="s">
        <v>299</v>
      </c>
      <c r="C46" t="s">
        <v>75</v>
      </c>
      <c r="D46" t="s">
        <v>300</v>
      </c>
      <c r="E46">
        <v>19.46</v>
      </c>
      <c r="F46">
        <v>3.5</v>
      </c>
      <c r="G46">
        <v>2.4</v>
      </c>
      <c r="H46">
        <v>5</v>
      </c>
      <c r="I46" t="s">
        <v>210</v>
      </c>
      <c r="J46" s="1">
        <v>45273</v>
      </c>
      <c r="K46" s="1">
        <v>45282</v>
      </c>
      <c r="L46" s="1">
        <v>45323</v>
      </c>
      <c r="M46">
        <v>21</v>
      </c>
      <c r="N46">
        <v>29.425280000000001</v>
      </c>
      <c r="O46">
        <v>-90.015280000000004</v>
      </c>
      <c r="P46" s="10">
        <v>2176510139</v>
      </c>
      <c r="Q46" s="10">
        <v>5572667</v>
      </c>
      <c r="R46">
        <v>9503</v>
      </c>
      <c r="S46">
        <v>390.6</v>
      </c>
      <c r="T46">
        <v>111.6</v>
      </c>
      <c r="U46">
        <v>14.4</v>
      </c>
      <c r="V46">
        <v>398</v>
      </c>
      <c r="W46" s="11">
        <v>0.4904513888888889</v>
      </c>
      <c r="X46">
        <v>12.9</v>
      </c>
      <c r="Y46">
        <v>7.9</v>
      </c>
      <c r="Z46">
        <v>-53</v>
      </c>
      <c r="AA46">
        <v>258</v>
      </c>
      <c r="AB46">
        <v>34360</v>
      </c>
      <c r="AC46">
        <v>26450</v>
      </c>
      <c r="AD46">
        <v>29</v>
      </c>
      <c r="AE46">
        <v>17180</v>
      </c>
      <c r="AF46">
        <v>21.6</v>
      </c>
      <c r="AG46">
        <v>14.9</v>
      </c>
      <c r="AH46">
        <v>82.2</v>
      </c>
      <c r="AI46">
        <v>7.3</v>
      </c>
      <c r="AJ46">
        <v>14</v>
      </c>
      <c r="AK46" t="s">
        <v>211</v>
      </c>
      <c r="AL46" t="s">
        <v>211</v>
      </c>
      <c r="AM46" t="s">
        <v>211</v>
      </c>
      <c r="AN46" t="s">
        <v>211</v>
      </c>
      <c r="AO46" t="s">
        <v>211</v>
      </c>
    </row>
    <row r="47" spans="1:41" x14ac:dyDescent="0.2">
      <c r="A47">
        <v>46</v>
      </c>
      <c r="B47" t="s">
        <v>301</v>
      </c>
      <c r="C47" t="s">
        <v>75</v>
      </c>
      <c r="D47" t="s">
        <v>302</v>
      </c>
      <c r="E47">
        <v>18.489999999999998</v>
      </c>
      <c r="F47">
        <v>3.6</v>
      </c>
      <c r="G47">
        <v>2.6</v>
      </c>
      <c r="H47">
        <v>5</v>
      </c>
      <c r="I47" t="s">
        <v>210</v>
      </c>
      <c r="J47" s="1">
        <v>45273</v>
      </c>
      <c r="K47" s="1">
        <v>45282</v>
      </c>
      <c r="L47" s="1">
        <v>45323</v>
      </c>
      <c r="M47">
        <v>22</v>
      </c>
      <c r="N47">
        <v>29.425280000000001</v>
      </c>
      <c r="O47">
        <v>-90.015280000000004</v>
      </c>
      <c r="P47" s="10">
        <v>2194688606</v>
      </c>
      <c r="Q47" s="10">
        <v>5114579</v>
      </c>
      <c r="R47">
        <v>9426</v>
      </c>
      <c r="S47">
        <v>429.1</v>
      </c>
      <c r="T47">
        <v>110.3</v>
      </c>
      <c r="U47">
        <v>13.9</v>
      </c>
      <c r="V47">
        <v>438</v>
      </c>
      <c r="W47" s="11">
        <v>0.4904513888888889</v>
      </c>
      <c r="X47">
        <v>12.9</v>
      </c>
      <c r="Y47">
        <v>7.9</v>
      </c>
      <c r="Z47">
        <v>-53</v>
      </c>
      <c r="AA47">
        <v>258</v>
      </c>
      <c r="AB47">
        <v>34360</v>
      </c>
      <c r="AC47">
        <v>26450</v>
      </c>
      <c r="AD47">
        <v>29</v>
      </c>
      <c r="AE47">
        <v>17180</v>
      </c>
      <c r="AF47">
        <v>21.6</v>
      </c>
      <c r="AG47">
        <v>14.9</v>
      </c>
      <c r="AH47">
        <v>82.2</v>
      </c>
      <c r="AI47">
        <v>7.3</v>
      </c>
      <c r="AJ47">
        <v>14</v>
      </c>
      <c r="AK47" t="s">
        <v>211</v>
      </c>
      <c r="AL47" t="s">
        <v>211</v>
      </c>
      <c r="AM47" t="s">
        <v>211</v>
      </c>
      <c r="AN47" t="s">
        <v>211</v>
      </c>
      <c r="AO47" t="s">
        <v>211</v>
      </c>
    </row>
    <row r="48" spans="1:41" x14ac:dyDescent="0.2">
      <c r="A48">
        <v>47</v>
      </c>
      <c r="B48" t="s">
        <v>303</v>
      </c>
      <c r="C48" t="s">
        <v>69</v>
      </c>
      <c r="D48" t="s">
        <v>304</v>
      </c>
      <c r="E48">
        <v>15.81</v>
      </c>
      <c r="F48">
        <v>2.5</v>
      </c>
      <c r="G48">
        <v>1.4</v>
      </c>
      <c r="H48">
        <v>6</v>
      </c>
      <c r="I48" t="s">
        <v>31</v>
      </c>
      <c r="J48" s="1">
        <v>44032</v>
      </c>
      <c r="K48" s="1">
        <v>45190</v>
      </c>
      <c r="L48" s="1">
        <v>45280</v>
      </c>
      <c r="M48">
        <v>1</v>
      </c>
      <c r="N48">
        <v>32.702570000000001</v>
      </c>
      <c r="O48">
        <v>-117.236525</v>
      </c>
      <c r="P48" s="10">
        <v>70790212</v>
      </c>
      <c r="Q48" s="10">
        <v>174571</v>
      </c>
      <c r="R48">
        <v>2175</v>
      </c>
      <c r="S48">
        <v>405.5</v>
      </c>
      <c r="T48">
        <v>112.3</v>
      </c>
      <c r="U48">
        <v>12.1</v>
      </c>
      <c r="V48">
        <v>408</v>
      </c>
      <c r="W48" t="s">
        <v>211</v>
      </c>
      <c r="X48" t="s">
        <v>211</v>
      </c>
      <c r="Y48" t="s">
        <v>211</v>
      </c>
      <c r="Z48" t="s">
        <v>211</v>
      </c>
      <c r="AA48" t="s">
        <v>211</v>
      </c>
      <c r="AB48" t="s">
        <v>211</v>
      </c>
      <c r="AC48" t="s">
        <v>211</v>
      </c>
      <c r="AD48" t="s">
        <v>211</v>
      </c>
      <c r="AE48" t="s">
        <v>211</v>
      </c>
      <c r="AF48" t="s">
        <v>211</v>
      </c>
      <c r="AG48" t="s">
        <v>211</v>
      </c>
      <c r="AH48" t="s">
        <v>211</v>
      </c>
      <c r="AI48" t="s">
        <v>211</v>
      </c>
      <c r="AJ48" t="s">
        <v>211</v>
      </c>
      <c r="AK48" t="s">
        <v>211</v>
      </c>
      <c r="AL48" t="s">
        <v>211</v>
      </c>
      <c r="AM48" t="s">
        <v>211</v>
      </c>
      <c r="AN48" t="s">
        <v>211</v>
      </c>
      <c r="AO48" t="s">
        <v>211</v>
      </c>
    </row>
    <row r="49" spans="1:41" x14ac:dyDescent="0.2">
      <c r="A49">
        <v>48</v>
      </c>
      <c r="B49" t="s">
        <v>305</v>
      </c>
      <c r="C49" t="s">
        <v>69</v>
      </c>
      <c r="D49" t="s">
        <v>306</v>
      </c>
      <c r="E49">
        <v>10.96</v>
      </c>
      <c r="F49">
        <v>2.2999999999999998</v>
      </c>
      <c r="G49">
        <v>1.4</v>
      </c>
      <c r="H49">
        <v>5</v>
      </c>
      <c r="I49" t="s">
        <v>31</v>
      </c>
      <c r="J49" s="1">
        <v>44032</v>
      </c>
      <c r="K49" s="1">
        <v>45190</v>
      </c>
      <c r="L49" s="1">
        <v>45280</v>
      </c>
      <c r="M49">
        <v>2</v>
      </c>
      <c r="N49">
        <v>32.704258000000003</v>
      </c>
      <c r="O49">
        <v>-117.235647</v>
      </c>
      <c r="P49" s="10">
        <v>108693607</v>
      </c>
      <c r="Q49" s="10">
        <v>258219</v>
      </c>
      <c r="R49">
        <v>2371</v>
      </c>
      <c r="S49">
        <v>420.9</v>
      </c>
      <c r="T49">
        <v>134.9</v>
      </c>
      <c r="U49">
        <v>12.2</v>
      </c>
      <c r="V49">
        <v>412</v>
      </c>
      <c r="W49" t="s">
        <v>211</v>
      </c>
      <c r="X49" t="s">
        <v>211</v>
      </c>
      <c r="Y49" t="s">
        <v>211</v>
      </c>
      <c r="Z49" t="s">
        <v>211</v>
      </c>
      <c r="AA49" t="s">
        <v>211</v>
      </c>
      <c r="AB49" t="s">
        <v>211</v>
      </c>
      <c r="AC49" t="s">
        <v>211</v>
      </c>
      <c r="AD49" t="s">
        <v>211</v>
      </c>
      <c r="AE49" t="s">
        <v>211</v>
      </c>
      <c r="AF49" t="s">
        <v>211</v>
      </c>
      <c r="AG49" t="s">
        <v>211</v>
      </c>
      <c r="AH49" t="s">
        <v>211</v>
      </c>
      <c r="AI49" t="s">
        <v>211</v>
      </c>
      <c r="AJ49" t="s">
        <v>211</v>
      </c>
      <c r="AK49" t="s">
        <v>211</v>
      </c>
      <c r="AL49" t="s">
        <v>211</v>
      </c>
      <c r="AM49" t="s">
        <v>211</v>
      </c>
      <c r="AN49" t="s">
        <v>211</v>
      </c>
      <c r="AO49" t="s">
        <v>211</v>
      </c>
    </row>
    <row r="50" spans="1:41" x14ac:dyDescent="0.2">
      <c r="A50">
        <v>49</v>
      </c>
      <c r="B50" t="s">
        <v>307</v>
      </c>
      <c r="C50" t="s">
        <v>69</v>
      </c>
      <c r="D50" t="s">
        <v>308</v>
      </c>
      <c r="E50">
        <v>14</v>
      </c>
      <c r="F50">
        <v>2.4</v>
      </c>
      <c r="G50">
        <v>1.3</v>
      </c>
      <c r="H50">
        <v>5</v>
      </c>
      <c r="I50" t="s">
        <v>31</v>
      </c>
      <c r="J50" s="1">
        <v>44032</v>
      </c>
      <c r="K50" s="1">
        <v>45190</v>
      </c>
      <c r="L50" s="1">
        <v>45280</v>
      </c>
      <c r="M50">
        <v>3</v>
      </c>
      <c r="N50">
        <v>32.704258000000003</v>
      </c>
      <c r="O50">
        <v>-117.235647</v>
      </c>
      <c r="P50" s="10">
        <v>153864376</v>
      </c>
      <c r="Q50" s="10">
        <v>370860</v>
      </c>
      <c r="R50">
        <v>3502</v>
      </c>
      <c r="S50">
        <v>414.9</v>
      </c>
      <c r="T50">
        <v>139.19999999999999</v>
      </c>
      <c r="U50">
        <v>12.1</v>
      </c>
      <c r="V50">
        <v>412</v>
      </c>
      <c r="W50" t="s">
        <v>211</v>
      </c>
      <c r="X50" t="s">
        <v>211</v>
      </c>
      <c r="Y50" t="s">
        <v>211</v>
      </c>
      <c r="Z50" t="s">
        <v>211</v>
      </c>
      <c r="AA50" t="s">
        <v>211</v>
      </c>
      <c r="AB50" t="s">
        <v>211</v>
      </c>
      <c r="AC50" t="s">
        <v>211</v>
      </c>
      <c r="AD50" t="s">
        <v>211</v>
      </c>
      <c r="AE50" t="s">
        <v>211</v>
      </c>
      <c r="AF50" t="s">
        <v>211</v>
      </c>
      <c r="AG50" t="s">
        <v>211</v>
      </c>
      <c r="AH50" t="s">
        <v>211</v>
      </c>
      <c r="AI50" t="s">
        <v>211</v>
      </c>
      <c r="AJ50" t="s">
        <v>211</v>
      </c>
      <c r="AK50" t="s">
        <v>211</v>
      </c>
      <c r="AL50" t="s">
        <v>211</v>
      </c>
      <c r="AM50" t="s">
        <v>211</v>
      </c>
      <c r="AN50" t="s">
        <v>211</v>
      </c>
      <c r="AO50" t="s">
        <v>211</v>
      </c>
    </row>
    <row r="51" spans="1:41" x14ac:dyDescent="0.2">
      <c r="A51">
        <v>50</v>
      </c>
      <c r="B51" t="s">
        <v>309</v>
      </c>
      <c r="C51" t="s">
        <v>69</v>
      </c>
      <c r="D51" t="s">
        <v>310</v>
      </c>
      <c r="E51">
        <v>16.98</v>
      </c>
      <c r="F51">
        <v>3.7</v>
      </c>
      <c r="G51">
        <v>1.3</v>
      </c>
      <c r="H51">
        <v>7</v>
      </c>
      <c r="I51" t="s">
        <v>31</v>
      </c>
      <c r="J51" s="1">
        <v>44032</v>
      </c>
      <c r="K51" s="1">
        <v>45190</v>
      </c>
      <c r="L51" s="1">
        <v>45280</v>
      </c>
      <c r="M51">
        <v>4</v>
      </c>
      <c r="N51">
        <v>32.704258000000003</v>
      </c>
      <c r="O51">
        <v>-117.235647</v>
      </c>
      <c r="P51" s="10">
        <v>223036778</v>
      </c>
      <c r="Q51" s="10">
        <v>561745</v>
      </c>
      <c r="R51">
        <v>14461</v>
      </c>
      <c r="S51">
        <v>397</v>
      </c>
      <c r="T51">
        <v>109.4</v>
      </c>
      <c r="U51">
        <v>12</v>
      </c>
      <c r="V51">
        <v>405</v>
      </c>
      <c r="W51" t="s">
        <v>211</v>
      </c>
      <c r="X51" t="s">
        <v>211</v>
      </c>
      <c r="Y51" t="s">
        <v>211</v>
      </c>
      <c r="Z51" t="s">
        <v>211</v>
      </c>
      <c r="AA51" t="s">
        <v>211</v>
      </c>
      <c r="AB51" t="s">
        <v>211</v>
      </c>
      <c r="AC51" t="s">
        <v>211</v>
      </c>
      <c r="AD51" t="s">
        <v>211</v>
      </c>
      <c r="AE51" t="s">
        <v>211</v>
      </c>
      <c r="AF51" t="s">
        <v>211</v>
      </c>
      <c r="AG51" t="s">
        <v>211</v>
      </c>
      <c r="AH51" t="s">
        <v>211</v>
      </c>
      <c r="AI51" t="s">
        <v>211</v>
      </c>
      <c r="AJ51" t="s">
        <v>211</v>
      </c>
      <c r="AK51" t="s">
        <v>211</v>
      </c>
      <c r="AL51" t="s">
        <v>211</v>
      </c>
      <c r="AM51" t="s">
        <v>211</v>
      </c>
      <c r="AN51" t="s">
        <v>211</v>
      </c>
      <c r="AO51" t="s">
        <v>211</v>
      </c>
    </row>
    <row r="52" spans="1:41" x14ac:dyDescent="0.2">
      <c r="A52">
        <v>51</v>
      </c>
      <c r="B52" t="s">
        <v>311</v>
      </c>
      <c r="C52" t="s">
        <v>69</v>
      </c>
      <c r="D52" t="s">
        <v>312</v>
      </c>
      <c r="E52">
        <v>11.89</v>
      </c>
      <c r="F52">
        <v>2.6</v>
      </c>
      <c r="G52">
        <v>1.4</v>
      </c>
      <c r="H52">
        <v>6</v>
      </c>
      <c r="I52" t="s">
        <v>31</v>
      </c>
      <c r="J52" s="1">
        <v>44032</v>
      </c>
      <c r="K52" s="1">
        <v>45190</v>
      </c>
      <c r="L52" s="1">
        <v>45280</v>
      </c>
      <c r="M52">
        <v>5</v>
      </c>
      <c r="N52">
        <v>32.702570000000001</v>
      </c>
      <c r="O52">
        <v>-117.236525</v>
      </c>
      <c r="P52" s="10">
        <v>342182936</v>
      </c>
      <c r="Q52" s="10">
        <v>715370</v>
      </c>
      <c r="R52">
        <v>4899</v>
      </c>
      <c r="S52">
        <v>478.3</v>
      </c>
      <c r="T52">
        <v>173.6</v>
      </c>
      <c r="U52">
        <v>13.2</v>
      </c>
      <c r="V52">
        <v>497</v>
      </c>
      <c r="W52" t="s">
        <v>211</v>
      </c>
      <c r="X52" t="s">
        <v>211</v>
      </c>
      <c r="Y52" t="s">
        <v>211</v>
      </c>
      <c r="Z52" t="s">
        <v>211</v>
      </c>
      <c r="AA52" t="s">
        <v>211</v>
      </c>
      <c r="AB52" t="s">
        <v>211</v>
      </c>
      <c r="AC52" t="s">
        <v>211</v>
      </c>
      <c r="AD52" t="s">
        <v>211</v>
      </c>
      <c r="AE52" t="s">
        <v>211</v>
      </c>
      <c r="AF52" t="s">
        <v>211</v>
      </c>
      <c r="AG52" t="s">
        <v>211</v>
      </c>
      <c r="AH52" t="s">
        <v>211</v>
      </c>
      <c r="AI52" t="s">
        <v>211</v>
      </c>
      <c r="AJ52" t="s">
        <v>211</v>
      </c>
      <c r="AK52" t="s">
        <v>211</v>
      </c>
      <c r="AL52" t="s">
        <v>211</v>
      </c>
      <c r="AM52" t="s">
        <v>211</v>
      </c>
      <c r="AN52" t="s">
        <v>211</v>
      </c>
      <c r="AO52" t="s">
        <v>211</v>
      </c>
    </row>
    <row r="53" spans="1:41" x14ac:dyDescent="0.2">
      <c r="A53">
        <v>52</v>
      </c>
      <c r="B53" t="s">
        <v>313</v>
      </c>
      <c r="C53" t="s">
        <v>69</v>
      </c>
      <c r="D53" t="s">
        <v>314</v>
      </c>
      <c r="E53">
        <v>14.65</v>
      </c>
      <c r="F53">
        <v>2.5</v>
      </c>
      <c r="G53">
        <v>1.3</v>
      </c>
      <c r="H53">
        <v>6</v>
      </c>
      <c r="I53" t="s">
        <v>31</v>
      </c>
      <c r="J53" s="1">
        <v>44032</v>
      </c>
      <c r="K53" s="1">
        <v>45190</v>
      </c>
      <c r="L53" s="1">
        <v>45280</v>
      </c>
      <c r="M53">
        <v>6</v>
      </c>
      <c r="N53">
        <v>32.702570000000001</v>
      </c>
      <c r="O53">
        <v>-117.236525</v>
      </c>
      <c r="P53" s="10">
        <v>1151166729</v>
      </c>
      <c r="Q53" s="10">
        <v>2822123</v>
      </c>
      <c r="R53">
        <v>95019</v>
      </c>
      <c r="S53">
        <v>407.9</v>
      </c>
      <c r="T53">
        <v>124.6</v>
      </c>
      <c r="U53">
        <v>12.1</v>
      </c>
      <c r="V53">
        <v>407</v>
      </c>
      <c r="W53" t="s">
        <v>211</v>
      </c>
      <c r="X53" t="s">
        <v>211</v>
      </c>
      <c r="Y53" t="s">
        <v>211</v>
      </c>
      <c r="Z53" t="s">
        <v>211</v>
      </c>
      <c r="AA53" t="s">
        <v>211</v>
      </c>
      <c r="AB53" t="s">
        <v>211</v>
      </c>
      <c r="AC53" t="s">
        <v>211</v>
      </c>
      <c r="AD53" t="s">
        <v>211</v>
      </c>
      <c r="AE53" t="s">
        <v>211</v>
      </c>
      <c r="AF53" t="s">
        <v>211</v>
      </c>
      <c r="AG53" t="s">
        <v>211</v>
      </c>
      <c r="AH53" t="s">
        <v>211</v>
      </c>
      <c r="AI53" t="s">
        <v>211</v>
      </c>
      <c r="AJ53" t="s">
        <v>211</v>
      </c>
      <c r="AK53" t="s">
        <v>211</v>
      </c>
      <c r="AL53" t="s">
        <v>211</v>
      </c>
      <c r="AM53" t="s">
        <v>211</v>
      </c>
      <c r="AN53" t="s">
        <v>211</v>
      </c>
      <c r="AO53" t="s">
        <v>211</v>
      </c>
    </row>
    <row r="54" spans="1:41" x14ac:dyDescent="0.2">
      <c r="A54">
        <v>53</v>
      </c>
      <c r="B54" t="s">
        <v>315</v>
      </c>
      <c r="C54" t="s">
        <v>69</v>
      </c>
      <c r="D54" t="s">
        <v>316</v>
      </c>
      <c r="E54">
        <v>16.48</v>
      </c>
      <c r="F54">
        <v>2.6</v>
      </c>
      <c r="G54">
        <v>1.4</v>
      </c>
      <c r="H54">
        <v>6</v>
      </c>
      <c r="I54" t="s">
        <v>31</v>
      </c>
      <c r="J54" s="1">
        <v>44005</v>
      </c>
      <c r="K54" s="1">
        <v>45190</v>
      </c>
      <c r="L54" s="1">
        <v>45280</v>
      </c>
      <c r="M54">
        <v>7</v>
      </c>
      <c r="N54">
        <v>32.704258000000003</v>
      </c>
      <c r="O54">
        <v>-117.235647</v>
      </c>
      <c r="P54" s="10">
        <v>782666515</v>
      </c>
      <c r="Q54" s="10">
        <v>1984528</v>
      </c>
      <c r="R54">
        <v>11248</v>
      </c>
      <c r="S54">
        <v>394.4</v>
      </c>
      <c r="T54">
        <v>89.2</v>
      </c>
      <c r="U54">
        <v>12.1</v>
      </c>
      <c r="V54">
        <v>405</v>
      </c>
      <c r="W54" t="s">
        <v>211</v>
      </c>
      <c r="X54" t="s">
        <v>211</v>
      </c>
      <c r="Y54" t="s">
        <v>211</v>
      </c>
      <c r="Z54" t="s">
        <v>211</v>
      </c>
      <c r="AA54" t="s">
        <v>211</v>
      </c>
      <c r="AB54" t="s">
        <v>211</v>
      </c>
      <c r="AC54" t="s">
        <v>211</v>
      </c>
      <c r="AD54" t="s">
        <v>211</v>
      </c>
      <c r="AE54" t="s">
        <v>211</v>
      </c>
      <c r="AF54" t="s">
        <v>211</v>
      </c>
      <c r="AG54" t="s">
        <v>211</v>
      </c>
      <c r="AH54" t="s">
        <v>211</v>
      </c>
      <c r="AI54" t="s">
        <v>211</v>
      </c>
      <c r="AJ54" t="s">
        <v>211</v>
      </c>
      <c r="AK54" t="s">
        <v>211</v>
      </c>
      <c r="AL54" t="s">
        <v>211</v>
      </c>
      <c r="AM54" t="s">
        <v>211</v>
      </c>
      <c r="AN54" t="s">
        <v>211</v>
      </c>
      <c r="AO54" t="s">
        <v>211</v>
      </c>
    </row>
    <row r="55" spans="1:41" x14ac:dyDescent="0.2">
      <c r="A55">
        <v>54</v>
      </c>
      <c r="B55" t="s">
        <v>317</v>
      </c>
      <c r="C55" t="s">
        <v>69</v>
      </c>
      <c r="D55" t="s">
        <v>318</v>
      </c>
      <c r="E55">
        <v>20.350000000000001</v>
      </c>
      <c r="F55">
        <v>2.8</v>
      </c>
      <c r="G55">
        <v>1.5</v>
      </c>
      <c r="H55">
        <v>5</v>
      </c>
      <c r="I55" t="s">
        <v>31</v>
      </c>
      <c r="J55" s="1">
        <v>44005</v>
      </c>
      <c r="K55" s="1">
        <v>45190</v>
      </c>
      <c r="L55" s="1">
        <v>45280</v>
      </c>
      <c r="M55">
        <v>8</v>
      </c>
      <c r="N55">
        <v>32.702570000000001</v>
      </c>
      <c r="O55">
        <v>-117.236525</v>
      </c>
      <c r="P55" s="10">
        <v>90393657</v>
      </c>
      <c r="Q55" s="10">
        <v>220021</v>
      </c>
      <c r="R55">
        <v>2928</v>
      </c>
      <c r="S55">
        <v>410.8</v>
      </c>
      <c r="T55">
        <v>132.5</v>
      </c>
      <c r="U55">
        <v>12</v>
      </c>
      <c r="V55">
        <v>412</v>
      </c>
      <c r="W55" t="s">
        <v>211</v>
      </c>
      <c r="X55" t="s">
        <v>211</v>
      </c>
      <c r="Y55" t="s">
        <v>211</v>
      </c>
      <c r="Z55" t="s">
        <v>211</v>
      </c>
      <c r="AA55" t="s">
        <v>211</v>
      </c>
      <c r="AB55" t="s">
        <v>211</v>
      </c>
      <c r="AC55" t="s">
        <v>211</v>
      </c>
      <c r="AD55" t="s">
        <v>211</v>
      </c>
      <c r="AE55" t="s">
        <v>211</v>
      </c>
      <c r="AF55" t="s">
        <v>211</v>
      </c>
      <c r="AG55" t="s">
        <v>211</v>
      </c>
      <c r="AH55" t="s">
        <v>211</v>
      </c>
      <c r="AI55" t="s">
        <v>211</v>
      </c>
      <c r="AJ55" t="s">
        <v>211</v>
      </c>
      <c r="AK55" t="s">
        <v>211</v>
      </c>
      <c r="AL55" t="s">
        <v>211</v>
      </c>
      <c r="AM55" t="s">
        <v>211</v>
      </c>
      <c r="AN55" t="s">
        <v>211</v>
      </c>
      <c r="AO55" t="s">
        <v>211</v>
      </c>
    </row>
    <row r="56" spans="1:41" x14ac:dyDescent="0.2">
      <c r="A56">
        <v>55</v>
      </c>
      <c r="B56" t="s">
        <v>319</v>
      </c>
      <c r="C56" t="s">
        <v>69</v>
      </c>
      <c r="D56" t="s">
        <v>320</v>
      </c>
      <c r="E56">
        <v>19.84</v>
      </c>
      <c r="F56">
        <v>2.4</v>
      </c>
      <c r="G56">
        <v>1.2</v>
      </c>
      <c r="H56">
        <v>6</v>
      </c>
      <c r="I56" t="s">
        <v>31</v>
      </c>
      <c r="J56" s="1">
        <v>44005</v>
      </c>
      <c r="K56" s="1">
        <v>45190</v>
      </c>
      <c r="L56" s="1">
        <v>45280</v>
      </c>
      <c r="M56">
        <v>9</v>
      </c>
      <c r="N56">
        <v>32.702570000000001</v>
      </c>
      <c r="O56">
        <v>-117.236525</v>
      </c>
      <c r="P56" s="10">
        <v>224070204</v>
      </c>
      <c r="Q56" s="10">
        <v>468593</v>
      </c>
      <c r="R56">
        <v>3797</v>
      </c>
      <c r="S56">
        <v>478.2</v>
      </c>
      <c r="T56">
        <v>165.8</v>
      </c>
      <c r="U56">
        <v>12.5</v>
      </c>
      <c r="V56">
        <v>495</v>
      </c>
      <c r="W56" t="s">
        <v>211</v>
      </c>
      <c r="X56" t="s">
        <v>211</v>
      </c>
      <c r="Y56" t="s">
        <v>211</v>
      </c>
      <c r="Z56" t="s">
        <v>211</v>
      </c>
      <c r="AA56" t="s">
        <v>211</v>
      </c>
      <c r="AB56" t="s">
        <v>211</v>
      </c>
      <c r="AC56" t="s">
        <v>211</v>
      </c>
      <c r="AD56" t="s">
        <v>211</v>
      </c>
      <c r="AE56" t="s">
        <v>211</v>
      </c>
      <c r="AF56" t="s">
        <v>211</v>
      </c>
      <c r="AG56" t="s">
        <v>211</v>
      </c>
      <c r="AH56" t="s">
        <v>211</v>
      </c>
      <c r="AI56" t="s">
        <v>211</v>
      </c>
      <c r="AJ56" t="s">
        <v>211</v>
      </c>
      <c r="AK56" t="s">
        <v>211</v>
      </c>
      <c r="AL56" t="s">
        <v>211</v>
      </c>
      <c r="AM56" t="s">
        <v>211</v>
      </c>
      <c r="AN56" t="s">
        <v>211</v>
      </c>
      <c r="AO56" t="s">
        <v>211</v>
      </c>
    </row>
    <row r="57" spans="1:41" x14ac:dyDescent="0.2">
      <c r="A57">
        <v>56</v>
      </c>
      <c r="B57" t="s">
        <v>321</v>
      </c>
      <c r="C57" t="s">
        <v>69</v>
      </c>
      <c r="D57" t="s">
        <v>322</v>
      </c>
      <c r="E57">
        <v>12.14</v>
      </c>
      <c r="F57">
        <v>2.2999999999999998</v>
      </c>
      <c r="G57">
        <v>1.3</v>
      </c>
      <c r="H57">
        <v>5</v>
      </c>
      <c r="I57" t="s">
        <v>31</v>
      </c>
      <c r="J57" s="1">
        <v>44005</v>
      </c>
      <c r="K57" s="1">
        <v>45190</v>
      </c>
      <c r="L57" s="1">
        <v>45280</v>
      </c>
      <c r="M57">
        <v>10</v>
      </c>
      <c r="N57">
        <v>32.704258000000003</v>
      </c>
      <c r="O57">
        <v>-117.235647</v>
      </c>
      <c r="P57" s="10">
        <v>410554066</v>
      </c>
      <c r="Q57" s="10">
        <v>1068479</v>
      </c>
      <c r="R57">
        <v>3892</v>
      </c>
      <c r="S57">
        <v>384.2</v>
      </c>
      <c r="T57">
        <v>100.5</v>
      </c>
      <c r="U57">
        <v>12.1</v>
      </c>
      <c r="V57">
        <v>399</v>
      </c>
      <c r="W57" t="s">
        <v>211</v>
      </c>
      <c r="X57" t="s">
        <v>211</v>
      </c>
      <c r="Y57" t="s">
        <v>211</v>
      </c>
      <c r="Z57" t="s">
        <v>211</v>
      </c>
      <c r="AA57" t="s">
        <v>211</v>
      </c>
      <c r="AB57" t="s">
        <v>211</v>
      </c>
      <c r="AC57" t="s">
        <v>211</v>
      </c>
      <c r="AD57" t="s">
        <v>211</v>
      </c>
      <c r="AE57" t="s">
        <v>211</v>
      </c>
      <c r="AF57" t="s">
        <v>211</v>
      </c>
      <c r="AG57" t="s">
        <v>211</v>
      </c>
      <c r="AH57" t="s">
        <v>211</v>
      </c>
      <c r="AI57" t="s">
        <v>211</v>
      </c>
      <c r="AJ57" t="s">
        <v>211</v>
      </c>
      <c r="AK57" t="s">
        <v>211</v>
      </c>
      <c r="AL57" t="s">
        <v>211</v>
      </c>
      <c r="AM57" t="s">
        <v>211</v>
      </c>
      <c r="AN57" t="s">
        <v>211</v>
      </c>
      <c r="AO57" t="s">
        <v>211</v>
      </c>
    </row>
    <row r="58" spans="1:41" x14ac:dyDescent="0.2">
      <c r="A58">
        <v>57</v>
      </c>
      <c r="B58" t="s">
        <v>323</v>
      </c>
      <c r="C58" t="s">
        <v>69</v>
      </c>
      <c r="D58" t="s">
        <v>324</v>
      </c>
      <c r="E58">
        <v>17.420000000000002</v>
      </c>
      <c r="F58">
        <v>2.8</v>
      </c>
      <c r="G58">
        <v>1.5</v>
      </c>
      <c r="H58">
        <v>6</v>
      </c>
      <c r="I58" t="s">
        <v>31</v>
      </c>
      <c r="J58" s="1">
        <v>44005</v>
      </c>
      <c r="K58" s="1">
        <v>45190</v>
      </c>
      <c r="L58" s="1">
        <v>45280</v>
      </c>
      <c r="M58">
        <v>11</v>
      </c>
      <c r="N58">
        <v>32.702570000000001</v>
      </c>
      <c r="O58">
        <v>-117.236525</v>
      </c>
      <c r="P58" s="10">
        <v>683263942</v>
      </c>
      <c r="Q58" s="10">
        <v>1663233</v>
      </c>
      <c r="R58">
        <v>36821</v>
      </c>
      <c r="S58">
        <v>410.8</v>
      </c>
      <c r="T58">
        <v>109.2</v>
      </c>
      <c r="U58">
        <v>12.2</v>
      </c>
      <c r="V58">
        <v>409</v>
      </c>
      <c r="W58" t="s">
        <v>211</v>
      </c>
      <c r="X58" t="s">
        <v>211</v>
      </c>
      <c r="Y58" t="s">
        <v>211</v>
      </c>
      <c r="Z58" t="s">
        <v>211</v>
      </c>
      <c r="AA58" t="s">
        <v>211</v>
      </c>
      <c r="AB58" t="s">
        <v>211</v>
      </c>
      <c r="AC58" t="s">
        <v>211</v>
      </c>
      <c r="AD58" t="s">
        <v>211</v>
      </c>
      <c r="AE58" t="s">
        <v>211</v>
      </c>
      <c r="AF58" t="s">
        <v>211</v>
      </c>
      <c r="AG58" t="s">
        <v>211</v>
      </c>
      <c r="AH58" t="s">
        <v>211</v>
      </c>
      <c r="AI58" t="s">
        <v>211</v>
      </c>
      <c r="AJ58" t="s">
        <v>211</v>
      </c>
      <c r="AK58" t="s">
        <v>211</v>
      </c>
      <c r="AL58" t="s">
        <v>211</v>
      </c>
      <c r="AM58" t="s">
        <v>211</v>
      </c>
      <c r="AN58" t="s">
        <v>211</v>
      </c>
      <c r="AO58" t="s">
        <v>211</v>
      </c>
    </row>
    <row r="59" spans="1:41" x14ac:dyDescent="0.2">
      <c r="A59">
        <v>58</v>
      </c>
      <c r="B59" t="s">
        <v>325</v>
      </c>
      <c r="C59" t="s">
        <v>69</v>
      </c>
      <c r="D59" t="s">
        <v>326</v>
      </c>
      <c r="E59">
        <v>18.760000000000002</v>
      </c>
      <c r="F59">
        <v>2.5</v>
      </c>
      <c r="G59">
        <v>1.3</v>
      </c>
      <c r="H59">
        <v>6</v>
      </c>
      <c r="I59" t="s">
        <v>31</v>
      </c>
      <c r="J59" s="1">
        <v>44005</v>
      </c>
      <c r="K59" s="1">
        <v>45190</v>
      </c>
      <c r="L59" s="1">
        <v>45280</v>
      </c>
      <c r="M59">
        <v>12</v>
      </c>
      <c r="N59">
        <v>32.704258000000003</v>
      </c>
      <c r="O59">
        <v>-117.235647</v>
      </c>
      <c r="P59" s="10">
        <v>175366368</v>
      </c>
      <c r="Q59" s="10">
        <v>421315</v>
      </c>
      <c r="R59">
        <v>5305</v>
      </c>
      <c r="S59">
        <v>416.2</v>
      </c>
      <c r="T59">
        <v>137.5</v>
      </c>
      <c r="U59">
        <v>12.1</v>
      </c>
      <c r="V59">
        <v>416</v>
      </c>
      <c r="W59" t="s">
        <v>211</v>
      </c>
      <c r="X59" t="s">
        <v>211</v>
      </c>
      <c r="Y59" t="s">
        <v>211</v>
      </c>
      <c r="Z59" t="s">
        <v>211</v>
      </c>
      <c r="AA59" t="s">
        <v>211</v>
      </c>
      <c r="AB59" t="s">
        <v>211</v>
      </c>
      <c r="AC59" t="s">
        <v>211</v>
      </c>
      <c r="AD59" t="s">
        <v>211</v>
      </c>
      <c r="AE59" t="s">
        <v>211</v>
      </c>
      <c r="AF59" t="s">
        <v>211</v>
      </c>
      <c r="AG59" t="s">
        <v>211</v>
      </c>
      <c r="AH59" t="s">
        <v>211</v>
      </c>
      <c r="AI59" t="s">
        <v>211</v>
      </c>
      <c r="AJ59" t="s">
        <v>211</v>
      </c>
      <c r="AK59" t="s">
        <v>211</v>
      </c>
      <c r="AL59" t="s">
        <v>211</v>
      </c>
      <c r="AM59" t="s">
        <v>211</v>
      </c>
      <c r="AN59" t="s">
        <v>211</v>
      </c>
      <c r="AO59" t="s">
        <v>211</v>
      </c>
    </row>
    <row r="60" spans="1:41" x14ac:dyDescent="0.2">
      <c r="A60">
        <v>59</v>
      </c>
      <c r="B60" t="s">
        <v>327</v>
      </c>
      <c r="C60" t="s">
        <v>69</v>
      </c>
      <c r="D60" t="s">
        <v>328</v>
      </c>
      <c r="E60">
        <v>14.71</v>
      </c>
      <c r="F60">
        <v>2.9</v>
      </c>
      <c r="G60">
        <v>1.7</v>
      </c>
      <c r="H60">
        <v>7</v>
      </c>
      <c r="I60" t="s">
        <v>31</v>
      </c>
      <c r="J60" s="1">
        <v>43978</v>
      </c>
      <c r="K60" s="1">
        <v>45190</v>
      </c>
      <c r="L60" s="1">
        <v>45280</v>
      </c>
      <c r="M60">
        <v>13</v>
      </c>
      <c r="N60">
        <v>32.702570000000001</v>
      </c>
      <c r="O60">
        <v>-117.236525</v>
      </c>
      <c r="P60" s="10">
        <v>379010015</v>
      </c>
      <c r="Q60" s="10">
        <v>906405</v>
      </c>
      <c r="R60">
        <v>3371</v>
      </c>
      <c r="S60">
        <v>418.1</v>
      </c>
      <c r="T60">
        <v>123.4</v>
      </c>
      <c r="U60">
        <v>12.2</v>
      </c>
      <c r="V60">
        <v>417</v>
      </c>
      <c r="W60" t="s">
        <v>211</v>
      </c>
      <c r="X60" t="s">
        <v>211</v>
      </c>
      <c r="Y60" t="s">
        <v>211</v>
      </c>
      <c r="Z60" t="s">
        <v>211</v>
      </c>
      <c r="AA60" t="s">
        <v>211</v>
      </c>
      <c r="AB60" t="s">
        <v>211</v>
      </c>
      <c r="AC60" t="s">
        <v>211</v>
      </c>
      <c r="AD60" t="s">
        <v>211</v>
      </c>
      <c r="AE60" t="s">
        <v>211</v>
      </c>
      <c r="AF60" t="s">
        <v>211</v>
      </c>
      <c r="AG60" t="s">
        <v>211</v>
      </c>
      <c r="AH60" t="s">
        <v>211</v>
      </c>
      <c r="AI60" t="s">
        <v>211</v>
      </c>
      <c r="AJ60" t="s">
        <v>211</v>
      </c>
      <c r="AK60" t="s">
        <v>211</v>
      </c>
      <c r="AL60" t="s">
        <v>211</v>
      </c>
      <c r="AM60" t="s">
        <v>211</v>
      </c>
      <c r="AN60" t="s">
        <v>211</v>
      </c>
      <c r="AO60" t="s">
        <v>211</v>
      </c>
    </row>
    <row r="61" spans="1:41" x14ac:dyDescent="0.2">
      <c r="A61">
        <v>60</v>
      </c>
      <c r="B61" t="s">
        <v>329</v>
      </c>
      <c r="C61" t="s">
        <v>69</v>
      </c>
      <c r="D61" t="s">
        <v>330</v>
      </c>
      <c r="E61">
        <v>16.690000000000001</v>
      </c>
      <c r="F61">
        <v>2.7</v>
      </c>
      <c r="G61">
        <v>1.4</v>
      </c>
      <c r="H61">
        <v>6</v>
      </c>
      <c r="I61" t="s">
        <v>31</v>
      </c>
      <c r="J61" s="1">
        <v>43978</v>
      </c>
      <c r="K61" s="1">
        <v>45190</v>
      </c>
      <c r="L61" s="1">
        <v>45280</v>
      </c>
      <c r="M61">
        <v>14</v>
      </c>
      <c r="N61">
        <v>32.702570000000001</v>
      </c>
      <c r="O61">
        <v>-117.236525</v>
      </c>
      <c r="P61" s="10">
        <v>402568860</v>
      </c>
      <c r="Q61" s="10">
        <v>1000615</v>
      </c>
      <c r="R61">
        <v>65193</v>
      </c>
      <c r="S61">
        <v>402.3</v>
      </c>
      <c r="T61">
        <v>126.6</v>
      </c>
      <c r="U61">
        <v>12</v>
      </c>
      <c r="V61">
        <v>409</v>
      </c>
      <c r="W61" t="s">
        <v>211</v>
      </c>
      <c r="X61" t="s">
        <v>211</v>
      </c>
      <c r="Y61" t="s">
        <v>211</v>
      </c>
      <c r="Z61" t="s">
        <v>211</v>
      </c>
      <c r="AA61" t="s">
        <v>211</v>
      </c>
      <c r="AB61" t="s">
        <v>211</v>
      </c>
      <c r="AC61" t="s">
        <v>211</v>
      </c>
      <c r="AD61" t="s">
        <v>211</v>
      </c>
      <c r="AE61" t="s">
        <v>211</v>
      </c>
      <c r="AF61" t="s">
        <v>211</v>
      </c>
      <c r="AG61" t="s">
        <v>211</v>
      </c>
      <c r="AH61" t="s">
        <v>211</v>
      </c>
      <c r="AI61" t="s">
        <v>211</v>
      </c>
      <c r="AJ61" t="s">
        <v>211</v>
      </c>
      <c r="AK61" t="s">
        <v>211</v>
      </c>
      <c r="AL61" t="s">
        <v>211</v>
      </c>
      <c r="AM61" t="s">
        <v>211</v>
      </c>
      <c r="AN61" t="s">
        <v>211</v>
      </c>
      <c r="AO61" t="s">
        <v>211</v>
      </c>
    </row>
    <row r="62" spans="1:41" x14ac:dyDescent="0.2">
      <c r="A62">
        <v>61</v>
      </c>
      <c r="B62" t="s">
        <v>331</v>
      </c>
      <c r="C62" t="s">
        <v>69</v>
      </c>
      <c r="D62" t="s">
        <v>332</v>
      </c>
      <c r="E62">
        <v>9.02</v>
      </c>
      <c r="F62">
        <v>2.6</v>
      </c>
      <c r="G62">
        <v>1.4</v>
      </c>
      <c r="H62">
        <v>5</v>
      </c>
      <c r="I62" t="s">
        <v>31</v>
      </c>
      <c r="J62" s="1">
        <v>43978</v>
      </c>
      <c r="K62" s="1">
        <v>45190</v>
      </c>
      <c r="L62" s="1">
        <v>45280</v>
      </c>
      <c r="M62">
        <v>15</v>
      </c>
      <c r="N62">
        <v>32.704258000000003</v>
      </c>
      <c r="O62">
        <v>-117.235647</v>
      </c>
      <c r="P62" s="10">
        <v>117263126</v>
      </c>
      <c r="Q62" s="10">
        <v>286359</v>
      </c>
      <c r="R62">
        <v>2323</v>
      </c>
      <c r="S62">
        <v>381</v>
      </c>
      <c r="T62">
        <v>139.80000000000001</v>
      </c>
      <c r="U62">
        <v>12.1</v>
      </c>
      <c r="V62">
        <v>405</v>
      </c>
      <c r="W62" t="s">
        <v>211</v>
      </c>
      <c r="X62" t="s">
        <v>211</v>
      </c>
      <c r="Y62" t="s">
        <v>211</v>
      </c>
      <c r="Z62" t="s">
        <v>211</v>
      </c>
      <c r="AA62" t="s">
        <v>211</v>
      </c>
      <c r="AB62" t="s">
        <v>211</v>
      </c>
      <c r="AC62" t="s">
        <v>211</v>
      </c>
      <c r="AD62" t="s">
        <v>211</v>
      </c>
      <c r="AE62" t="s">
        <v>211</v>
      </c>
      <c r="AF62" t="s">
        <v>211</v>
      </c>
      <c r="AG62" t="s">
        <v>211</v>
      </c>
      <c r="AH62" t="s">
        <v>211</v>
      </c>
      <c r="AI62" t="s">
        <v>211</v>
      </c>
      <c r="AJ62" t="s">
        <v>211</v>
      </c>
      <c r="AK62" t="s">
        <v>211</v>
      </c>
      <c r="AL62" t="s">
        <v>211</v>
      </c>
      <c r="AM62" t="s">
        <v>211</v>
      </c>
      <c r="AN62" t="s">
        <v>211</v>
      </c>
      <c r="AO62" t="s">
        <v>211</v>
      </c>
    </row>
    <row r="63" spans="1:41" x14ac:dyDescent="0.2">
      <c r="A63">
        <v>62</v>
      </c>
      <c r="B63" t="s">
        <v>333</v>
      </c>
      <c r="C63" t="s">
        <v>69</v>
      </c>
      <c r="D63" t="s">
        <v>334</v>
      </c>
      <c r="E63">
        <v>12.97</v>
      </c>
      <c r="F63">
        <v>2.5</v>
      </c>
      <c r="G63">
        <v>1.6</v>
      </c>
      <c r="H63">
        <v>6</v>
      </c>
      <c r="I63" t="s">
        <v>31</v>
      </c>
      <c r="J63" s="1">
        <v>43978</v>
      </c>
      <c r="K63" s="1">
        <v>45190</v>
      </c>
      <c r="L63" s="1">
        <v>45280</v>
      </c>
      <c r="M63">
        <v>16</v>
      </c>
      <c r="N63">
        <v>32.702570000000001</v>
      </c>
      <c r="O63">
        <v>-117.236525</v>
      </c>
      <c r="P63" s="10">
        <v>478001062</v>
      </c>
      <c r="Q63" s="10">
        <v>883809</v>
      </c>
      <c r="R63">
        <v>82185</v>
      </c>
      <c r="S63">
        <v>540.79999999999995</v>
      </c>
      <c r="T63">
        <v>208.9</v>
      </c>
      <c r="U63">
        <v>13.7</v>
      </c>
      <c r="V63">
        <v>546</v>
      </c>
      <c r="W63" t="s">
        <v>211</v>
      </c>
      <c r="X63" t="s">
        <v>211</v>
      </c>
      <c r="Y63" t="s">
        <v>211</v>
      </c>
      <c r="Z63" t="s">
        <v>211</v>
      </c>
      <c r="AA63" t="s">
        <v>211</v>
      </c>
      <c r="AB63" t="s">
        <v>211</v>
      </c>
      <c r="AC63" t="s">
        <v>211</v>
      </c>
      <c r="AD63" t="s">
        <v>211</v>
      </c>
      <c r="AE63" t="s">
        <v>211</v>
      </c>
      <c r="AF63" t="s">
        <v>211</v>
      </c>
      <c r="AG63" t="s">
        <v>211</v>
      </c>
      <c r="AH63" t="s">
        <v>211</v>
      </c>
      <c r="AI63" t="s">
        <v>211</v>
      </c>
      <c r="AJ63" t="s">
        <v>211</v>
      </c>
      <c r="AK63" t="s">
        <v>211</v>
      </c>
      <c r="AL63" t="s">
        <v>211</v>
      </c>
      <c r="AM63" t="s">
        <v>211</v>
      </c>
      <c r="AN63" t="s">
        <v>211</v>
      </c>
      <c r="AO63" t="s">
        <v>211</v>
      </c>
    </row>
    <row r="64" spans="1:41" x14ac:dyDescent="0.2">
      <c r="A64">
        <v>63</v>
      </c>
      <c r="B64" t="s">
        <v>335</v>
      </c>
      <c r="C64" t="s">
        <v>69</v>
      </c>
      <c r="D64" t="s">
        <v>336</v>
      </c>
      <c r="E64">
        <v>8.74</v>
      </c>
      <c r="F64">
        <v>1.8</v>
      </c>
      <c r="G64">
        <v>0.96</v>
      </c>
      <c r="H64">
        <v>7</v>
      </c>
      <c r="I64" t="s">
        <v>31</v>
      </c>
      <c r="J64" s="1">
        <v>43978</v>
      </c>
      <c r="K64" s="1">
        <v>45190</v>
      </c>
      <c r="L64" s="1">
        <v>45280</v>
      </c>
      <c r="M64">
        <v>17</v>
      </c>
      <c r="N64">
        <v>32.702570000000001</v>
      </c>
      <c r="O64">
        <v>-117.236525</v>
      </c>
      <c r="P64" s="10">
        <v>77401256</v>
      </c>
      <c r="Q64" s="10">
        <v>200441</v>
      </c>
      <c r="R64">
        <v>2865</v>
      </c>
      <c r="S64">
        <v>386.2</v>
      </c>
      <c r="T64">
        <v>111.6</v>
      </c>
      <c r="U64">
        <v>12.6</v>
      </c>
      <c r="V64">
        <v>403</v>
      </c>
      <c r="W64" t="s">
        <v>211</v>
      </c>
      <c r="X64" t="s">
        <v>211</v>
      </c>
      <c r="Y64" t="s">
        <v>211</v>
      </c>
      <c r="Z64" t="s">
        <v>211</v>
      </c>
      <c r="AA64" t="s">
        <v>211</v>
      </c>
      <c r="AB64" t="s">
        <v>211</v>
      </c>
      <c r="AC64" t="s">
        <v>211</v>
      </c>
      <c r="AD64" t="s">
        <v>211</v>
      </c>
      <c r="AE64" t="s">
        <v>211</v>
      </c>
      <c r="AF64" t="s">
        <v>211</v>
      </c>
      <c r="AG64" t="s">
        <v>211</v>
      </c>
      <c r="AH64" t="s">
        <v>211</v>
      </c>
      <c r="AI64" t="s">
        <v>211</v>
      </c>
      <c r="AJ64" t="s">
        <v>211</v>
      </c>
      <c r="AK64" t="s">
        <v>211</v>
      </c>
      <c r="AL64" t="s">
        <v>211</v>
      </c>
      <c r="AM64" t="s">
        <v>211</v>
      </c>
      <c r="AN64" t="s">
        <v>211</v>
      </c>
      <c r="AO64" t="s">
        <v>211</v>
      </c>
    </row>
    <row r="65" spans="1:41" x14ac:dyDescent="0.2">
      <c r="A65">
        <v>64</v>
      </c>
      <c r="B65" t="s">
        <v>337</v>
      </c>
      <c r="C65" t="s">
        <v>69</v>
      </c>
      <c r="D65" t="s">
        <v>338</v>
      </c>
      <c r="E65">
        <v>19.3</v>
      </c>
      <c r="F65">
        <v>2.9</v>
      </c>
      <c r="G65">
        <v>1.3</v>
      </c>
      <c r="H65">
        <v>5</v>
      </c>
      <c r="I65" t="s">
        <v>31</v>
      </c>
      <c r="J65" s="1">
        <v>43978</v>
      </c>
      <c r="K65" s="1">
        <v>45190</v>
      </c>
      <c r="L65" s="1">
        <v>45280</v>
      </c>
      <c r="M65">
        <v>18</v>
      </c>
      <c r="N65">
        <v>32.704258000000003</v>
      </c>
      <c r="O65">
        <v>-117.235647</v>
      </c>
      <c r="P65" s="10">
        <v>675531864</v>
      </c>
      <c r="Q65" s="10">
        <v>1695883</v>
      </c>
      <c r="R65">
        <v>112384</v>
      </c>
      <c r="S65">
        <v>398.3</v>
      </c>
      <c r="T65">
        <v>147.30000000000001</v>
      </c>
      <c r="U65">
        <v>12.1</v>
      </c>
      <c r="V65">
        <v>404</v>
      </c>
      <c r="W65" t="s">
        <v>211</v>
      </c>
      <c r="X65" t="s">
        <v>211</v>
      </c>
      <c r="Y65" t="s">
        <v>211</v>
      </c>
      <c r="Z65" t="s">
        <v>211</v>
      </c>
      <c r="AA65" t="s">
        <v>211</v>
      </c>
      <c r="AB65" t="s">
        <v>211</v>
      </c>
      <c r="AC65" t="s">
        <v>211</v>
      </c>
      <c r="AD65" t="s">
        <v>211</v>
      </c>
      <c r="AE65" t="s">
        <v>211</v>
      </c>
      <c r="AF65" t="s">
        <v>211</v>
      </c>
      <c r="AG65" t="s">
        <v>211</v>
      </c>
      <c r="AH65" t="s">
        <v>211</v>
      </c>
      <c r="AI65" t="s">
        <v>211</v>
      </c>
      <c r="AJ65" t="s">
        <v>211</v>
      </c>
      <c r="AK65" t="s">
        <v>211</v>
      </c>
      <c r="AL65" t="s">
        <v>211</v>
      </c>
      <c r="AM65" t="s">
        <v>211</v>
      </c>
      <c r="AN65" t="s">
        <v>211</v>
      </c>
      <c r="AO65" t="s">
        <v>211</v>
      </c>
    </row>
    <row r="66" spans="1:41" x14ac:dyDescent="0.2">
      <c r="A66">
        <v>65</v>
      </c>
      <c r="B66" t="s">
        <v>339</v>
      </c>
      <c r="C66" t="s">
        <v>69</v>
      </c>
      <c r="D66" t="s">
        <v>340</v>
      </c>
      <c r="E66">
        <v>7.4</v>
      </c>
      <c r="F66">
        <v>1.9</v>
      </c>
      <c r="G66">
        <v>1.4</v>
      </c>
      <c r="H66">
        <v>4</v>
      </c>
      <c r="I66" t="s">
        <v>31</v>
      </c>
      <c r="J66" s="1">
        <v>43978</v>
      </c>
      <c r="K66" s="1">
        <v>45190</v>
      </c>
      <c r="L66" s="1">
        <v>45280</v>
      </c>
      <c r="M66">
        <v>19</v>
      </c>
      <c r="N66">
        <v>32.704258000000003</v>
      </c>
      <c r="O66">
        <v>-117.235647</v>
      </c>
      <c r="P66" s="10">
        <v>2869336</v>
      </c>
      <c r="Q66" s="10">
        <v>7017</v>
      </c>
      <c r="R66">
        <v>1871</v>
      </c>
      <c r="S66">
        <v>408.9</v>
      </c>
      <c r="T66">
        <v>151.1</v>
      </c>
      <c r="U66">
        <v>12</v>
      </c>
      <c r="V66">
        <v>406</v>
      </c>
      <c r="W66" t="s">
        <v>211</v>
      </c>
      <c r="X66" t="s">
        <v>211</v>
      </c>
      <c r="Y66" t="s">
        <v>211</v>
      </c>
      <c r="Z66" t="s">
        <v>211</v>
      </c>
      <c r="AA66" t="s">
        <v>211</v>
      </c>
      <c r="AB66" t="s">
        <v>211</v>
      </c>
      <c r="AC66" t="s">
        <v>211</v>
      </c>
      <c r="AD66" t="s">
        <v>211</v>
      </c>
      <c r="AE66" t="s">
        <v>211</v>
      </c>
      <c r="AF66" t="s">
        <v>211</v>
      </c>
      <c r="AG66" t="s">
        <v>211</v>
      </c>
      <c r="AH66" t="s">
        <v>211</v>
      </c>
      <c r="AI66" t="s">
        <v>211</v>
      </c>
      <c r="AJ66" t="s">
        <v>211</v>
      </c>
      <c r="AK66" t="s">
        <v>211</v>
      </c>
      <c r="AL66" t="s">
        <v>211</v>
      </c>
      <c r="AM66" t="s">
        <v>211</v>
      </c>
      <c r="AN66" t="s">
        <v>211</v>
      </c>
      <c r="AO66" t="s">
        <v>211</v>
      </c>
    </row>
    <row r="67" spans="1:41" x14ac:dyDescent="0.2">
      <c r="A67">
        <v>66</v>
      </c>
      <c r="B67" t="s">
        <v>341</v>
      </c>
      <c r="C67" t="s">
        <v>69</v>
      </c>
      <c r="D67" t="s">
        <v>342</v>
      </c>
      <c r="E67">
        <v>16.23</v>
      </c>
      <c r="F67">
        <v>2.2000000000000002</v>
      </c>
      <c r="G67">
        <v>1.4</v>
      </c>
      <c r="H67">
        <v>8</v>
      </c>
      <c r="I67" t="s">
        <v>31</v>
      </c>
      <c r="J67" s="1">
        <v>43978</v>
      </c>
      <c r="K67" s="1">
        <v>45190</v>
      </c>
      <c r="L67" s="1">
        <v>45280</v>
      </c>
      <c r="M67">
        <v>20</v>
      </c>
      <c r="N67">
        <v>32.704258000000003</v>
      </c>
      <c r="O67">
        <v>-117.235647</v>
      </c>
      <c r="P67" s="10">
        <v>4087133</v>
      </c>
      <c r="Q67" s="10">
        <v>10036</v>
      </c>
      <c r="R67">
        <v>1838</v>
      </c>
      <c r="S67">
        <v>407.2</v>
      </c>
      <c r="T67">
        <v>145.6</v>
      </c>
      <c r="U67">
        <v>12.7</v>
      </c>
      <c r="V67">
        <v>404</v>
      </c>
      <c r="W67" t="s">
        <v>211</v>
      </c>
      <c r="X67" t="s">
        <v>211</v>
      </c>
      <c r="Y67" t="s">
        <v>211</v>
      </c>
      <c r="Z67" t="s">
        <v>211</v>
      </c>
      <c r="AA67" t="s">
        <v>211</v>
      </c>
      <c r="AB67" t="s">
        <v>211</v>
      </c>
      <c r="AC67" t="s">
        <v>211</v>
      </c>
      <c r="AD67" t="s">
        <v>211</v>
      </c>
      <c r="AE67" t="s">
        <v>211</v>
      </c>
      <c r="AF67" t="s">
        <v>211</v>
      </c>
      <c r="AG67" t="s">
        <v>211</v>
      </c>
      <c r="AH67" t="s">
        <v>211</v>
      </c>
      <c r="AI67" t="s">
        <v>211</v>
      </c>
      <c r="AJ67" t="s">
        <v>211</v>
      </c>
      <c r="AK67" t="s">
        <v>211</v>
      </c>
      <c r="AL67" t="s">
        <v>211</v>
      </c>
      <c r="AM67" t="s">
        <v>211</v>
      </c>
      <c r="AN67" t="s">
        <v>211</v>
      </c>
      <c r="AO67" t="s">
        <v>211</v>
      </c>
    </row>
    <row r="68" spans="1:41" x14ac:dyDescent="0.2">
      <c r="A68">
        <v>67</v>
      </c>
      <c r="B68" t="s">
        <v>343</v>
      </c>
      <c r="C68" t="s">
        <v>69</v>
      </c>
      <c r="D68" t="s">
        <v>344</v>
      </c>
      <c r="E68">
        <v>15.74</v>
      </c>
      <c r="F68">
        <v>1.22</v>
      </c>
      <c r="G68">
        <v>2.11</v>
      </c>
      <c r="H68">
        <v>10</v>
      </c>
      <c r="I68" t="s">
        <v>31</v>
      </c>
      <c r="J68" s="1">
        <v>45343</v>
      </c>
      <c r="K68" s="1">
        <v>45377</v>
      </c>
      <c r="L68" s="1">
        <v>45380</v>
      </c>
      <c r="M68">
        <v>2</v>
      </c>
      <c r="N68">
        <v>32.704258000000003</v>
      </c>
      <c r="O68">
        <v>-117.235647</v>
      </c>
      <c r="P68" s="10">
        <v>3559022480</v>
      </c>
      <c r="Q68" s="10">
        <v>8394378</v>
      </c>
      <c r="R68">
        <v>8968</v>
      </c>
      <c r="S68">
        <v>424</v>
      </c>
      <c r="T68">
        <v>111.9</v>
      </c>
      <c r="U68">
        <v>13.2</v>
      </c>
      <c r="V68">
        <v>437</v>
      </c>
      <c r="W68" s="11">
        <v>0.50209490740740736</v>
      </c>
      <c r="X68">
        <v>15</v>
      </c>
      <c r="Y68">
        <v>8</v>
      </c>
      <c r="Z68">
        <v>-55</v>
      </c>
      <c r="AA68">
        <v>235</v>
      </c>
      <c r="AB68">
        <v>37130</v>
      </c>
      <c r="AC68">
        <v>30070</v>
      </c>
      <c r="AD68">
        <v>27</v>
      </c>
      <c r="AE68">
        <v>18560</v>
      </c>
      <c r="AF68">
        <v>23.6</v>
      </c>
      <c r="AG68">
        <v>14.8</v>
      </c>
      <c r="AH68">
        <v>92.5</v>
      </c>
      <c r="AI68">
        <v>7.8</v>
      </c>
      <c r="AJ68">
        <v>2</v>
      </c>
      <c r="AK68" t="s">
        <v>211</v>
      </c>
      <c r="AL68" t="s">
        <v>211</v>
      </c>
      <c r="AM68" t="s">
        <v>211</v>
      </c>
      <c r="AN68" t="s">
        <v>211</v>
      </c>
      <c r="AO68" t="s">
        <v>211</v>
      </c>
    </row>
    <row r="69" spans="1:41" x14ac:dyDescent="0.2">
      <c r="A69">
        <v>68</v>
      </c>
      <c r="B69" t="s">
        <v>345</v>
      </c>
      <c r="C69" t="s">
        <v>69</v>
      </c>
      <c r="D69" t="s">
        <v>346</v>
      </c>
      <c r="E69">
        <v>10.69</v>
      </c>
      <c r="F69">
        <v>1.3</v>
      </c>
      <c r="G69">
        <v>2.27</v>
      </c>
      <c r="H69">
        <v>10</v>
      </c>
      <c r="I69" t="s">
        <v>31</v>
      </c>
      <c r="J69" s="1">
        <v>45343</v>
      </c>
      <c r="K69" s="1">
        <v>45377</v>
      </c>
      <c r="L69" s="1">
        <v>45380</v>
      </c>
      <c r="M69">
        <v>3</v>
      </c>
      <c r="N69">
        <v>32.704258000000003</v>
      </c>
      <c r="O69">
        <v>-117.235647</v>
      </c>
      <c r="P69" s="10">
        <v>2911598250</v>
      </c>
      <c r="Q69" s="10">
        <v>6768499</v>
      </c>
      <c r="R69">
        <v>8199</v>
      </c>
      <c r="S69">
        <v>430.2</v>
      </c>
      <c r="T69">
        <v>107.3</v>
      </c>
      <c r="U69">
        <v>13.1</v>
      </c>
      <c r="V69">
        <v>439</v>
      </c>
      <c r="W69" s="11">
        <v>0.50209490740740736</v>
      </c>
      <c r="X69">
        <v>15</v>
      </c>
      <c r="Y69">
        <v>8</v>
      </c>
      <c r="Z69">
        <v>-55</v>
      </c>
      <c r="AA69">
        <v>235</v>
      </c>
      <c r="AB69">
        <v>37130</v>
      </c>
      <c r="AC69">
        <v>30070</v>
      </c>
      <c r="AD69">
        <v>27</v>
      </c>
      <c r="AE69">
        <v>18560</v>
      </c>
      <c r="AF69">
        <v>23.6</v>
      </c>
      <c r="AG69">
        <v>14.8</v>
      </c>
      <c r="AH69">
        <v>92.5</v>
      </c>
      <c r="AI69">
        <v>7.8</v>
      </c>
      <c r="AJ69">
        <v>2</v>
      </c>
      <c r="AK69" t="s">
        <v>211</v>
      </c>
      <c r="AL69" t="s">
        <v>211</v>
      </c>
      <c r="AM69" t="s">
        <v>211</v>
      </c>
      <c r="AN69" t="s">
        <v>211</v>
      </c>
      <c r="AO69" t="s">
        <v>211</v>
      </c>
    </row>
    <row r="70" spans="1:41" x14ac:dyDescent="0.2">
      <c r="A70">
        <v>69</v>
      </c>
      <c r="B70" t="s">
        <v>347</v>
      </c>
      <c r="C70" t="s">
        <v>69</v>
      </c>
      <c r="D70" t="s">
        <v>348</v>
      </c>
      <c r="E70">
        <v>11.61</v>
      </c>
      <c r="F70">
        <v>1.05</v>
      </c>
      <c r="G70">
        <v>2.04</v>
      </c>
      <c r="H70">
        <v>10</v>
      </c>
      <c r="I70" t="s">
        <v>31</v>
      </c>
      <c r="J70" s="1">
        <v>45343</v>
      </c>
      <c r="K70" s="1">
        <v>45377</v>
      </c>
      <c r="L70" s="1">
        <v>45380</v>
      </c>
      <c r="M70">
        <v>4</v>
      </c>
      <c r="N70">
        <v>32.704258000000003</v>
      </c>
      <c r="O70">
        <v>-117.235647</v>
      </c>
      <c r="P70" s="10">
        <v>3101503599</v>
      </c>
      <c r="Q70" s="10">
        <v>7274270</v>
      </c>
      <c r="R70">
        <v>7238</v>
      </c>
      <c r="S70">
        <v>426.4</v>
      </c>
      <c r="T70">
        <v>104.6</v>
      </c>
      <c r="U70">
        <v>14</v>
      </c>
      <c r="V70">
        <v>430</v>
      </c>
      <c r="W70" s="11">
        <v>0.50209490740740736</v>
      </c>
      <c r="X70">
        <v>15</v>
      </c>
      <c r="Y70">
        <v>8</v>
      </c>
      <c r="Z70">
        <v>-55</v>
      </c>
      <c r="AA70">
        <v>235</v>
      </c>
      <c r="AB70">
        <v>37130</v>
      </c>
      <c r="AC70">
        <v>30070</v>
      </c>
      <c r="AD70">
        <v>27</v>
      </c>
      <c r="AE70">
        <v>18560</v>
      </c>
      <c r="AF70">
        <v>23.6</v>
      </c>
      <c r="AG70">
        <v>14.8</v>
      </c>
      <c r="AH70">
        <v>92.5</v>
      </c>
      <c r="AI70">
        <v>7.8</v>
      </c>
      <c r="AJ70">
        <v>2</v>
      </c>
      <c r="AK70" t="s">
        <v>211</v>
      </c>
      <c r="AL70" t="s">
        <v>211</v>
      </c>
      <c r="AM70" t="s">
        <v>211</v>
      </c>
      <c r="AN70" t="s">
        <v>211</v>
      </c>
      <c r="AO70" t="s">
        <v>211</v>
      </c>
    </row>
    <row r="71" spans="1:41" x14ac:dyDescent="0.2">
      <c r="A71">
        <v>70</v>
      </c>
      <c r="B71" t="s">
        <v>349</v>
      </c>
      <c r="C71" t="s">
        <v>69</v>
      </c>
      <c r="D71" t="s">
        <v>350</v>
      </c>
      <c r="E71">
        <v>10.3</v>
      </c>
      <c r="F71">
        <v>1.1399999999999999</v>
      </c>
      <c r="G71">
        <v>1.9</v>
      </c>
      <c r="H71">
        <v>15</v>
      </c>
      <c r="I71" t="s">
        <v>31</v>
      </c>
      <c r="J71" s="1">
        <v>45343</v>
      </c>
      <c r="K71" s="1">
        <v>45377</v>
      </c>
      <c r="L71" s="1">
        <v>45380</v>
      </c>
      <c r="M71">
        <v>5</v>
      </c>
      <c r="N71">
        <v>32.704258000000003</v>
      </c>
      <c r="O71">
        <v>-117.235647</v>
      </c>
      <c r="P71" s="10">
        <v>1770604919</v>
      </c>
      <c r="Q71" s="10">
        <v>4178176</v>
      </c>
      <c r="R71">
        <v>32939</v>
      </c>
      <c r="S71">
        <v>423.8</v>
      </c>
      <c r="T71">
        <v>109.4</v>
      </c>
      <c r="U71">
        <v>13.2</v>
      </c>
      <c r="V71">
        <v>428</v>
      </c>
      <c r="W71" s="11">
        <v>0.50209490740740736</v>
      </c>
      <c r="X71">
        <v>15</v>
      </c>
      <c r="Y71">
        <v>8</v>
      </c>
      <c r="Z71">
        <v>-55</v>
      </c>
      <c r="AA71">
        <v>235</v>
      </c>
      <c r="AB71">
        <v>37130</v>
      </c>
      <c r="AC71">
        <v>30070</v>
      </c>
      <c r="AD71">
        <v>27</v>
      </c>
      <c r="AE71">
        <v>18560</v>
      </c>
      <c r="AF71">
        <v>23.6</v>
      </c>
      <c r="AG71">
        <v>14.8</v>
      </c>
      <c r="AH71">
        <v>92.5</v>
      </c>
      <c r="AI71">
        <v>7.8</v>
      </c>
      <c r="AJ71">
        <v>2</v>
      </c>
      <c r="AK71" t="s">
        <v>211</v>
      </c>
      <c r="AL71" t="s">
        <v>211</v>
      </c>
      <c r="AM71" t="s">
        <v>211</v>
      </c>
      <c r="AN71" t="s">
        <v>211</v>
      </c>
      <c r="AO71" t="s">
        <v>211</v>
      </c>
    </row>
    <row r="72" spans="1:41" x14ac:dyDescent="0.2">
      <c r="A72">
        <v>71</v>
      </c>
      <c r="B72" t="s">
        <v>351</v>
      </c>
      <c r="C72" t="s">
        <v>69</v>
      </c>
      <c r="D72" t="s">
        <v>352</v>
      </c>
      <c r="E72">
        <v>14.05</v>
      </c>
      <c r="F72">
        <v>1.5</v>
      </c>
      <c r="G72">
        <v>2.66</v>
      </c>
      <c r="H72">
        <v>10</v>
      </c>
      <c r="I72" t="s">
        <v>31</v>
      </c>
      <c r="J72" s="1">
        <v>45343</v>
      </c>
      <c r="K72" s="1">
        <v>45377</v>
      </c>
      <c r="L72" s="1">
        <v>45380</v>
      </c>
      <c r="M72">
        <v>6</v>
      </c>
      <c r="N72">
        <v>32.704258000000003</v>
      </c>
      <c r="O72">
        <v>-117.235647</v>
      </c>
      <c r="P72" s="10">
        <v>3311652812</v>
      </c>
      <c r="Q72" s="10">
        <v>7552044</v>
      </c>
      <c r="R72">
        <v>18538</v>
      </c>
      <c r="S72">
        <v>438.5</v>
      </c>
      <c r="T72">
        <v>106.6</v>
      </c>
      <c r="U72">
        <v>14</v>
      </c>
      <c r="V72">
        <v>441</v>
      </c>
      <c r="W72" s="11">
        <v>0.5794097222222222</v>
      </c>
      <c r="X72">
        <v>15.2</v>
      </c>
      <c r="Y72">
        <v>8</v>
      </c>
      <c r="Z72">
        <v>-56</v>
      </c>
      <c r="AA72">
        <v>190</v>
      </c>
      <c r="AB72">
        <v>36950</v>
      </c>
      <c r="AC72">
        <v>30070</v>
      </c>
      <c r="AD72">
        <v>27</v>
      </c>
      <c r="AE72">
        <v>18470</v>
      </c>
      <c r="AF72">
        <v>23.5</v>
      </c>
      <c r="AG72">
        <v>14.8</v>
      </c>
      <c r="AH72">
        <v>87.2</v>
      </c>
      <c r="AI72">
        <v>7.4</v>
      </c>
      <c r="AJ72">
        <v>2.2000000000000002</v>
      </c>
      <c r="AK72" t="s">
        <v>211</v>
      </c>
      <c r="AL72" t="s">
        <v>211</v>
      </c>
      <c r="AM72" t="s">
        <v>211</v>
      </c>
      <c r="AN72" t="s">
        <v>211</v>
      </c>
      <c r="AO72" t="s">
        <v>211</v>
      </c>
    </row>
    <row r="73" spans="1:41" x14ac:dyDescent="0.2">
      <c r="A73">
        <v>72</v>
      </c>
      <c r="B73" t="s">
        <v>353</v>
      </c>
      <c r="C73" t="s">
        <v>69</v>
      </c>
      <c r="D73" t="s">
        <v>354</v>
      </c>
      <c r="E73">
        <v>17.3</v>
      </c>
      <c r="F73">
        <v>1.52</v>
      </c>
      <c r="G73">
        <v>3</v>
      </c>
      <c r="H73">
        <v>10</v>
      </c>
      <c r="I73" t="s">
        <v>31</v>
      </c>
      <c r="J73" s="1">
        <v>45343</v>
      </c>
      <c r="K73" s="1">
        <v>45377</v>
      </c>
      <c r="L73" s="1">
        <v>45380</v>
      </c>
      <c r="M73">
        <v>7</v>
      </c>
      <c r="N73">
        <v>32.704258000000003</v>
      </c>
      <c r="O73">
        <v>-117.235647</v>
      </c>
      <c r="P73" s="10">
        <v>2945089787</v>
      </c>
      <c r="Q73" s="10">
        <v>7122505</v>
      </c>
      <c r="R73">
        <v>7542</v>
      </c>
      <c r="S73">
        <v>408</v>
      </c>
      <c r="T73">
        <v>107.4</v>
      </c>
      <c r="U73">
        <v>13.1</v>
      </c>
      <c r="V73">
        <v>426</v>
      </c>
      <c r="W73" s="11">
        <v>0.5794097222222222</v>
      </c>
      <c r="X73">
        <v>15.2</v>
      </c>
      <c r="Y73">
        <v>8</v>
      </c>
      <c r="Z73">
        <v>-56</v>
      </c>
      <c r="AA73">
        <v>190</v>
      </c>
      <c r="AB73">
        <v>36950</v>
      </c>
      <c r="AC73">
        <v>30070</v>
      </c>
      <c r="AD73">
        <v>27</v>
      </c>
      <c r="AE73">
        <v>18470</v>
      </c>
      <c r="AF73">
        <v>23.5</v>
      </c>
      <c r="AG73">
        <v>14.8</v>
      </c>
      <c r="AH73">
        <v>87.2</v>
      </c>
      <c r="AI73">
        <v>7.4</v>
      </c>
      <c r="AJ73">
        <v>2.2000000000000002</v>
      </c>
      <c r="AK73" t="s">
        <v>211</v>
      </c>
      <c r="AL73" t="s">
        <v>211</v>
      </c>
      <c r="AM73" t="s">
        <v>211</v>
      </c>
      <c r="AN73" t="s">
        <v>211</v>
      </c>
      <c r="AO73" t="s">
        <v>211</v>
      </c>
    </row>
    <row r="74" spans="1:41" x14ac:dyDescent="0.2">
      <c r="A74">
        <v>73</v>
      </c>
      <c r="B74" t="s">
        <v>355</v>
      </c>
      <c r="C74" t="s">
        <v>69</v>
      </c>
      <c r="D74" t="s">
        <v>356</v>
      </c>
      <c r="E74">
        <v>15.9</v>
      </c>
      <c r="F74">
        <v>1.6</v>
      </c>
      <c r="G74">
        <v>2.8</v>
      </c>
      <c r="H74">
        <v>15</v>
      </c>
      <c r="I74" t="s">
        <v>31</v>
      </c>
      <c r="J74" s="1">
        <v>45343</v>
      </c>
      <c r="K74" s="1">
        <v>45377</v>
      </c>
      <c r="L74" s="1">
        <v>45380</v>
      </c>
      <c r="M74">
        <v>8</v>
      </c>
      <c r="N74">
        <v>32.704258000000003</v>
      </c>
      <c r="O74">
        <v>-117.235647</v>
      </c>
      <c r="P74" s="10">
        <v>827052295</v>
      </c>
      <c r="Q74" s="10">
        <v>1897775</v>
      </c>
      <c r="R74">
        <v>14851</v>
      </c>
      <c r="S74">
        <v>435.8</v>
      </c>
      <c r="T74">
        <v>109.3</v>
      </c>
      <c r="U74">
        <v>13</v>
      </c>
      <c r="V74">
        <v>430</v>
      </c>
      <c r="W74" s="11">
        <v>0.5794097222222222</v>
      </c>
      <c r="X74">
        <v>15.2</v>
      </c>
      <c r="Y74">
        <v>8</v>
      </c>
      <c r="Z74">
        <v>-56</v>
      </c>
      <c r="AA74">
        <v>190</v>
      </c>
      <c r="AB74">
        <v>36950</v>
      </c>
      <c r="AC74">
        <v>30070</v>
      </c>
      <c r="AD74">
        <v>27</v>
      </c>
      <c r="AE74">
        <v>18470</v>
      </c>
      <c r="AF74">
        <v>23.5</v>
      </c>
      <c r="AG74">
        <v>14.8</v>
      </c>
      <c r="AH74">
        <v>87.2</v>
      </c>
      <c r="AI74">
        <v>7.4</v>
      </c>
      <c r="AJ74">
        <v>2.2000000000000002</v>
      </c>
      <c r="AK74" t="s">
        <v>211</v>
      </c>
      <c r="AL74" t="s">
        <v>211</v>
      </c>
      <c r="AM74" t="s">
        <v>211</v>
      </c>
      <c r="AN74" t="s">
        <v>211</v>
      </c>
      <c r="AO74" t="s">
        <v>211</v>
      </c>
    </row>
    <row r="75" spans="1:41" x14ac:dyDescent="0.2">
      <c r="A75">
        <v>74</v>
      </c>
      <c r="B75" t="s">
        <v>357</v>
      </c>
      <c r="C75" t="s">
        <v>69</v>
      </c>
      <c r="D75" t="s">
        <v>358</v>
      </c>
      <c r="E75">
        <v>9.3699999999999992</v>
      </c>
      <c r="F75">
        <v>1.52</v>
      </c>
      <c r="G75">
        <v>2.71</v>
      </c>
      <c r="H75">
        <v>10</v>
      </c>
      <c r="I75" t="s">
        <v>31</v>
      </c>
      <c r="J75" s="1">
        <v>45343</v>
      </c>
      <c r="K75" s="1">
        <v>45377</v>
      </c>
      <c r="L75" s="1">
        <v>45380</v>
      </c>
      <c r="M75">
        <v>9</v>
      </c>
      <c r="N75">
        <v>32.704258000000003</v>
      </c>
      <c r="O75">
        <v>-117.235647</v>
      </c>
      <c r="P75" s="10">
        <v>3698981535</v>
      </c>
      <c r="Q75" s="10">
        <v>9375602</v>
      </c>
      <c r="R75">
        <v>21220</v>
      </c>
      <c r="S75">
        <v>13</v>
      </c>
      <c r="T75">
        <v>86.7</v>
      </c>
      <c r="U75">
        <v>13</v>
      </c>
      <c r="V75">
        <v>392</v>
      </c>
      <c r="W75" s="11">
        <v>0.67241898148148149</v>
      </c>
      <c r="X75">
        <v>16.3</v>
      </c>
      <c r="Y75">
        <v>8</v>
      </c>
      <c r="Z75">
        <v>-56</v>
      </c>
      <c r="AA75">
        <v>171</v>
      </c>
      <c r="AB75">
        <v>36870</v>
      </c>
      <c r="AC75">
        <v>30770</v>
      </c>
      <c r="AD75">
        <v>27</v>
      </c>
      <c r="AE75">
        <v>18430</v>
      </c>
      <c r="AF75">
        <v>23.4</v>
      </c>
      <c r="AG75">
        <v>14.9</v>
      </c>
      <c r="AH75">
        <v>96</v>
      </c>
      <c r="AI75">
        <v>8</v>
      </c>
      <c r="AJ75">
        <v>2.1</v>
      </c>
      <c r="AK75" t="s">
        <v>211</v>
      </c>
      <c r="AL75" t="s">
        <v>211</v>
      </c>
      <c r="AM75" t="s">
        <v>211</v>
      </c>
      <c r="AN75" t="s">
        <v>211</v>
      </c>
      <c r="AO75" t="s">
        <v>211</v>
      </c>
    </row>
    <row r="76" spans="1:41" x14ac:dyDescent="0.2">
      <c r="A76">
        <v>75</v>
      </c>
      <c r="B76" t="s">
        <v>359</v>
      </c>
      <c r="C76" t="s">
        <v>69</v>
      </c>
      <c r="D76" t="s">
        <v>360</v>
      </c>
      <c r="E76">
        <v>18.04</v>
      </c>
      <c r="F76">
        <v>1.94</v>
      </c>
      <c r="G76">
        <v>3</v>
      </c>
      <c r="H76">
        <v>10</v>
      </c>
      <c r="I76" t="s">
        <v>31</v>
      </c>
      <c r="J76" s="1">
        <v>45343</v>
      </c>
      <c r="K76" s="1">
        <v>45377</v>
      </c>
      <c r="L76" s="1">
        <v>45380</v>
      </c>
      <c r="M76">
        <v>10</v>
      </c>
      <c r="N76">
        <v>32.704258000000003</v>
      </c>
      <c r="O76">
        <v>-117.235647</v>
      </c>
      <c r="P76" s="10">
        <v>3612409725</v>
      </c>
      <c r="Q76" s="10">
        <v>8627344</v>
      </c>
      <c r="R76">
        <v>6171</v>
      </c>
      <c r="S76">
        <v>418.7</v>
      </c>
      <c r="T76">
        <v>107.8</v>
      </c>
      <c r="U76">
        <v>13.1</v>
      </c>
      <c r="V76">
        <v>423</v>
      </c>
      <c r="W76" s="11">
        <v>0.67241898148148149</v>
      </c>
      <c r="X76">
        <v>16.3</v>
      </c>
      <c r="Y76">
        <v>8</v>
      </c>
      <c r="Z76">
        <v>-56</v>
      </c>
      <c r="AA76">
        <v>171</v>
      </c>
      <c r="AB76">
        <v>36870</v>
      </c>
      <c r="AC76">
        <v>30770</v>
      </c>
      <c r="AD76">
        <v>27</v>
      </c>
      <c r="AE76">
        <v>18430</v>
      </c>
      <c r="AF76">
        <v>23.4</v>
      </c>
      <c r="AG76">
        <v>14.9</v>
      </c>
      <c r="AH76">
        <v>96</v>
      </c>
      <c r="AI76">
        <v>8</v>
      </c>
      <c r="AJ76">
        <v>2.1</v>
      </c>
      <c r="AK76" t="s">
        <v>211</v>
      </c>
      <c r="AL76" t="s">
        <v>211</v>
      </c>
      <c r="AM76" t="s">
        <v>211</v>
      </c>
      <c r="AN76" t="s">
        <v>211</v>
      </c>
      <c r="AO76" t="s">
        <v>211</v>
      </c>
    </row>
    <row r="77" spans="1:41" x14ac:dyDescent="0.2">
      <c r="A77">
        <v>76</v>
      </c>
      <c r="B77" t="s">
        <v>361</v>
      </c>
      <c r="C77" t="s">
        <v>69</v>
      </c>
      <c r="D77" t="s">
        <v>362</v>
      </c>
      <c r="E77">
        <v>18.09</v>
      </c>
      <c r="F77">
        <v>1.53</v>
      </c>
      <c r="G77">
        <v>2.77</v>
      </c>
      <c r="H77">
        <v>15</v>
      </c>
      <c r="I77" t="s">
        <v>31</v>
      </c>
      <c r="J77" s="1">
        <v>45343</v>
      </c>
      <c r="K77" s="1">
        <v>45377</v>
      </c>
      <c r="L77" s="1">
        <v>45380</v>
      </c>
      <c r="M77">
        <v>11</v>
      </c>
      <c r="N77">
        <v>32.704258000000003</v>
      </c>
      <c r="O77">
        <v>-117.235647</v>
      </c>
      <c r="P77" s="10">
        <v>3062095369</v>
      </c>
      <c r="Q77" s="10">
        <v>7147471</v>
      </c>
      <c r="R77">
        <v>73806</v>
      </c>
      <c r="S77">
        <v>428.4</v>
      </c>
      <c r="T77">
        <v>113.4</v>
      </c>
      <c r="U77">
        <v>13.9</v>
      </c>
      <c r="V77">
        <v>434</v>
      </c>
      <c r="W77" s="11">
        <v>0.67241898148148149</v>
      </c>
      <c r="X77">
        <v>16.3</v>
      </c>
      <c r="Y77">
        <v>8</v>
      </c>
      <c r="Z77">
        <v>-56</v>
      </c>
      <c r="AA77">
        <v>171</v>
      </c>
      <c r="AB77">
        <v>36870</v>
      </c>
      <c r="AC77">
        <v>30770</v>
      </c>
      <c r="AD77">
        <v>27</v>
      </c>
      <c r="AE77">
        <v>18430</v>
      </c>
      <c r="AF77">
        <v>23.4</v>
      </c>
      <c r="AG77">
        <v>14.9</v>
      </c>
      <c r="AH77">
        <v>96</v>
      </c>
      <c r="AI77">
        <v>8</v>
      </c>
      <c r="AJ77">
        <v>2.1</v>
      </c>
      <c r="AK77" t="s">
        <v>211</v>
      </c>
      <c r="AL77" t="s">
        <v>211</v>
      </c>
      <c r="AM77" t="s">
        <v>211</v>
      </c>
      <c r="AN77" t="s">
        <v>211</v>
      </c>
      <c r="AO77" t="s">
        <v>211</v>
      </c>
    </row>
    <row r="78" spans="1:41" x14ac:dyDescent="0.2">
      <c r="A78">
        <v>77</v>
      </c>
      <c r="B78" t="s">
        <v>363</v>
      </c>
      <c r="C78" t="s">
        <v>69</v>
      </c>
      <c r="D78" t="s">
        <v>364</v>
      </c>
      <c r="E78">
        <v>17.61</v>
      </c>
      <c r="F78">
        <v>1.41</v>
      </c>
      <c r="G78">
        <v>2.82</v>
      </c>
      <c r="H78">
        <v>10</v>
      </c>
      <c r="I78" t="s">
        <v>31</v>
      </c>
      <c r="J78" s="1">
        <v>45343</v>
      </c>
      <c r="K78" s="1">
        <v>45377</v>
      </c>
      <c r="L78" s="1">
        <v>45380</v>
      </c>
      <c r="M78">
        <v>12</v>
      </c>
      <c r="N78">
        <v>32.704258000000003</v>
      </c>
      <c r="O78">
        <v>-117.235647</v>
      </c>
      <c r="P78" s="10">
        <v>2267257822</v>
      </c>
      <c r="Q78" s="10">
        <v>5291388</v>
      </c>
      <c r="R78">
        <v>7851</v>
      </c>
      <c r="S78">
        <v>428.5</v>
      </c>
      <c r="T78">
        <v>102.8</v>
      </c>
      <c r="U78">
        <v>13.9</v>
      </c>
      <c r="V78">
        <v>429</v>
      </c>
      <c r="W78" s="11">
        <v>0.72083333333333333</v>
      </c>
      <c r="X78">
        <v>15.7</v>
      </c>
      <c r="Y78">
        <v>8</v>
      </c>
      <c r="Z78">
        <v>-56</v>
      </c>
      <c r="AA78">
        <v>163</v>
      </c>
      <c r="AB78">
        <v>36850</v>
      </c>
      <c r="AC78">
        <v>30370</v>
      </c>
      <c r="AD78">
        <v>27</v>
      </c>
      <c r="AE78">
        <v>18420</v>
      </c>
      <c r="AF78">
        <v>23.4</v>
      </c>
      <c r="AG78">
        <v>14.9</v>
      </c>
      <c r="AH78">
        <v>94.3</v>
      </c>
      <c r="AI78">
        <v>8</v>
      </c>
      <c r="AJ78">
        <v>3.1</v>
      </c>
      <c r="AK78" t="s">
        <v>211</v>
      </c>
      <c r="AL78" t="s">
        <v>211</v>
      </c>
      <c r="AM78" t="s">
        <v>211</v>
      </c>
      <c r="AN78" t="s">
        <v>211</v>
      </c>
      <c r="AO78" t="s">
        <v>211</v>
      </c>
    </row>
    <row r="79" spans="1:41" x14ac:dyDescent="0.2">
      <c r="A79">
        <v>78</v>
      </c>
      <c r="B79" t="s">
        <v>365</v>
      </c>
      <c r="C79" t="s">
        <v>69</v>
      </c>
      <c r="D79" t="s">
        <v>366</v>
      </c>
      <c r="E79">
        <v>17.93</v>
      </c>
      <c r="F79">
        <v>2.08</v>
      </c>
      <c r="G79">
        <v>3.11</v>
      </c>
      <c r="H79">
        <v>10</v>
      </c>
      <c r="I79" t="s">
        <v>31</v>
      </c>
      <c r="J79" s="1">
        <v>45343</v>
      </c>
      <c r="K79" s="1">
        <v>45377</v>
      </c>
      <c r="L79" s="1">
        <v>45380</v>
      </c>
      <c r="M79">
        <v>13</v>
      </c>
      <c r="N79">
        <v>32.704258000000003</v>
      </c>
      <c r="O79">
        <v>-117.235647</v>
      </c>
      <c r="P79" s="10">
        <v>2819131051</v>
      </c>
      <c r="Q79" s="10">
        <v>6799892</v>
      </c>
      <c r="R79">
        <v>6393</v>
      </c>
      <c r="S79">
        <v>414.6</v>
      </c>
      <c r="T79">
        <v>105.4</v>
      </c>
      <c r="U79">
        <v>13.9</v>
      </c>
      <c r="V79">
        <v>430</v>
      </c>
      <c r="W79" s="11">
        <v>0.72083333333333333</v>
      </c>
      <c r="X79">
        <v>15.7</v>
      </c>
      <c r="Y79">
        <v>8</v>
      </c>
      <c r="Z79">
        <v>-56</v>
      </c>
      <c r="AA79">
        <v>163</v>
      </c>
      <c r="AB79">
        <v>36850</v>
      </c>
      <c r="AC79">
        <v>30370</v>
      </c>
      <c r="AD79">
        <v>27</v>
      </c>
      <c r="AE79">
        <v>18420</v>
      </c>
      <c r="AF79">
        <v>23.4</v>
      </c>
      <c r="AG79">
        <v>14.9</v>
      </c>
      <c r="AH79">
        <v>94.3</v>
      </c>
      <c r="AI79">
        <v>8</v>
      </c>
      <c r="AJ79">
        <v>3.1</v>
      </c>
      <c r="AK79" t="s">
        <v>211</v>
      </c>
      <c r="AL79" t="s">
        <v>211</v>
      </c>
      <c r="AM79" t="s">
        <v>211</v>
      </c>
      <c r="AN79" t="s">
        <v>211</v>
      </c>
      <c r="AO79" t="s">
        <v>211</v>
      </c>
    </row>
    <row r="80" spans="1:41" x14ac:dyDescent="0.2">
      <c r="A80">
        <v>79</v>
      </c>
      <c r="B80" t="s">
        <v>367</v>
      </c>
      <c r="C80" t="s">
        <v>69</v>
      </c>
      <c r="D80" t="s">
        <v>368</v>
      </c>
      <c r="E80">
        <v>29.16</v>
      </c>
      <c r="F80">
        <v>1.93</v>
      </c>
      <c r="G80">
        <v>3.43</v>
      </c>
      <c r="H80">
        <v>11</v>
      </c>
      <c r="I80" t="s">
        <v>31</v>
      </c>
      <c r="J80" s="1">
        <v>45343</v>
      </c>
      <c r="K80" s="1">
        <v>45377</v>
      </c>
      <c r="L80" s="1">
        <v>45380</v>
      </c>
      <c r="M80">
        <v>14</v>
      </c>
      <c r="N80">
        <v>32.704258000000003</v>
      </c>
      <c r="O80">
        <v>-117.235647</v>
      </c>
      <c r="P80" s="10">
        <v>885462150</v>
      </c>
      <c r="Q80" s="10">
        <v>2133377</v>
      </c>
      <c r="R80">
        <v>77499</v>
      </c>
      <c r="S80">
        <v>415.1</v>
      </c>
      <c r="T80">
        <v>135.69999999999999</v>
      </c>
      <c r="U80">
        <v>12.8</v>
      </c>
      <c r="V80">
        <v>427</v>
      </c>
      <c r="W80" s="11">
        <v>0.72083333333333333</v>
      </c>
      <c r="X80">
        <v>15.7</v>
      </c>
      <c r="Y80">
        <v>8</v>
      </c>
      <c r="Z80">
        <v>-56</v>
      </c>
      <c r="AA80">
        <v>163</v>
      </c>
      <c r="AB80">
        <v>36850</v>
      </c>
      <c r="AC80">
        <v>30370</v>
      </c>
      <c r="AD80">
        <v>27</v>
      </c>
      <c r="AE80">
        <v>18420</v>
      </c>
      <c r="AF80">
        <v>23.4</v>
      </c>
      <c r="AG80">
        <v>14.9</v>
      </c>
      <c r="AH80">
        <v>94.3</v>
      </c>
      <c r="AI80">
        <v>8</v>
      </c>
      <c r="AJ80">
        <v>3.1</v>
      </c>
      <c r="AK80" t="s">
        <v>211</v>
      </c>
      <c r="AL80" t="s">
        <v>211</v>
      </c>
      <c r="AM80" t="s">
        <v>211</v>
      </c>
      <c r="AN80" t="s">
        <v>211</v>
      </c>
      <c r="AO80" t="s">
        <v>211</v>
      </c>
    </row>
    <row r="81" spans="1:41" x14ac:dyDescent="0.2">
      <c r="A81">
        <v>80</v>
      </c>
      <c r="B81" t="s">
        <v>369</v>
      </c>
      <c r="C81" t="s">
        <v>5</v>
      </c>
      <c r="D81" t="s">
        <v>370</v>
      </c>
      <c r="E81" t="s">
        <v>211</v>
      </c>
      <c r="F81" t="s">
        <v>211</v>
      </c>
      <c r="G81" t="s">
        <v>211</v>
      </c>
      <c r="H81">
        <v>1</v>
      </c>
      <c r="I81" t="s">
        <v>210</v>
      </c>
      <c r="J81" s="1">
        <v>45064</v>
      </c>
      <c r="K81" s="1">
        <v>45252</v>
      </c>
      <c r="L81" s="1">
        <v>45328</v>
      </c>
      <c r="M81">
        <v>1</v>
      </c>
      <c r="N81">
        <v>29.425280000000001</v>
      </c>
      <c r="O81">
        <v>-90.015280000000004</v>
      </c>
      <c r="P81" s="10">
        <v>497780024</v>
      </c>
      <c r="Q81" s="10">
        <v>1234077</v>
      </c>
      <c r="R81" s="10">
        <v>14608</v>
      </c>
      <c r="S81">
        <v>403.4</v>
      </c>
      <c r="T81">
        <v>163.19999999999999</v>
      </c>
      <c r="U81">
        <v>13</v>
      </c>
      <c r="V81">
        <v>375</v>
      </c>
      <c r="W81" s="11">
        <v>0.39240740740740743</v>
      </c>
      <c r="X81">
        <v>27.9</v>
      </c>
      <c r="Y81">
        <v>8</v>
      </c>
      <c r="Z81">
        <v>-56</v>
      </c>
      <c r="AA81">
        <v>242</v>
      </c>
      <c r="AB81">
        <v>21000</v>
      </c>
      <c r="AC81">
        <v>22150</v>
      </c>
      <c r="AD81">
        <v>48</v>
      </c>
      <c r="AE81">
        <v>10500</v>
      </c>
      <c r="AF81">
        <v>12.5</v>
      </c>
      <c r="AG81">
        <v>14.8</v>
      </c>
      <c r="AH81">
        <v>79.400000000000006</v>
      </c>
      <c r="AI81">
        <v>5.9</v>
      </c>
      <c r="AJ81">
        <v>16.899999999999999</v>
      </c>
      <c r="AK81">
        <v>20</v>
      </c>
      <c r="AL81">
        <v>10</v>
      </c>
      <c r="AM81">
        <v>1.1000000000000001</v>
      </c>
      <c r="AN81" t="s">
        <v>371</v>
      </c>
      <c r="AO81" t="s">
        <v>372</v>
      </c>
    </row>
    <row r="82" spans="1:41" x14ac:dyDescent="0.2">
      <c r="A82">
        <v>81</v>
      </c>
      <c r="B82" t="s">
        <v>373</v>
      </c>
      <c r="C82" t="s">
        <v>5</v>
      </c>
      <c r="D82" t="s">
        <v>374</v>
      </c>
      <c r="E82" t="s">
        <v>211</v>
      </c>
      <c r="F82" t="s">
        <v>211</v>
      </c>
      <c r="G82" t="s">
        <v>211</v>
      </c>
      <c r="H82">
        <v>1</v>
      </c>
      <c r="I82" t="s">
        <v>210</v>
      </c>
      <c r="J82" s="1">
        <v>45064</v>
      </c>
      <c r="K82" s="1">
        <v>45252</v>
      </c>
      <c r="L82" s="1">
        <v>45328</v>
      </c>
      <c r="M82">
        <v>2</v>
      </c>
      <c r="N82">
        <v>29.425280000000001</v>
      </c>
      <c r="O82">
        <v>-90.015280000000004</v>
      </c>
      <c r="P82" s="10">
        <v>1068078745</v>
      </c>
      <c r="Q82" s="10">
        <v>2171704</v>
      </c>
      <c r="R82">
        <v>7776</v>
      </c>
      <c r="S82">
        <v>491.8</v>
      </c>
      <c r="T82">
        <v>182.7</v>
      </c>
      <c r="U82">
        <v>13.7</v>
      </c>
      <c r="V82">
        <v>500</v>
      </c>
      <c r="W82" s="11">
        <v>0.39240740740740743</v>
      </c>
      <c r="X82">
        <v>27.9</v>
      </c>
      <c r="Y82">
        <v>8</v>
      </c>
      <c r="Z82">
        <v>-56</v>
      </c>
      <c r="AA82">
        <v>242</v>
      </c>
      <c r="AB82">
        <v>21000</v>
      </c>
      <c r="AC82">
        <v>22150</v>
      </c>
      <c r="AD82">
        <v>48</v>
      </c>
      <c r="AE82">
        <v>10500</v>
      </c>
      <c r="AF82">
        <v>12.5</v>
      </c>
      <c r="AG82">
        <v>14.8</v>
      </c>
      <c r="AH82">
        <v>79.400000000000006</v>
      </c>
      <c r="AI82">
        <v>5.9</v>
      </c>
      <c r="AJ82">
        <v>16.899999999999999</v>
      </c>
      <c r="AK82">
        <v>20</v>
      </c>
      <c r="AL82">
        <v>25</v>
      </c>
      <c r="AM82">
        <v>1</v>
      </c>
      <c r="AN82" t="s">
        <v>375</v>
      </c>
      <c r="AO82" t="s">
        <v>372</v>
      </c>
    </row>
    <row r="83" spans="1:41" x14ac:dyDescent="0.2">
      <c r="A83">
        <v>82</v>
      </c>
      <c r="B83" t="s">
        <v>376</v>
      </c>
      <c r="C83" t="s">
        <v>5</v>
      </c>
      <c r="D83" t="s">
        <v>377</v>
      </c>
      <c r="E83" t="s">
        <v>211</v>
      </c>
      <c r="F83" t="s">
        <v>211</v>
      </c>
      <c r="G83" t="s">
        <v>211</v>
      </c>
      <c r="H83">
        <v>1</v>
      </c>
      <c r="I83" t="s">
        <v>210</v>
      </c>
      <c r="J83" s="1">
        <v>45064</v>
      </c>
      <c r="K83" s="1">
        <v>45252</v>
      </c>
      <c r="L83" s="1">
        <v>45328</v>
      </c>
      <c r="M83">
        <v>3</v>
      </c>
      <c r="N83">
        <v>29.425280000000001</v>
      </c>
      <c r="O83">
        <v>-90.015280000000004</v>
      </c>
      <c r="P83" s="10">
        <v>572319317</v>
      </c>
      <c r="Q83" s="10">
        <v>948008</v>
      </c>
      <c r="R83">
        <v>9994</v>
      </c>
      <c r="S83">
        <v>603.70000000000005</v>
      </c>
      <c r="T83">
        <v>202.6</v>
      </c>
      <c r="U83">
        <v>14.2</v>
      </c>
      <c r="V83">
        <v>647</v>
      </c>
      <c r="W83" s="11">
        <v>0.39240740740740743</v>
      </c>
      <c r="X83">
        <v>27.9</v>
      </c>
      <c r="Y83">
        <v>8</v>
      </c>
      <c r="Z83">
        <v>-56</v>
      </c>
      <c r="AA83">
        <v>242</v>
      </c>
      <c r="AB83">
        <v>21000</v>
      </c>
      <c r="AC83">
        <v>22150</v>
      </c>
      <c r="AD83">
        <v>48</v>
      </c>
      <c r="AE83">
        <v>10500</v>
      </c>
      <c r="AF83">
        <v>12.5</v>
      </c>
      <c r="AG83">
        <v>14.8</v>
      </c>
      <c r="AH83">
        <v>79.400000000000006</v>
      </c>
      <c r="AI83">
        <v>5.9</v>
      </c>
      <c r="AJ83">
        <v>16.899999999999999</v>
      </c>
      <c r="AK83">
        <v>20</v>
      </c>
      <c r="AL83">
        <v>8</v>
      </c>
      <c r="AM83">
        <v>1.1000000000000001</v>
      </c>
      <c r="AN83" t="s">
        <v>371</v>
      </c>
      <c r="AO83" t="s">
        <v>372</v>
      </c>
    </row>
    <row r="84" spans="1:41" x14ac:dyDescent="0.2">
      <c r="A84">
        <v>83</v>
      </c>
      <c r="B84" t="s">
        <v>378</v>
      </c>
      <c r="C84" t="s">
        <v>5</v>
      </c>
      <c r="D84" t="s">
        <v>379</v>
      </c>
      <c r="E84" t="s">
        <v>211</v>
      </c>
      <c r="F84" t="s">
        <v>211</v>
      </c>
      <c r="G84" t="s">
        <v>211</v>
      </c>
      <c r="H84">
        <v>1</v>
      </c>
      <c r="I84" t="s">
        <v>210</v>
      </c>
      <c r="J84" s="1">
        <v>45112</v>
      </c>
      <c r="K84" s="1">
        <v>45252</v>
      </c>
      <c r="L84" s="1">
        <v>45328</v>
      </c>
      <c r="M84">
        <v>4</v>
      </c>
      <c r="N84">
        <v>29.425280000000001</v>
      </c>
      <c r="O84">
        <v>-90.015280000000004</v>
      </c>
      <c r="P84" s="10">
        <v>292189298</v>
      </c>
      <c r="Q84" s="10">
        <v>538887</v>
      </c>
      <c r="R84">
        <v>14977</v>
      </c>
      <c r="S84">
        <v>542</v>
      </c>
      <c r="T84">
        <v>418</v>
      </c>
      <c r="U84">
        <v>13.2</v>
      </c>
      <c r="V84">
        <v>593</v>
      </c>
      <c r="W84" s="11">
        <v>0.38255787037037037</v>
      </c>
      <c r="X84">
        <v>30.3</v>
      </c>
      <c r="Y84">
        <v>8.1</v>
      </c>
      <c r="Z84">
        <v>-61</v>
      </c>
      <c r="AA84">
        <v>208</v>
      </c>
      <c r="AB84">
        <v>27680</v>
      </c>
      <c r="AC84">
        <v>30480</v>
      </c>
      <c r="AD84">
        <v>36</v>
      </c>
      <c r="AE84">
        <v>13840</v>
      </c>
      <c r="AF84">
        <v>16.899999999999999</v>
      </c>
      <c r="AG84">
        <v>14.9</v>
      </c>
      <c r="AH84">
        <v>68.2</v>
      </c>
      <c r="AI84">
        <v>4.8</v>
      </c>
      <c r="AJ84">
        <v>9.5</v>
      </c>
      <c r="AK84">
        <v>20</v>
      </c>
      <c r="AL84">
        <v>25</v>
      </c>
      <c r="AM84">
        <v>1.3</v>
      </c>
      <c r="AN84" t="s">
        <v>371</v>
      </c>
      <c r="AO84" t="s">
        <v>372</v>
      </c>
    </row>
    <row r="85" spans="1:41" x14ac:dyDescent="0.2">
      <c r="A85">
        <v>84</v>
      </c>
      <c r="B85" t="s">
        <v>380</v>
      </c>
      <c r="C85" t="s">
        <v>5</v>
      </c>
      <c r="D85" t="s">
        <v>381</v>
      </c>
      <c r="E85" t="s">
        <v>211</v>
      </c>
      <c r="F85" t="s">
        <v>211</v>
      </c>
      <c r="G85" t="s">
        <v>211</v>
      </c>
      <c r="H85">
        <v>1</v>
      </c>
      <c r="I85" t="s">
        <v>210</v>
      </c>
      <c r="J85" s="1">
        <v>45112</v>
      </c>
      <c r="K85" s="1">
        <v>45252</v>
      </c>
      <c r="L85" s="1">
        <v>45328</v>
      </c>
      <c r="M85">
        <v>5</v>
      </c>
      <c r="N85">
        <v>29.425280000000001</v>
      </c>
      <c r="O85">
        <v>-90.015280000000004</v>
      </c>
      <c r="P85" s="10">
        <v>44266659</v>
      </c>
      <c r="Q85" s="10">
        <v>54780</v>
      </c>
      <c r="R85">
        <v>20079</v>
      </c>
      <c r="S85">
        <v>808.1</v>
      </c>
      <c r="T85">
        <v>667.2</v>
      </c>
      <c r="U85">
        <v>13.1</v>
      </c>
      <c r="V85">
        <v>968</v>
      </c>
      <c r="W85" s="11">
        <v>0.38255787037037037</v>
      </c>
      <c r="X85">
        <v>30.3</v>
      </c>
      <c r="Y85">
        <v>8.1</v>
      </c>
      <c r="Z85">
        <v>-61</v>
      </c>
      <c r="AA85">
        <v>208</v>
      </c>
      <c r="AB85">
        <v>27680</v>
      </c>
      <c r="AC85">
        <v>30480</v>
      </c>
      <c r="AD85">
        <v>36</v>
      </c>
      <c r="AE85">
        <v>13840</v>
      </c>
      <c r="AF85">
        <v>16.899999999999999</v>
      </c>
      <c r="AG85">
        <v>14.9</v>
      </c>
      <c r="AH85">
        <v>68.2</v>
      </c>
      <c r="AI85">
        <v>4.8</v>
      </c>
      <c r="AJ85">
        <v>9.5</v>
      </c>
      <c r="AK85">
        <v>20</v>
      </c>
      <c r="AL85">
        <v>1000</v>
      </c>
      <c r="AM85">
        <v>2</v>
      </c>
      <c r="AN85" t="s">
        <v>375</v>
      </c>
      <c r="AO85" t="s">
        <v>372</v>
      </c>
    </row>
    <row r="86" spans="1:41" x14ac:dyDescent="0.2">
      <c r="A86">
        <v>85</v>
      </c>
      <c r="B86" t="s">
        <v>382</v>
      </c>
      <c r="C86" t="s">
        <v>5</v>
      </c>
      <c r="D86" t="s">
        <v>383</v>
      </c>
      <c r="E86" t="s">
        <v>211</v>
      </c>
      <c r="F86" t="s">
        <v>211</v>
      </c>
      <c r="G86" t="s">
        <v>211</v>
      </c>
      <c r="H86">
        <v>1</v>
      </c>
      <c r="I86" t="s">
        <v>210</v>
      </c>
      <c r="J86" s="1">
        <v>45176</v>
      </c>
      <c r="K86" s="1">
        <v>45252</v>
      </c>
      <c r="L86" s="1">
        <v>45328</v>
      </c>
      <c r="M86">
        <v>6</v>
      </c>
      <c r="N86">
        <v>29.425280000000001</v>
      </c>
      <c r="O86">
        <v>-90.015280000000004</v>
      </c>
      <c r="P86" s="10">
        <v>1244968040</v>
      </c>
      <c r="Q86" s="10">
        <v>2821724</v>
      </c>
      <c r="R86">
        <v>9520</v>
      </c>
      <c r="S86">
        <v>441.2</v>
      </c>
      <c r="T86">
        <v>148.5</v>
      </c>
      <c r="U86">
        <v>13.2</v>
      </c>
      <c r="V86">
        <v>405</v>
      </c>
      <c r="W86" s="11">
        <v>0.39072916666666668</v>
      </c>
      <c r="X86">
        <v>29.9</v>
      </c>
      <c r="Y86">
        <v>8</v>
      </c>
      <c r="Z86">
        <v>-57</v>
      </c>
      <c r="AA86">
        <v>212</v>
      </c>
      <c r="AB86">
        <v>38660</v>
      </c>
      <c r="AC86">
        <v>42240</v>
      </c>
      <c r="AD86">
        <v>26</v>
      </c>
      <c r="AE86">
        <v>19330</v>
      </c>
      <c r="AF86">
        <v>24.5</v>
      </c>
      <c r="AG86">
        <v>14.8</v>
      </c>
      <c r="AH86">
        <v>74.400000000000006</v>
      </c>
      <c r="AI86">
        <v>5</v>
      </c>
      <c r="AJ86">
        <v>21.7</v>
      </c>
      <c r="AK86">
        <v>20</v>
      </c>
      <c r="AL86">
        <v>400</v>
      </c>
      <c r="AM86">
        <v>2</v>
      </c>
      <c r="AN86" t="s">
        <v>384</v>
      </c>
      <c r="AO86" t="s">
        <v>372</v>
      </c>
    </row>
    <row r="87" spans="1:41" x14ac:dyDescent="0.2">
      <c r="A87">
        <v>86</v>
      </c>
      <c r="B87" t="s">
        <v>385</v>
      </c>
      <c r="C87" t="s">
        <v>5</v>
      </c>
      <c r="D87" t="s">
        <v>386</v>
      </c>
      <c r="E87" t="s">
        <v>211</v>
      </c>
      <c r="F87" t="s">
        <v>211</v>
      </c>
      <c r="G87" t="s">
        <v>211</v>
      </c>
      <c r="H87">
        <v>1</v>
      </c>
      <c r="I87" t="s">
        <v>210</v>
      </c>
      <c r="J87" s="1">
        <v>45195</v>
      </c>
      <c r="K87" s="1">
        <v>45252</v>
      </c>
      <c r="L87" s="1">
        <v>45328</v>
      </c>
      <c r="M87">
        <v>7</v>
      </c>
      <c r="N87">
        <v>29.425280000000001</v>
      </c>
      <c r="O87">
        <v>-90.015280000000004</v>
      </c>
      <c r="P87" s="10">
        <v>1876185078</v>
      </c>
      <c r="Q87" s="10">
        <v>4064253</v>
      </c>
      <c r="R87">
        <v>11938</v>
      </c>
      <c r="S87">
        <v>461.6</v>
      </c>
      <c r="T87">
        <v>203.3</v>
      </c>
      <c r="U87">
        <v>13.3</v>
      </c>
      <c r="V87">
        <v>443</v>
      </c>
      <c r="W87" s="11">
        <v>0.41214120370370372</v>
      </c>
      <c r="X87">
        <v>29</v>
      </c>
      <c r="Y87">
        <v>8.1</v>
      </c>
      <c r="Z87">
        <v>-63</v>
      </c>
      <c r="AA87">
        <v>185</v>
      </c>
      <c r="AB87">
        <v>41100</v>
      </c>
      <c r="AC87">
        <v>44220</v>
      </c>
      <c r="AD87">
        <v>24</v>
      </c>
      <c r="AE87">
        <v>20550</v>
      </c>
      <c r="AF87">
        <v>26.2</v>
      </c>
      <c r="AG87">
        <v>14.8</v>
      </c>
      <c r="AH87">
        <v>84.6</v>
      </c>
      <c r="AI87">
        <v>5.7</v>
      </c>
      <c r="AJ87">
        <v>12</v>
      </c>
      <c r="AK87">
        <v>20</v>
      </c>
      <c r="AL87">
        <v>400</v>
      </c>
      <c r="AM87">
        <v>5.5</v>
      </c>
      <c r="AN87" t="s">
        <v>384</v>
      </c>
      <c r="AO87" t="s">
        <v>372</v>
      </c>
    </row>
    <row r="88" spans="1:41" x14ac:dyDescent="0.2">
      <c r="A88">
        <v>87</v>
      </c>
      <c r="B88" t="s">
        <v>387</v>
      </c>
      <c r="C88" t="s">
        <v>5</v>
      </c>
      <c r="D88" t="s">
        <v>388</v>
      </c>
      <c r="E88" t="s">
        <v>211</v>
      </c>
      <c r="F88" t="s">
        <v>211</v>
      </c>
      <c r="G88" t="s">
        <v>211</v>
      </c>
      <c r="H88">
        <v>1</v>
      </c>
      <c r="I88" t="s">
        <v>210</v>
      </c>
      <c r="J88" s="1">
        <v>45210</v>
      </c>
      <c r="K88" s="1">
        <v>45252</v>
      </c>
      <c r="L88" s="1">
        <v>45328</v>
      </c>
      <c r="M88">
        <v>8</v>
      </c>
      <c r="N88">
        <v>29.425280000000001</v>
      </c>
      <c r="O88">
        <v>-90.015280000000004</v>
      </c>
      <c r="P88" s="10">
        <v>132097092</v>
      </c>
      <c r="Q88" s="10">
        <v>251873</v>
      </c>
      <c r="R88">
        <v>10492</v>
      </c>
      <c r="S88">
        <v>524.5</v>
      </c>
      <c r="T88">
        <v>328.1</v>
      </c>
      <c r="U88">
        <v>13.1</v>
      </c>
      <c r="V88">
        <v>541</v>
      </c>
      <c r="W88" s="11">
        <v>0.44518518518518518</v>
      </c>
      <c r="X88">
        <v>20.100000000000001</v>
      </c>
      <c r="Y88">
        <v>8</v>
      </c>
      <c r="Z88">
        <v>-56</v>
      </c>
      <c r="AA88">
        <v>244</v>
      </c>
      <c r="AB88">
        <v>41640</v>
      </c>
      <c r="AC88">
        <v>37730</v>
      </c>
      <c r="AD88">
        <v>24</v>
      </c>
      <c r="AE88">
        <v>20820</v>
      </c>
      <c r="AF88">
        <v>26.8</v>
      </c>
      <c r="AG88">
        <v>14.6</v>
      </c>
      <c r="AH88">
        <v>91.9</v>
      </c>
      <c r="AI88">
        <v>7</v>
      </c>
      <c r="AJ88">
        <v>28.4</v>
      </c>
      <c r="AK88">
        <v>20</v>
      </c>
      <c r="AL88">
        <v>400</v>
      </c>
      <c r="AM88">
        <v>4.5</v>
      </c>
      <c r="AN88" t="s">
        <v>384</v>
      </c>
      <c r="AO88" t="s">
        <v>372</v>
      </c>
    </row>
    <row r="89" spans="1:41" x14ac:dyDescent="0.2">
      <c r="A89">
        <v>88</v>
      </c>
      <c r="B89" t="s">
        <v>389</v>
      </c>
      <c r="C89" t="s">
        <v>5</v>
      </c>
      <c r="D89" t="s">
        <v>390</v>
      </c>
      <c r="E89" t="s">
        <v>211</v>
      </c>
      <c r="F89" t="s">
        <v>211</v>
      </c>
      <c r="G89" t="s">
        <v>211</v>
      </c>
      <c r="H89">
        <v>1</v>
      </c>
      <c r="I89" t="s">
        <v>210</v>
      </c>
      <c r="J89" s="1">
        <v>45273</v>
      </c>
      <c r="K89" s="1">
        <v>45282</v>
      </c>
      <c r="L89" s="1">
        <v>45328</v>
      </c>
      <c r="M89">
        <v>9</v>
      </c>
      <c r="N89">
        <v>29.425280000000001</v>
      </c>
      <c r="O89">
        <v>-90.015280000000004</v>
      </c>
      <c r="P89" s="10">
        <v>304845952</v>
      </c>
      <c r="Q89" s="10">
        <v>444691</v>
      </c>
      <c r="R89">
        <v>14611</v>
      </c>
      <c r="S89">
        <v>685.5</v>
      </c>
      <c r="T89">
        <v>593.20000000000005</v>
      </c>
      <c r="U89">
        <v>14.3</v>
      </c>
      <c r="V89">
        <v>750</v>
      </c>
      <c r="W89" s="11">
        <v>0.4904513888888889</v>
      </c>
      <c r="X89">
        <v>12.9</v>
      </c>
      <c r="Y89">
        <v>7.9</v>
      </c>
      <c r="Z89">
        <v>-53</v>
      </c>
      <c r="AA89">
        <v>258</v>
      </c>
      <c r="AB89">
        <v>34360</v>
      </c>
      <c r="AC89">
        <v>26450</v>
      </c>
      <c r="AD89">
        <v>29</v>
      </c>
      <c r="AE89">
        <v>17180</v>
      </c>
      <c r="AF89">
        <v>21.6</v>
      </c>
      <c r="AG89">
        <v>14.9</v>
      </c>
      <c r="AH89">
        <v>82.2</v>
      </c>
      <c r="AI89">
        <v>7.3</v>
      </c>
      <c r="AJ89">
        <v>14</v>
      </c>
      <c r="AK89">
        <v>20</v>
      </c>
      <c r="AL89">
        <v>400</v>
      </c>
      <c r="AM89">
        <v>6</v>
      </c>
      <c r="AN89" t="s">
        <v>384</v>
      </c>
      <c r="AO89" t="s">
        <v>372</v>
      </c>
    </row>
    <row r="90" spans="1:41" x14ac:dyDescent="0.2">
      <c r="A90">
        <v>89</v>
      </c>
      <c r="B90" t="s">
        <v>391</v>
      </c>
      <c r="C90" t="s">
        <v>5</v>
      </c>
      <c r="D90" t="s">
        <v>392</v>
      </c>
      <c r="E90" t="s">
        <v>211</v>
      </c>
      <c r="F90" t="s">
        <v>211</v>
      </c>
      <c r="G90" t="s">
        <v>211</v>
      </c>
      <c r="H90">
        <v>1</v>
      </c>
      <c r="I90" t="s">
        <v>210</v>
      </c>
      <c r="J90" s="1">
        <v>45273</v>
      </c>
      <c r="K90" s="1">
        <v>45282</v>
      </c>
      <c r="L90" s="1">
        <v>45328</v>
      </c>
      <c r="M90">
        <v>10</v>
      </c>
      <c r="N90">
        <v>29.425280000000001</v>
      </c>
      <c r="O90">
        <v>-90.015280000000004</v>
      </c>
      <c r="P90" s="10">
        <v>197833174</v>
      </c>
      <c r="Q90" s="10">
        <v>225525</v>
      </c>
      <c r="R90">
        <v>16575</v>
      </c>
      <c r="S90">
        <v>877.2</v>
      </c>
      <c r="T90">
        <v>711</v>
      </c>
      <c r="U90">
        <v>13.8</v>
      </c>
      <c r="V90">
        <v>964</v>
      </c>
      <c r="W90" s="11">
        <v>0.4904513888888889</v>
      </c>
      <c r="X90">
        <v>12.9</v>
      </c>
      <c r="Y90">
        <v>7.9</v>
      </c>
      <c r="Z90">
        <v>-53</v>
      </c>
      <c r="AA90">
        <v>258</v>
      </c>
      <c r="AB90">
        <v>34360</v>
      </c>
      <c r="AC90">
        <v>26450</v>
      </c>
      <c r="AD90">
        <v>29</v>
      </c>
      <c r="AE90">
        <v>17180</v>
      </c>
      <c r="AF90">
        <v>21.6</v>
      </c>
      <c r="AG90">
        <v>14.9</v>
      </c>
      <c r="AH90">
        <v>82.2</v>
      </c>
      <c r="AI90">
        <v>7.3</v>
      </c>
      <c r="AJ90">
        <v>14</v>
      </c>
      <c r="AK90">
        <v>20</v>
      </c>
      <c r="AL90">
        <v>400</v>
      </c>
      <c r="AM90">
        <v>5.6</v>
      </c>
      <c r="AN90" t="s">
        <v>384</v>
      </c>
      <c r="AO90" t="s">
        <v>372</v>
      </c>
    </row>
    <row r="91" spans="1:41" x14ac:dyDescent="0.2">
      <c r="A91">
        <v>90</v>
      </c>
      <c r="B91" t="s">
        <v>393</v>
      </c>
      <c r="C91" t="s">
        <v>31</v>
      </c>
      <c r="D91" t="s">
        <v>394</v>
      </c>
      <c r="E91" t="s">
        <v>211</v>
      </c>
      <c r="F91" t="s">
        <v>211</v>
      </c>
      <c r="G91" t="s">
        <v>211</v>
      </c>
      <c r="H91">
        <v>1</v>
      </c>
      <c r="I91" t="s">
        <v>31</v>
      </c>
      <c r="J91" s="1">
        <v>45343</v>
      </c>
      <c r="K91" s="1">
        <v>45376</v>
      </c>
      <c r="L91" s="1">
        <v>45380</v>
      </c>
      <c r="M91">
        <v>1</v>
      </c>
      <c r="N91">
        <v>32.704284999999999</v>
      </c>
      <c r="O91">
        <v>-117.2385671</v>
      </c>
      <c r="P91" s="10">
        <v>1694613785</v>
      </c>
      <c r="Q91" s="10">
        <v>3565487</v>
      </c>
      <c r="R91">
        <v>71843</v>
      </c>
      <c r="S91">
        <v>475.3</v>
      </c>
      <c r="T91">
        <v>231.2</v>
      </c>
      <c r="U91">
        <v>13.8</v>
      </c>
      <c r="V91">
        <v>462</v>
      </c>
      <c r="W91" s="11">
        <v>0.50209490740740736</v>
      </c>
      <c r="X91">
        <v>15</v>
      </c>
      <c r="Y91">
        <v>8</v>
      </c>
      <c r="Z91">
        <v>-55</v>
      </c>
      <c r="AA91">
        <v>235</v>
      </c>
      <c r="AB91">
        <v>37130</v>
      </c>
      <c r="AC91">
        <v>30070</v>
      </c>
      <c r="AD91">
        <v>27</v>
      </c>
      <c r="AE91">
        <v>18560</v>
      </c>
      <c r="AF91">
        <v>23.6</v>
      </c>
      <c r="AG91">
        <v>14.8</v>
      </c>
      <c r="AH91">
        <v>92.5</v>
      </c>
      <c r="AI91">
        <v>7.8</v>
      </c>
      <c r="AJ91">
        <v>2</v>
      </c>
      <c r="AK91">
        <v>56</v>
      </c>
      <c r="AL91">
        <v>400</v>
      </c>
      <c r="AM91">
        <v>3.9</v>
      </c>
      <c r="AN91" t="s">
        <v>384</v>
      </c>
      <c r="AO91" t="s">
        <v>372</v>
      </c>
    </row>
    <row r="92" spans="1:41" x14ac:dyDescent="0.2">
      <c r="A92">
        <v>91</v>
      </c>
      <c r="B92" t="s">
        <v>395</v>
      </c>
      <c r="C92" t="s">
        <v>31</v>
      </c>
      <c r="D92" t="s">
        <v>396</v>
      </c>
      <c r="E92" t="s">
        <v>211</v>
      </c>
      <c r="F92" t="s">
        <v>211</v>
      </c>
      <c r="G92" t="s">
        <v>211</v>
      </c>
      <c r="H92">
        <v>1</v>
      </c>
      <c r="I92" t="s">
        <v>31</v>
      </c>
      <c r="J92" s="1">
        <v>45343</v>
      </c>
      <c r="K92" s="1">
        <v>45376</v>
      </c>
      <c r="L92" s="1">
        <v>45380</v>
      </c>
      <c r="M92">
        <v>2</v>
      </c>
      <c r="N92">
        <v>32.704205000000002</v>
      </c>
      <c r="O92">
        <v>-117.2385644</v>
      </c>
      <c r="P92" s="10">
        <v>1993043966</v>
      </c>
      <c r="Q92" s="10">
        <v>4072396</v>
      </c>
      <c r="R92">
        <v>17946</v>
      </c>
      <c r="S92">
        <v>441</v>
      </c>
      <c r="T92">
        <v>229.6</v>
      </c>
      <c r="U92">
        <v>13.1</v>
      </c>
      <c r="V92">
        <v>478</v>
      </c>
      <c r="W92" s="11">
        <v>0.5794097222222222</v>
      </c>
      <c r="X92">
        <v>15.2</v>
      </c>
      <c r="Y92">
        <v>8</v>
      </c>
      <c r="Z92">
        <v>-56</v>
      </c>
      <c r="AA92">
        <v>190</v>
      </c>
      <c r="AB92">
        <v>36950</v>
      </c>
      <c r="AC92">
        <v>30070</v>
      </c>
      <c r="AD92">
        <v>27</v>
      </c>
      <c r="AE92">
        <v>18470</v>
      </c>
      <c r="AF92">
        <v>23.5</v>
      </c>
      <c r="AG92">
        <v>14.8</v>
      </c>
      <c r="AH92">
        <v>87.2</v>
      </c>
      <c r="AI92">
        <v>7.4</v>
      </c>
      <c r="AJ92">
        <v>2.2000000000000002</v>
      </c>
      <c r="AK92">
        <v>56</v>
      </c>
      <c r="AL92">
        <v>400</v>
      </c>
      <c r="AM92">
        <v>3.6</v>
      </c>
      <c r="AN92" t="s">
        <v>384</v>
      </c>
      <c r="AO92" t="s">
        <v>372</v>
      </c>
    </row>
    <row r="93" spans="1:41" x14ac:dyDescent="0.2">
      <c r="A93">
        <v>92</v>
      </c>
      <c r="B93" t="s">
        <v>397</v>
      </c>
      <c r="C93" t="s">
        <v>31</v>
      </c>
      <c r="D93" t="s">
        <v>398</v>
      </c>
      <c r="E93" t="s">
        <v>211</v>
      </c>
      <c r="F93" t="s">
        <v>211</v>
      </c>
      <c r="G93" t="s">
        <v>211</v>
      </c>
      <c r="H93">
        <v>1</v>
      </c>
      <c r="I93" t="s">
        <v>31</v>
      </c>
      <c r="J93" s="1">
        <v>45343</v>
      </c>
      <c r="K93" s="1">
        <v>45376</v>
      </c>
      <c r="L93" s="1">
        <v>45380</v>
      </c>
      <c r="M93">
        <v>3</v>
      </c>
      <c r="N93">
        <v>32.698002000000002</v>
      </c>
      <c r="O93">
        <v>-117.238584</v>
      </c>
      <c r="P93" s="10">
        <v>181202872</v>
      </c>
      <c r="Q93" s="10">
        <v>250534</v>
      </c>
      <c r="R93">
        <v>12775</v>
      </c>
      <c r="S93">
        <v>723.3</v>
      </c>
      <c r="T93">
        <v>587.20000000000005</v>
      </c>
      <c r="U93">
        <v>12.9</v>
      </c>
      <c r="V93">
        <v>776</v>
      </c>
      <c r="W93" s="11">
        <v>0.67241898148148149</v>
      </c>
      <c r="X93">
        <v>16.3</v>
      </c>
      <c r="Y93">
        <v>8</v>
      </c>
      <c r="Z93">
        <v>-56</v>
      </c>
      <c r="AA93">
        <v>171</v>
      </c>
      <c r="AB93">
        <v>36870</v>
      </c>
      <c r="AC93">
        <v>30770</v>
      </c>
      <c r="AD93">
        <v>27</v>
      </c>
      <c r="AE93">
        <v>18430</v>
      </c>
      <c r="AF93">
        <v>23.4</v>
      </c>
      <c r="AG93">
        <v>14.9</v>
      </c>
      <c r="AH93">
        <v>96</v>
      </c>
      <c r="AI93">
        <v>8</v>
      </c>
      <c r="AJ93">
        <v>2.1</v>
      </c>
      <c r="AK93">
        <v>37.85</v>
      </c>
      <c r="AL93">
        <v>400</v>
      </c>
      <c r="AM93">
        <v>3.7</v>
      </c>
      <c r="AN93" t="s">
        <v>384</v>
      </c>
      <c r="AO93" t="s">
        <v>372</v>
      </c>
    </row>
    <row r="94" spans="1:41" x14ac:dyDescent="0.2">
      <c r="A94">
        <v>93</v>
      </c>
      <c r="B94" t="s">
        <v>399</v>
      </c>
      <c r="C94" t="s">
        <v>31</v>
      </c>
      <c r="D94" t="s">
        <v>400</v>
      </c>
      <c r="E94" t="s">
        <v>211</v>
      </c>
      <c r="F94" t="s">
        <v>211</v>
      </c>
      <c r="G94" t="s">
        <v>211</v>
      </c>
      <c r="H94">
        <v>1</v>
      </c>
      <c r="I94" t="s">
        <v>31</v>
      </c>
      <c r="J94" s="1">
        <v>45343</v>
      </c>
      <c r="K94" s="1">
        <v>45376</v>
      </c>
      <c r="L94" s="1">
        <v>45380</v>
      </c>
      <c r="M94">
        <v>4</v>
      </c>
      <c r="N94">
        <v>32.697510999999999</v>
      </c>
      <c r="O94">
        <v>-117.238575</v>
      </c>
      <c r="P94" s="10">
        <v>2058856861</v>
      </c>
      <c r="Q94" s="10">
        <v>4181417</v>
      </c>
      <c r="R94">
        <v>13335</v>
      </c>
      <c r="S94">
        <v>492.4</v>
      </c>
      <c r="T94">
        <v>238.3</v>
      </c>
      <c r="U94">
        <v>13.1</v>
      </c>
      <c r="V94">
        <v>482</v>
      </c>
      <c r="W94" s="11">
        <v>0.72083333333333333</v>
      </c>
      <c r="X94">
        <v>15.7</v>
      </c>
      <c r="Y94">
        <v>8</v>
      </c>
      <c r="Z94">
        <v>-56</v>
      </c>
      <c r="AA94">
        <v>163</v>
      </c>
      <c r="AB94">
        <v>36850</v>
      </c>
      <c r="AC94">
        <v>30370</v>
      </c>
      <c r="AD94">
        <v>27</v>
      </c>
      <c r="AE94">
        <v>18420</v>
      </c>
      <c r="AF94">
        <v>23.4</v>
      </c>
      <c r="AG94">
        <v>14.9</v>
      </c>
      <c r="AH94">
        <v>94.3</v>
      </c>
      <c r="AI94">
        <v>8</v>
      </c>
      <c r="AJ94">
        <v>3.1</v>
      </c>
      <c r="AK94">
        <v>49.2</v>
      </c>
      <c r="AL94">
        <v>400</v>
      </c>
      <c r="AM94">
        <v>3</v>
      </c>
      <c r="AN94" t="s">
        <v>384</v>
      </c>
      <c r="AO94" t="s">
        <v>372</v>
      </c>
    </row>
    <row r="95" spans="1:41" x14ac:dyDescent="0.2">
      <c r="A95">
        <v>94</v>
      </c>
      <c r="B95" t="s">
        <v>55</v>
      </c>
      <c r="C95" t="s">
        <v>55</v>
      </c>
      <c r="D95" t="s">
        <v>401</v>
      </c>
      <c r="E95" t="s">
        <v>211</v>
      </c>
      <c r="F95" t="s">
        <v>211</v>
      </c>
      <c r="G95" t="s">
        <v>211</v>
      </c>
      <c r="H95">
        <v>4</v>
      </c>
      <c r="I95" t="s">
        <v>31</v>
      </c>
      <c r="J95" s="1">
        <v>43101</v>
      </c>
      <c r="K95" s="1">
        <v>43840</v>
      </c>
      <c r="L95" s="1">
        <v>44216</v>
      </c>
      <c r="M95">
        <v>1</v>
      </c>
      <c r="N95">
        <v>32.702660000000002</v>
      </c>
      <c r="O95">
        <v>-117.23780600000001</v>
      </c>
      <c r="P95" s="10">
        <v>10382756370</v>
      </c>
      <c r="Q95" s="10">
        <v>18902579</v>
      </c>
      <c r="R95">
        <v>122976</v>
      </c>
      <c r="S95">
        <v>549.29999999999995</v>
      </c>
      <c r="T95">
        <v>252.7</v>
      </c>
      <c r="U95">
        <v>13.3</v>
      </c>
      <c r="V95">
        <v>554</v>
      </c>
      <c r="W95" t="s">
        <v>211</v>
      </c>
      <c r="X95" t="s">
        <v>211</v>
      </c>
      <c r="Y95" t="s">
        <v>211</v>
      </c>
      <c r="Z95" t="s">
        <v>211</v>
      </c>
      <c r="AA95" t="s">
        <v>211</v>
      </c>
      <c r="AB95" t="s">
        <v>211</v>
      </c>
      <c r="AC95" t="s">
        <v>211</v>
      </c>
      <c r="AD95" t="s">
        <v>211</v>
      </c>
      <c r="AE95" t="s">
        <v>211</v>
      </c>
      <c r="AF95" t="s">
        <v>211</v>
      </c>
      <c r="AG95" t="s">
        <v>211</v>
      </c>
      <c r="AH95" t="s">
        <v>211</v>
      </c>
      <c r="AI95" t="s">
        <v>211</v>
      </c>
      <c r="AJ95" t="s">
        <v>211</v>
      </c>
      <c r="AK95" t="s">
        <v>211</v>
      </c>
      <c r="AL95" t="s">
        <v>211</v>
      </c>
      <c r="AM95" t="s">
        <v>211</v>
      </c>
      <c r="AN95" t="s">
        <v>211</v>
      </c>
      <c r="AO95" t="s">
        <v>211</v>
      </c>
    </row>
    <row r="96" spans="1:41" x14ac:dyDescent="0.2">
      <c r="A96">
        <v>95</v>
      </c>
      <c r="B96" t="s">
        <v>64</v>
      </c>
      <c r="C96" t="s">
        <v>64</v>
      </c>
      <c r="D96" t="s">
        <v>402</v>
      </c>
      <c r="E96" t="s">
        <v>211</v>
      </c>
      <c r="F96" t="s">
        <v>211</v>
      </c>
      <c r="G96" t="s">
        <v>211</v>
      </c>
      <c r="H96">
        <v>4</v>
      </c>
      <c r="I96" t="s">
        <v>31</v>
      </c>
      <c r="J96" s="1">
        <v>43101</v>
      </c>
      <c r="K96" s="1">
        <v>43840</v>
      </c>
      <c r="L96" s="1">
        <v>44216</v>
      </c>
      <c r="M96">
        <v>3</v>
      </c>
      <c r="N96">
        <v>32.702660000000002</v>
      </c>
      <c r="O96">
        <v>-117.23780600000001</v>
      </c>
      <c r="P96" s="10">
        <v>156333427</v>
      </c>
      <c r="Q96" s="10">
        <v>336765</v>
      </c>
      <c r="R96">
        <v>9926</v>
      </c>
      <c r="S96">
        <v>464.2</v>
      </c>
      <c r="T96">
        <v>222.3</v>
      </c>
      <c r="U96">
        <v>13.6</v>
      </c>
      <c r="V96">
        <v>426</v>
      </c>
      <c r="W96" t="s">
        <v>211</v>
      </c>
      <c r="X96" t="s">
        <v>211</v>
      </c>
      <c r="Y96" t="s">
        <v>211</v>
      </c>
      <c r="Z96" t="s">
        <v>211</v>
      </c>
      <c r="AA96" t="s">
        <v>211</v>
      </c>
      <c r="AB96" t="s">
        <v>211</v>
      </c>
      <c r="AC96" t="s">
        <v>211</v>
      </c>
      <c r="AD96" t="s">
        <v>211</v>
      </c>
      <c r="AE96" t="s">
        <v>211</v>
      </c>
      <c r="AF96" t="s">
        <v>211</v>
      </c>
      <c r="AG96" t="s">
        <v>211</v>
      </c>
      <c r="AH96" t="s">
        <v>211</v>
      </c>
      <c r="AI96" t="s">
        <v>211</v>
      </c>
      <c r="AJ96" t="s">
        <v>211</v>
      </c>
      <c r="AK96" t="s">
        <v>211</v>
      </c>
      <c r="AL96" t="s">
        <v>211</v>
      </c>
      <c r="AM96" t="s">
        <v>211</v>
      </c>
      <c r="AN96" t="s">
        <v>211</v>
      </c>
      <c r="AO96" t="s">
        <v>211</v>
      </c>
    </row>
    <row r="97" spans="1:41" x14ac:dyDescent="0.2">
      <c r="A97">
        <v>96</v>
      </c>
      <c r="B97" t="s">
        <v>86</v>
      </c>
      <c r="C97" t="s">
        <v>86</v>
      </c>
      <c r="D97" t="s">
        <v>403</v>
      </c>
      <c r="E97" t="s">
        <v>211</v>
      </c>
      <c r="F97" t="s">
        <v>211</v>
      </c>
      <c r="G97" t="s">
        <v>211</v>
      </c>
      <c r="H97">
        <v>5</v>
      </c>
      <c r="I97" t="s">
        <v>31</v>
      </c>
      <c r="J97" s="1">
        <v>43101</v>
      </c>
      <c r="K97" s="1">
        <v>43840</v>
      </c>
      <c r="L97" s="1">
        <v>44216</v>
      </c>
      <c r="M97">
        <v>2</v>
      </c>
      <c r="N97">
        <v>32.702660000000002</v>
      </c>
      <c r="O97">
        <v>-117.23780600000001</v>
      </c>
      <c r="P97" s="10">
        <v>3294442331</v>
      </c>
      <c r="Q97" s="10">
        <v>6767255</v>
      </c>
      <c r="R97">
        <v>35778</v>
      </c>
      <c r="S97">
        <v>486.8</v>
      </c>
      <c r="T97">
        <v>216.1</v>
      </c>
      <c r="U97">
        <v>13.2</v>
      </c>
      <c r="V97">
        <v>549</v>
      </c>
      <c r="W97" t="s">
        <v>211</v>
      </c>
      <c r="X97" t="s">
        <v>211</v>
      </c>
      <c r="Y97" t="s">
        <v>211</v>
      </c>
      <c r="Z97" t="s">
        <v>211</v>
      </c>
      <c r="AA97" t="s">
        <v>211</v>
      </c>
      <c r="AB97" t="s">
        <v>211</v>
      </c>
      <c r="AC97" t="s">
        <v>211</v>
      </c>
      <c r="AD97" t="s">
        <v>211</v>
      </c>
      <c r="AE97" t="s">
        <v>211</v>
      </c>
      <c r="AF97" t="s">
        <v>211</v>
      </c>
      <c r="AG97" t="s">
        <v>211</v>
      </c>
      <c r="AH97" t="s">
        <v>211</v>
      </c>
      <c r="AI97" t="s">
        <v>211</v>
      </c>
      <c r="AJ97" t="s">
        <v>211</v>
      </c>
      <c r="AK97" t="s">
        <v>211</v>
      </c>
      <c r="AL97" t="s">
        <v>211</v>
      </c>
      <c r="AM97" t="s">
        <v>211</v>
      </c>
      <c r="AN97" t="s">
        <v>211</v>
      </c>
      <c r="AO97" t="s">
        <v>211</v>
      </c>
    </row>
    <row r="98" spans="1:41" x14ac:dyDescent="0.2">
      <c r="A98">
        <v>97</v>
      </c>
      <c r="B98" t="s">
        <v>99</v>
      </c>
      <c r="C98" t="s">
        <v>99</v>
      </c>
      <c r="D98" t="s">
        <v>404</v>
      </c>
      <c r="E98" t="s">
        <v>211</v>
      </c>
      <c r="F98" t="s">
        <v>211</v>
      </c>
      <c r="G98" t="s">
        <v>211</v>
      </c>
      <c r="H98">
        <v>4</v>
      </c>
      <c r="I98" t="s">
        <v>31</v>
      </c>
      <c r="J98" s="1">
        <v>43101</v>
      </c>
      <c r="K98" s="1">
        <v>44216</v>
      </c>
      <c r="L98" s="1">
        <v>44216</v>
      </c>
      <c r="M98">
        <v>4</v>
      </c>
      <c r="N98">
        <v>32.702660000000002</v>
      </c>
      <c r="O98">
        <v>-117.23780600000001</v>
      </c>
      <c r="P98" s="10">
        <v>294972648</v>
      </c>
      <c r="Q98" s="10">
        <v>711673</v>
      </c>
      <c r="R98">
        <v>8963</v>
      </c>
      <c r="S98">
        <v>414.5</v>
      </c>
      <c r="T98">
        <v>146.30000000000001</v>
      </c>
      <c r="U98">
        <v>12.9</v>
      </c>
      <c r="V98">
        <v>402</v>
      </c>
      <c r="W98" t="s">
        <v>211</v>
      </c>
      <c r="X98" t="s">
        <v>211</v>
      </c>
      <c r="Y98" t="s">
        <v>211</v>
      </c>
      <c r="Z98" t="s">
        <v>211</v>
      </c>
      <c r="AA98" t="s">
        <v>211</v>
      </c>
      <c r="AB98" t="s">
        <v>211</v>
      </c>
      <c r="AC98" t="s">
        <v>211</v>
      </c>
      <c r="AD98" t="s">
        <v>211</v>
      </c>
      <c r="AE98" t="s">
        <v>211</v>
      </c>
      <c r="AF98" t="s">
        <v>211</v>
      </c>
      <c r="AG98" t="s">
        <v>211</v>
      </c>
      <c r="AH98" t="s">
        <v>211</v>
      </c>
      <c r="AI98" t="s">
        <v>211</v>
      </c>
      <c r="AJ98" t="s">
        <v>211</v>
      </c>
      <c r="AK98" t="s">
        <v>211</v>
      </c>
      <c r="AL98" t="s">
        <v>211</v>
      </c>
      <c r="AM98" t="s">
        <v>211</v>
      </c>
      <c r="AN98" t="s">
        <v>211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C63EF-9E52-408E-96F3-5E4764788EFE}">
  <dimension ref="A1:N25"/>
  <sheetViews>
    <sheetView workbookViewId="0">
      <selection sqref="A1:N25"/>
    </sheetView>
  </sheetViews>
  <sheetFormatPr baseColWidth="10" defaultColWidth="9.1640625" defaultRowHeight="15" x14ac:dyDescent="0.2"/>
  <cols>
    <col min="1" max="1" width="9.1640625" style="4"/>
    <col min="2" max="2" width="39.33203125" style="3" customWidth="1"/>
    <col min="3" max="10" width="9.1640625" style="4"/>
    <col min="11" max="11" width="11" style="4" bestFit="1" customWidth="1"/>
    <col min="12" max="13" width="9.1640625" style="4"/>
    <col min="14" max="14" width="16" style="4" customWidth="1"/>
    <col min="15" max="16384" width="9.1640625" style="4"/>
  </cols>
  <sheetData>
    <row r="1" spans="1:14" ht="32" x14ac:dyDescent="0.2">
      <c r="A1" s="4" t="s">
        <v>137</v>
      </c>
      <c r="B1" s="3" t="s">
        <v>135</v>
      </c>
      <c r="C1" s="3" t="s">
        <v>163</v>
      </c>
      <c r="D1" s="3" t="s">
        <v>162</v>
      </c>
      <c r="E1" s="3" t="s">
        <v>165</v>
      </c>
      <c r="F1" s="3" t="s">
        <v>158</v>
      </c>
      <c r="G1" s="3" t="s">
        <v>159</v>
      </c>
      <c r="H1" s="3" t="s">
        <v>160</v>
      </c>
      <c r="I1" s="3" t="s">
        <v>161</v>
      </c>
      <c r="J1" s="4" t="s">
        <v>166</v>
      </c>
      <c r="K1" s="3" t="s">
        <v>167</v>
      </c>
      <c r="L1" s="3" t="s">
        <v>162</v>
      </c>
      <c r="M1" s="3" t="s">
        <v>168</v>
      </c>
      <c r="N1" s="3" t="s">
        <v>164</v>
      </c>
    </row>
    <row r="2" spans="1:14" ht="16" x14ac:dyDescent="0.2">
      <c r="A2" s="7" t="s">
        <v>138</v>
      </c>
      <c r="B2" s="8" t="s">
        <v>146</v>
      </c>
      <c r="C2" s="7">
        <v>1666.89</v>
      </c>
      <c r="D2" s="7">
        <v>100</v>
      </c>
      <c r="E2" s="7">
        <v>10501</v>
      </c>
      <c r="F2" s="7">
        <v>10</v>
      </c>
      <c r="G2" s="7">
        <v>100</v>
      </c>
      <c r="H2" s="7">
        <v>5</v>
      </c>
      <c r="I2" s="7">
        <v>200</v>
      </c>
      <c r="J2" s="7">
        <f>(C2*F2*G2)/(H2*I2)</f>
        <v>1666.8900000000003</v>
      </c>
      <c r="K2" s="9">
        <f>J2*1000000</f>
        <v>1666890000.0000002</v>
      </c>
      <c r="L2" s="9">
        <f>(K2*D2)</f>
        <v>166689000000.00003</v>
      </c>
      <c r="M2" s="9">
        <f>AVERAGE(L2:L3)</f>
        <v>177655500000</v>
      </c>
      <c r="N2" s="6"/>
    </row>
    <row r="3" spans="1:14" ht="16" x14ac:dyDescent="0.2">
      <c r="A3" s="7" t="s">
        <v>138</v>
      </c>
      <c r="B3" s="8" t="s">
        <v>146</v>
      </c>
      <c r="C3" s="7">
        <v>1886.22</v>
      </c>
      <c r="D3" s="7">
        <v>100</v>
      </c>
      <c r="E3" s="7">
        <v>11405</v>
      </c>
      <c r="F3" s="7">
        <v>10</v>
      </c>
      <c r="G3" s="7">
        <v>100</v>
      </c>
      <c r="H3" s="7">
        <v>5</v>
      </c>
      <c r="I3" s="7">
        <v>200</v>
      </c>
      <c r="J3" s="7">
        <f t="shared" ref="J3:J25" si="0">(C3*F3*G3)/(H3*I3)</f>
        <v>1886.22</v>
      </c>
      <c r="K3" s="9">
        <f t="shared" ref="K3:K25" si="1">J3*1000000</f>
        <v>1886220000</v>
      </c>
      <c r="L3" s="9">
        <f t="shared" ref="L3:L25" si="2">(K3*D3)</f>
        <v>188622000000</v>
      </c>
      <c r="M3" s="9"/>
      <c r="N3" s="6"/>
    </row>
    <row r="4" spans="1:14" ht="16" x14ac:dyDescent="0.2">
      <c r="A4" s="4" t="s">
        <v>138</v>
      </c>
      <c r="B4" s="3" t="s">
        <v>147</v>
      </c>
      <c r="C4" s="4">
        <v>347.99</v>
      </c>
      <c r="D4" s="4">
        <v>100</v>
      </c>
      <c r="E4" s="4">
        <v>2852</v>
      </c>
      <c r="F4" s="4">
        <v>10</v>
      </c>
      <c r="G4" s="4">
        <v>100</v>
      </c>
      <c r="H4" s="4">
        <v>5</v>
      </c>
      <c r="I4" s="4">
        <v>200</v>
      </c>
      <c r="J4" s="4">
        <f t="shared" si="0"/>
        <v>347.99</v>
      </c>
      <c r="K4" s="5">
        <f t="shared" si="1"/>
        <v>347990000</v>
      </c>
      <c r="L4" s="5">
        <f t="shared" si="2"/>
        <v>34799000000</v>
      </c>
      <c r="M4" s="5">
        <f>AVERAGE(L4:L5)</f>
        <v>31703500000</v>
      </c>
      <c r="N4" s="6">
        <f>(M4/M2)</f>
        <v>0.17845493103225063</v>
      </c>
    </row>
    <row r="5" spans="1:14" ht="16" x14ac:dyDescent="0.2">
      <c r="A5" s="4" t="s">
        <v>138</v>
      </c>
      <c r="B5" s="3" t="s">
        <v>147</v>
      </c>
      <c r="C5" s="4">
        <v>286.08</v>
      </c>
      <c r="D5" s="4">
        <v>100</v>
      </c>
      <c r="E5" s="4">
        <v>2371</v>
      </c>
      <c r="F5" s="4">
        <v>10</v>
      </c>
      <c r="G5" s="4">
        <v>100</v>
      </c>
      <c r="H5" s="4">
        <v>5</v>
      </c>
      <c r="I5" s="4">
        <v>200</v>
      </c>
      <c r="J5" s="4">
        <f t="shared" si="0"/>
        <v>286.08</v>
      </c>
      <c r="K5" s="5">
        <f t="shared" si="1"/>
        <v>286080000</v>
      </c>
      <c r="L5" s="5">
        <f t="shared" si="2"/>
        <v>28608000000</v>
      </c>
      <c r="M5" s="5"/>
      <c r="N5" s="6"/>
    </row>
    <row r="6" spans="1:14" ht="16" x14ac:dyDescent="0.2">
      <c r="A6" s="4" t="s">
        <v>138</v>
      </c>
      <c r="B6" s="3" t="s">
        <v>148</v>
      </c>
      <c r="C6" s="4">
        <v>337.97</v>
      </c>
      <c r="D6" s="4">
        <v>100</v>
      </c>
      <c r="E6" s="4">
        <v>2778</v>
      </c>
      <c r="F6" s="4">
        <v>10</v>
      </c>
      <c r="G6" s="4">
        <v>100</v>
      </c>
      <c r="H6" s="4">
        <v>5</v>
      </c>
      <c r="I6" s="4">
        <v>200</v>
      </c>
      <c r="J6" s="4">
        <f t="shared" si="0"/>
        <v>337.97</v>
      </c>
      <c r="K6" s="5">
        <f t="shared" si="1"/>
        <v>337970000</v>
      </c>
      <c r="L6" s="5">
        <f t="shared" si="2"/>
        <v>33797000000</v>
      </c>
      <c r="M6" s="5">
        <f>AVERAGE(L6:L7)</f>
        <v>31838000000</v>
      </c>
      <c r="N6" s="6">
        <f>(M6/M2)</f>
        <v>0.17921201426356065</v>
      </c>
    </row>
    <row r="7" spans="1:14" ht="16" x14ac:dyDescent="0.2">
      <c r="A7" s="4" t="s">
        <v>138</v>
      </c>
      <c r="B7" s="3" t="s">
        <v>148</v>
      </c>
      <c r="C7" s="4">
        <v>298.79000000000002</v>
      </c>
      <c r="D7" s="4">
        <v>100</v>
      </c>
      <c r="E7" s="4">
        <v>2472</v>
      </c>
      <c r="F7" s="4">
        <v>10</v>
      </c>
      <c r="G7" s="4">
        <v>100</v>
      </c>
      <c r="H7" s="4">
        <v>5</v>
      </c>
      <c r="I7" s="4">
        <v>200</v>
      </c>
      <c r="J7" s="4">
        <f t="shared" si="0"/>
        <v>298.79000000000002</v>
      </c>
      <c r="K7" s="5">
        <f t="shared" si="1"/>
        <v>298790000</v>
      </c>
      <c r="L7" s="5">
        <f t="shared" si="2"/>
        <v>29879000000</v>
      </c>
      <c r="M7" s="5"/>
      <c r="N7" s="6"/>
    </row>
    <row r="8" spans="1:14" ht="16" x14ac:dyDescent="0.2">
      <c r="A8" s="4" t="s">
        <v>138</v>
      </c>
      <c r="B8" s="3" t="s">
        <v>149</v>
      </c>
      <c r="C8" s="4">
        <v>15929.53</v>
      </c>
      <c r="D8" s="4">
        <v>10</v>
      </c>
      <c r="E8" s="4">
        <v>20436</v>
      </c>
      <c r="F8" s="4">
        <v>10</v>
      </c>
      <c r="G8" s="4">
        <v>100</v>
      </c>
      <c r="H8" s="4">
        <v>5</v>
      </c>
      <c r="I8" s="4">
        <v>200</v>
      </c>
      <c r="J8" s="4">
        <f t="shared" si="0"/>
        <v>15929.530000000002</v>
      </c>
      <c r="K8" s="5">
        <f t="shared" si="1"/>
        <v>15929530000.000002</v>
      </c>
      <c r="L8" s="5">
        <f t="shared" si="2"/>
        <v>159295300000.00003</v>
      </c>
      <c r="M8" s="5">
        <f>AVERAGE(L8:L9)</f>
        <v>148572450000</v>
      </c>
      <c r="N8" s="6">
        <f>(M8/M2)</f>
        <v>0.83629524557359614</v>
      </c>
    </row>
    <row r="9" spans="1:14" ht="16" x14ac:dyDescent="0.2">
      <c r="A9" s="4" t="s">
        <v>138</v>
      </c>
      <c r="B9" s="3" t="s">
        <v>150</v>
      </c>
      <c r="C9" s="4">
        <v>13784.96</v>
      </c>
      <c r="D9" s="4">
        <v>10</v>
      </c>
      <c r="E9" s="4">
        <v>20390</v>
      </c>
      <c r="F9" s="4">
        <v>10</v>
      </c>
      <c r="G9" s="4">
        <v>100</v>
      </c>
      <c r="H9" s="4">
        <v>5</v>
      </c>
      <c r="I9" s="4">
        <v>200</v>
      </c>
      <c r="J9" s="4">
        <f t="shared" si="0"/>
        <v>13784.959999999997</v>
      </c>
      <c r="K9" s="5">
        <f t="shared" si="1"/>
        <v>13784959999.999998</v>
      </c>
      <c r="L9" s="5">
        <f t="shared" si="2"/>
        <v>137849599999.99997</v>
      </c>
      <c r="M9" s="5"/>
      <c r="N9" s="6"/>
    </row>
    <row r="10" spans="1:14" ht="16" x14ac:dyDescent="0.2">
      <c r="A10" s="4" t="s">
        <v>138</v>
      </c>
      <c r="B10" s="3" t="s">
        <v>151</v>
      </c>
      <c r="C10" s="4">
        <v>9210.57</v>
      </c>
      <c r="D10" s="4">
        <v>10</v>
      </c>
      <c r="E10" s="4">
        <v>19883</v>
      </c>
      <c r="F10" s="4">
        <v>10</v>
      </c>
      <c r="G10" s="4">
        <v>100</v>
      </c>
      <c r="H10" s="4">
        <v>5</v>
      </c>
      <c r="I10" s="4">
        <v>200</v>
      </c>
      <c r="J10" s="4">
        <f t="shared" si="0"/>
        <v>9210.57</v>
      </c>
      <c r="K10" s="5">
        <f t="shared" si="1"/>
        <v>9210570000</v>
      </c>
      <c r="L10" s="5">
        <f t="shared" si="2"/>
        <v>92105700000</v>
      </c>
      <c r="M10" s="5">
        <f>AVERAGE(L10:L11)</f>
        <v>93781650000</v>
      </c>
      <c r="N10" s="6">
        <f>(M10/M2)</f>
        <v>0.52788486706012483</v>
      </c>
    </row>
    <row r="11" spans="1:14" ht="16" x14ac:dyDescent="0.2">
      <c r="A11" s="4" t="s">
        <v>138</v>
      </c>
      <c r="B11" s="3" t="s">
        <v>151</v>
      </c>
      <c r="C11" s="4">
        <v>9545.76</v>
      </c>
      <c r="D11" s="4">
        <v>10</v>
      </c>
      <c r="E11" s="4">
        <v>20122</v>
      </c>
      <c r="F11" s="4">
        <v>10</v>
      </c>
      <c r="G11" s="4">
        <v>100</v>
      </c>
      <c r="H11" s="4">
        <v>5</v>
      </c>
      <c r="I11" s="4">
        <v>200</v>
      </c>
      <c r="J11" s="4">
        <f t="shared" si="0"/>
        <v>9545.76</v>
      </c>
      <c r="K11" s="5">
        <f t="shared" si="1"/>
        <v>9545760000</v>
      </c>
      <c r="L11" s="5">
        <f t="shared" si="2"/>
        <v>95457600000</v>
      </c>
      <c r="M11" s="5"/>
      <c r="N11" s="6"/>
    </row>
    <row r="12" spans="1:14" ht="16" x14ac:dyDescent="0.2">
      <c r="A12" s="4" t="s">
        <v>138</v>
      </c>
      <c r="B12" s="3" t="s">
        <v>152</v>
      </c>
      <c r="C12" s="4">
        <v>384.54</v>
      </c>
      <c r="D12" s="4">
        <v>100</v>
      </c>
      <c r="E12" s="4">
        <v>3132</v>
      </c>
      <c r="F12" s="4">
        <v>10</v>
      </c>
      <c r="G12" s="4">
        <v>100</v>
      </c>
      <c r="H12" s="4">
        <v>5</v>
      </c>
      <c r="I12" s="4">
        <v>200</v>
      </c>
      <c r="J12" s="4">
        <f t="shared" si="0"/>
        <v>384.54</v>
      </c>
      <c r="K12" s="5">
        <f t="shared" si="1"/>
        <v>384540000</v>
      </c>
      <c r="L12" s="5">
        <f t="shared" si="2"/>
        <v>38454000000</v>
      </c>
      <c r="M12" s="5">
        <f>AVERAGE(L12:L13)</f>
        <v>39498000000</v>
      </c>
      <c r="N12" s="6">
        <f>(M12/M2)</f>
        <v>0.22232917078277903</v>
      </c>
    </row>
    <row r="13" spans="1:14" ht="16" x14ac:dyDescent="0.2">
      <c r="A13" s="4" t="s">
        <v>138</v>
      </c>
      <c r="B13" s="3" t="s">
        <v>152</v>
      </c>
      <c r="C13" s="4">
        <v>405.42</v>
      </c>
      <c r="D13" s="4">
        <v>100</v>
      </c>
      <c r="E13" s="4">
        <v>3287</v>
      </c>
      <c r="F13" s="4">
        <v>10</v>
      </c>
      <c r="G13" s="4">
        <v>100</v>
      </c>
      <c r="H13" s="4">
        <v>5</v>
      </c>
      <c r="I13" s="4">
        <v>200</v>
      </c>
      <c r="J13" s="4">
        <f t="shared" si="0"/>
        <v>405.42</v>
      </c>
      <c r="K13" s="5">
        <f t="shared" si="1"/>
        <v>405420000</v>
      </c>
      <c r="L13" s="5">
        <f t="shared" si="2"/>
        <v>40542000000</v>
      </c>
      <c r="M13" s="5"/>
      <c r="N13" s="6"/>
    </row>
    <row r="14" spans="1:14" ht="16" x14ac:dyDescent="0.2">
      <c r="A14" s="7" t="s">
        <v>139</v>
      </c>
      <c r="B14" s="8" t="s">
        <v>145</v>
      </c>
      <c r="C14" s="7">
        <v>7848.26</v>
      </c>
      <c r="D14" s="7">
        <v>100</v>
      </c>
      <c r="E14" s="7">
        <v>19760</v>
      </c>
      <c r="F14" s="7">
        <v>10</v>
      </c>
      <c r="G14" s="7">
        <v>100</v>
      </c>
      <c r="H14" s="7">
        <v>5</v>
      </c>
      <c r="I14" s="7">
        <v>200</v>
      </c>
      <c r="J14" s="7">
        <f t="shared" si="0"/>
        <v>7848.2600000000011</v>
      </c>
      <c r="K14" s="9">
        <f t="shared" si="1"/>
        <v>7848260000.000001</v>
      </c>
      <c r="L14" s="9">
        <f t="shared" si="2"/>
        <v>784826000000.00012</v>
      </c>
      <c r="M14" s="9">
        <f>AVERAGE(L14:L15)</f>
        <v>757448000000</v>
      </c>
      <c r="N14" s="6"/>
    </row>
    <row r="15" spans="1:14" ht="16" x14ac:dyDescent="0.2">
      <c r="A15" s="7" t="s">
        <v>139</v>
      </c>
      <c r="B15" s="8" t="s">
        <v>145</v>
      </c>
      <c r="C15" s="7">
        <v>7300.7</v>
      </c>
      <c r="D15" s="7">
        <v>100</v>
      </c>
      <c r="E15" s="7">
        <v>19579</v>
      </c>
      <c r="F15" s="7">
        <v>10</v>
      </c>
      <c r="G15" s="7">
        <v>100</v>
      </c>
      <c r="H15" s="7">
        <v>5</v>
      </c>
      <c r="I15" s="7">
        <v>200</v>
      </c>
      <c r="J15" s="7">
        <f t="shared" si="0"/>
        <v>7300.7</v>
      </c>
      <c r="K15" s="9">
        <f t="shared" si="1"/>
        <v>7300700000</v>
      </c>
      <c r="L15" s="9">
        <f t="shared" si="2"/>
        <v>730070000000</v>
      </c>
      <c r="M15" s="9"/>
      <c r="N15" s="6"/>
    </row>
    <row r="16" spans="1:14" ht="16" x14ac:dyDescent="0.2">
      <c r="A16" s="4" t="s">
        <v>139</v>
      </c>
      <c r="B16" s="3" t="s">
        <v>140</v>
      </c>
      <c r="C16" s="4">
        <v>1722.76</v>
      </c>
      <c r="D16" s="4">
        <v>1</v>
      </c>
      <c r="E16" s="4">
        <v>10698</v>
      </c>
      <c r="F16" s="4">
        <v>10</v>
      </c>
      <c r="G16" s="4">
        <v>100</v>
      </c>
      <c r="H16" s="4">
        <v>5</v>
      </c>
      <c r="I16" s="4">
        <v>200</v>
      </c>
      <c r="J16" s="4">
        <f t="shared" si="0"/>
        <v>1722.7599999999998</v>
      </c>
      <c r="K16" s="5">
        <f t="shared" si="1"/>
        <v>1722759999.9999998</v>
      </c>
      <c r="L16" s="5">
        <f t="shared" si="2"/>
        <v>1722759999.9999998</v>
      </c>
      <c r="M16" s="5">
        <f>AVERAGE(L16:L17)</f>
        <v>1676820000</v>
      </c>
      <c r="N16" s="6">
        <f>(M16/M14)</f>
        <v>2.2137757311392991E-3</v>
      </c>
    </row>
    <row r="17" spans="1:14" ht="16" x14ac:dyDescent="0.2">
      <c r="A17" s="4" t="s">
        <v>139</v>
      </c>
      <c r="B17" s="3" t="s">
        <v>140</v>
      </c>
      <c r="C17" s="4">
        <v>1630.88</v>
      </c>
      <c r="D17" s="4">
        <v>1</v>
      </c>
      <c r="E17" s="4">
        <v>10268</v>
      </c>
      <c r="F17" s="4">
        <v>10</v>
      </c>
      <c r="G17" s="4">
        <v>100</v>
      </c>
      <c r="H17" s="4">
        <v>5</v>
      </c>
      <c r="I17" s="4">
        <v>200</v>
      </c>
      <c r="J17" s="4">
        <f t="shared" si="0"/>
        <v>1630.88</v>
      </c>
      <c r="K17" s="5">
        <f t="shared" si="1"/>
        <v>1630880000</v>
      </c>
      <c r="L17" s="5">
        <f t="shared" si="2"/>
        <v>1630880000</v>
      </c>
      <c r="M17" s="5"/>
      <c r="N17" s="6"/>
    </row>
    <row r="18" spans="1:14" ht="16" x14ac:dyDescent="0.2">
      <c r="A18" s="4" t="s">
        <v>139</v>
      </c>
      <c r="B18" s="3" t="s">
        <v>141</v>
      </c>
      <c r="C18" s="4">
        <v>3102.82</v>
      </c>
      <c r="D18" s="4">
        <v>1</v>
      </c>
      <c r="E18" s="4">
        <v>13697</v>
      </c>
      <c r="F18" s="4">
        <v>10</v>
      </c>
      <c r="G18" s="4">
        <v>100</v>
      </c>
      <c r="H18" s="4">
        <v>5</v>
      </c>
      <c r="I18" s="4">
        <v>200</v>
      </c>
      <c r="J18" s="4">
        <f t="shared" si="0"/>
        <v>3102.82</v>
      </c>
      <c r="K18" s="5">
        <f t="shared" si="1"/>
        <v>3102820000</v>
      </c>
      <c r="L18" s="5">
        <f t="shared" si="2"/>
        <v>3102820000</v>
      </c>
      <c r="M18" s="5">
        <f>AVERAGE(L18:L19)</f>
        <v>2721890000</v>
      </c>
      <c r="N18" s="6">
        <f>(M18/M14)</f>
        <v>3.593500807976257E-3</v>
      </c>
    </row>
    <row r="19" spans="1:14" ht="16" x14ac:dyDescent="0.2">
      <c r="A19" s="4" t="s">
        <v>139</v>
      </c>
      <c r="B19" s="3" t="s">
        <v>141</v>
      </c>
      <c r="C19" s="4">
        <v>2340.96</v>
      </c>
      <c r="D19" s="4">
        <v>1</v>
      </c>
      <c r="E19" s="4">
        <v>12001</v>
      </c>
      <c r="F19" s="4">
        <v>10</v>
      </c>
      <c r="G19" s="4">
        <v>100</v>
      </c>
      <c r="H19" s="4">
        <v>5</v>
      </c>
      <c r="I19" s="4">
        <v>200</v>
      </c>
      <c r="J19" s="4">
        <f t="shared" si="0"/>
        <v>2340.96</v>
      </c>
      <c r="K19" s="5">
        <f t="shared" si="1"/>
        <v>2340960000</v>
      </c>
      <c r="L19" s="5">
        <f t="shared" si="2"/>
        <v>2340960000</v>
      </c>
      <c r="M19" s="5"/>
      <c r="N19" s="6"/>
    </row>
    <row r="20" spans="1:14" ht="16" x14ac:dyDescent="0.2">
      <c r="A20" s="4" t="s">
        <v>139</v>
      </c>
      <c r="B20" s="3" t="s">
        <v>142</v>
      </c>
      <c r="C20" s="4">
        <v>9406.08</v>
      </c>
      <c r="D20" s="4">
        <v>10</v>
      </c>
      <c r="E20" s="4">
        <v>20125</v>
      </c>
      <c r="F20" s="4">
        <v>10</v>
      </c>
      <c r="G20" s="4">
        <v>100</v>
      </c>
      <c r="H20" s="4">
        <v>5</v>
      </c>
      <c r="I20" s="4">
        <v>200</v>
      </c>
      <c r="J20" s="4">
        <f t="shared" si="0"/>
        <v>9406.08</v>
      </c>
      <c r="K20" s="5">
        <f t="shared" si="1"/>
        <v>9406080000</v>
      </c>
      <c r="L20" s="5">
        <f t="shared" si="2"/>
        <v>94060800000</v>
      </c>
      <c r="M20" s="5">
        <f>AVERAGE(L20:L21)</f>
        <v>90226150000</v>
      </c>
      <c r="N20" s="6">
        <f>(M20/M14)</f>
        <v>0.11911860616174312</v>
      </c>
    </row>
    <row r="21" spans="1:14" ht="16" x14ac:dyDescent="0.2">
      <c r="A21" s="4" t="s">
        <v>139</v>
      </c>
      <c r="B21" s="3" t="s">
        <v>143</v>
      </c>
      <c r="C21" s="4">
        <v>8639.15</v>
      </c>
      <c r="D21" s="4">
        <v>10</v>
      </c>
      <c r="E21" s="4">
        <v>19976</v>
      </c>
      <c r="F21" s="4">
        <v>10</v>
      </c>
      <c r="G21" s="4">
        <v>100</v>
      </c>
      <c r="H21" s="4">
        <v>5</v>
      </c>
      <c r="I21" s="4">
        <v>200</v>
      </c>
      <c r="J21" s="4">
        <f t="shared" si="0"/>
        <v>8639.15</v>
      </c>
      <c r="K21" s="5">
        <f t="shared" si="1"/>
        <v>8639150000</v>
      </c>
      <c r="L21" s="5">
        <f t="shared" si="2"/>
        <v>86391500000</v>
      </c>
      <c r="M21" s="5"/>
      <c r="N21" s="6"/>
    </row>
    <row r="22" spans="1:14" ht="16" x14ac:dyDescent="0.2">
      <c r="A22" s="4" t="s">
        <v>139</v>
      </c>
      <c r="B22" s="3" t="s">
        <v>144</v>
      </c>
      <c r="C22" s="4">
        <v>5450.36</v>
      </c>
      <c r="D22" s="4">
        <v>10</v>
      </c>
      <c r="E22" s="4">
        <v>18533</v>
      </c>
      <c r="F22" s="4">
        <v>10</v>
      </c>
      <c r="G22" s="4">
        <v>100</v>
      </c>
      <c r="H22" s="4">
        <v>5</v>
      </c>
      <c r="I22" s="4">
        <v>200</v>
      </c>
      <c r="J22" s="4">
        <f t="shared" si="0"/>
        <v>5450.36</v>
      </c>
      <c r="K22" s="5">
        <f t="shared" si="1"/>
        <v>5450360000</v>
      </c>
      <c r="L22" s="5">
        <f t="shared" si="2"/>
        <v>54503600000</v>
      </c>
      <c r="M22" s="5">
        <f>AVERAGE(L22:L23)</f>
        <v>56102500000</v>
      </c>
      <c r="N22" s="6">
        <f>(M22/M14)</f>
        <v>7.4067790792239199E-2</v>
      </c>
    </row>
    <row r="23" spans="1:14" ht="16" x14ac:dyDescent="0.2">
      <c r="A23" s="4" t="s">
        <v>139</v>
      </c>
      <c r="B23" s="3" t="s">
        <v>144</v>
      </c>
      <c r="C23" s="4">
        <v>5770.14</v>
      </c>
      <c r="D23" s="4">
        <v>10</v>
      </c>
      <c r="E23" s="4">
        <v>18782</v>
      </c>
      <c r="F23" s="4">
        <v>10</v>
      </c>
      <c r="G23" s="4">
        <v>100</v>
      </c>
      <c r="H23" s="4">
        <v>5</v>
      </c>
      <c r="I23" s="4">
        <v>200</v>
      </c>
      <c r="J23" s="4">
        <f t="shared" si="0"/>
        <v>5770.14</v>
      </c>
      <c r="K23" s="5">
        <f t="shared" si="1"/>
        <v>5770140000</v>
      </c>
      <c r="L23" s="5">
        <f t="shared" si="2"/>
        <v>57701400000</v>
      </c>
      <c r="M23" s="5"/>
      <c r="N23" s="6"/>
    </row>
    <row r="24" spans="1:14" ht="16" x14ac:dyDescent="0.2">
      <c r="A24" s="4" t="s">
        <v>139</v>
      </c>
      <c r="B24" s="3" t="s">
        <v>136</v>
      </c>
      <c r="C24" s="4">
        <v>845.97</v>
      </c>
      <c r="D24" s="4">
        <v>100</v>
      </c>
      <c r="E24" s="4">
        <v>6232</v>
      </c>
      <c r="F24" s="4">
        <v>10</v>
      </c>
      <c r="G24" s="4">
        <v>100</v>
      </c>
      <c r="H24" s="4">
        <v>5</v>
      </c>
      <c r="I24" s="4">
        <v>200</v>
      </c>
      <c r="J24" s="4">
        <f t="shared" si="0"/>
        <v>845.97000000000014</v>
      </c>
      <c r="K24" s="5">
        <f t="shared" si="1"/>
        <v>845970000.00000012</v>
      </c>
      <c r="L24" s="5">
        <f t="shared" si="2"/>
        <v>84597000000.000015</v>
      </c>
      <c r="M24" s="5">
        <f>AVERAGE(L24:L25)</f>
        <v>82131000000</v>
      </c>
      <c r="N24" s="6">
        <f>(M24/M14)</f>
        <v>0.10843120583855262</v>
      </c>
    </row>
    <row r="25" spans="1:14" ht="16" x14ac:dyDescent="0.2">
      <c r="A25" s="4" t="s">
        <v>139</v>
      </c>
      <c r="B25" s="3" t="s">
        <v>136</v>
      </c>
      <c r="C25" s="4">
        <v>796.65</v>
      </c>
      <c r="D25" s="4">
        <v>100</v>
      </c>
      <c r="E25" s="4">
        <v>5936</v>
      </c>
      <c r="F25" s="4">
        <v>10</v>
      </c>
      <c r="G25" s="4">
        <v>100</v>
      </c>
      <c r="H25" s="4">
        <v>5</v>
      </c>
      <c r="I25" s="4">
        <v>200</v>
      </c>
      <c r="J25" s="4">
        <f t="shared" si="0"/>
        <v>796.65</v>
      </c>
      <c r="K25" s="5">
        <f t="shared" si="1"/>
        <v>796650000</v>
      </c>
      <c r="L25" s="5">
        <f t="shared" si="2"/>
        <v>79665000000</v>
      </c>
      <c r="M25" s="5"/>
      <c r="N25" s="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A007F-18A5-4113-BBA1-DB9FC97C3CA6}">
  <dimension ref="A1:F9"/>
  <sheetViews>
    <sheetView workbookViewId="0">
      <selection activeCell="K29" sqref="K29"/>
    </sheetView>
  </sheetViews>
  <sheetFormatPr baseColWidth="10" defaultColWidth="8.83203125" defaultRowHeight="15" x14ac:dyDescent="0.2"/>
  <sheetData>
    <row r="1" spans="1:6" x14ac:dyDescent="0.2">
      <c r="A1" t="s">
        <v>0</v>
      </c>
      <c r="B1" t="s">
        <v>153</v>
      </c>
      <c r="C1" t="s">
        <v>154</v>
      </c>
      <c r="D1" t="s">
        <v>155</v>
      </c>
      <c r="E1" t="s">
        <v>156</v>
      </c>
      <c r="F1" t="s">
        <v>157</v>
      </c>
    </row>
    <row r="2" spans="1:6" x14ac:dyDescent="0.2">
      <c r="A2" t="s">
        <v>5</v>
      </c>
      <c r="B2">
        <v>0.47704832849781398</v>
      </c>
      <c r="C2">
        <v>9.2266841555016701E-2</v>
      </c>
      <c r="D2">
        <v>10</v>
      </c>
      <c r="E2">
        <v>47.704832849781397</v>
      </c>
      <c r="F2">
        <v>9.2266841555016708</v>
      </c>
    </row>
    <row r="3" spans="1:6" x14ac:dyDescent="0.2">
      <c r="A3" t="s">
        <v>31</v>
      </c>
      <c r="B3">
        <v>0.47636345709792599</v>
      </c>
      <c r="C3">
        <v>8.0118995545586297E-2</v>
      </c>
      <c r="D3">
        <v>4</v>
      </c>
      <c r="E3">
        <v>47.6363457097926</v>
      </c>
      <c r="F3">
        <v>8.0118995545586298</v>
      </c>
    </row>
    <row r="4" spans="1:6" x14ac:dyDescent="0.2">
      <c r="A4" t="s">
        <v>55</v>
      </c>
      <c r="B4">
        <v>0.87558740247612699</v>
      </c>
      <c r="C4" t="s">
        <v>8</v>
      </c>
      <c r="D4">
        <v>1</v>
      </c>
      <c r="E4">
        <v>87.558740247612704</v>
      </c>
      <c r="F4" t="s">
        <v>8</v>
      </c>
    </row>
    <row r="5" spans="1:6" x14ac:dyDescent="0.2">
      <c r="A5" t="s">
        <v>64</v>
      </c>
      <c r="B5">
        <v>0.13235662650602401</v>
      </c>
      <c r="C5" t="s">
        <v>8</v>
      </c>
      <c r="D5">
        <v>1</v>
      </c>
      <c r="E5">
        <v>13.2356626506024</v>
      </c>
      <c r="F5" t="s">
        <v>8</v>
      </c>
    </row>
    <row r="6" spans="1:6" x14ac:dyDescent="0.2">
      <c r="A6" t="s">
        <v>69</v>
      </c>
      <c r="B6">
        <v>0.471475759934535</v>
      </c>
      <c r="C6">
        <v>0.14112793936969001</v>
      </c>
      <c r="D6">
        <v>29</v>
      </c>
      <c r="E6">
        <v>47.147575993453501</v>
      </c>
      <c r="F6">
        <v>14.112793936969</v>
      </c>
    </row>
    <row r="7" spans="1:6" x14ac:dyDescent="0.2">
      <c r="A7" t="s">
        <v>75</v>
      </c>
      <c r="B7">
        <v>0.401834878903503</v>
      </c>
      <c r="C7">
        <v>0.13900220957859599</v>
      </c>
      <c r="D7">
        <v>44</v>
      </c>
      <c r="E7">
        <v>40.1834878903503</v>
      </c>
      <c r="F7">
        <v>13.900220957859601</v>
      </c>
    </row>
    <row r="8" spans="1:6" x14ac:dyDescent="0.2">
      <c r="A8" t="s">
        <v>86</v>
      </c>
      <c r="B8">
        <v>0.40461793580517202</v>
      </c>
      <c r="C8" t="s">
        <v>8</v>
      </c>
      <c r="D8">
        <v>1</v>
      </c>
      <c r="E8">
        <v>40.461793580517202</v>
      </c>
      <c r="F8" t="s">
        <v>8</v>
      </c>
    </row>
    <row r="9" spans="1:6" x14ac:dyDescent="0.2">
      <c r="A9" t="s">
        <v>99</v>
      </c>
      <c r="B9">
        <v>0.4897363489555</v>
      </c>
      <c r="C9" t="s">
        <v>8</v>
      </c>
      <c r="D9">
        <v>1</v>
      </c>
      <c r="E9">
        <v>48.973634895549999</v>
      </c>
      <c r="F9" t="s">
        <v>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CCDFF-B94C-4D5C-8B5B-748024EE8044}">
  <dimension ref="A1:A24"/>
  <sheetViews>
    <sheetView workbookViewId="0">
      <selection sqref="A1:A24"/>
    </sheetView>
  </sheetViews>
  <sheetFormatPr baseColWidth="10" defaultColWidth="8.83203125" defaultRowHeight="15" x14ac:dyDescent="0.2"/>
  <sheetData>
    <row r="1" spans="1:1" x14ac:dyDescent="0.2">
      <c r="A1" t="s">
        <v>100</v>
      </c>
    </row>
    <row r="3" spans="1:1" x14ac:dyDescent="0.2">
      <c r="A3" t="s">
        <v>101</v>
      </c>
    </row>
    <row r="4" spans="1:1" x14ac:dyDescent="0.2">
      <c r="A4" t="s">
        <v>102</v>
      </c>
    </row>
    <row r="5" spans="1:1" x14ac:dyDescent="0.2">
      <c r="A5" t="s">
        <v>103</v>
      </c>
    </row>
    <row r="6" spans="1:1" x14ac:dyDescent="0.2">
      <c r="A6" t="s">
        <v>104</v>
      </c>
    </row>
    <row r="7" spans="1:1" x14ac:dyDescent="0.2">
      <c r="A7" t="s">
        <v>105</v>
      </c>
    </row>
    <row r="8" spans="1:1" x14ac:dyDescent="0.2">
      <c r="A8" t="s">
        <v>106</v>
      </c>
    </row>
    <row r="9" spans="1:1" x14ac:dyDescent="0.2">
      <c r="A9" t="s">
        <v>107</v>
      </c>
    </row>
    <row r="10" spans="1:1" x14ac:dyDescent="0.2">
      <c r="A10" t="s">
        <v>108</v>
      </c>
    </row>
    <row r="11" spans="1:1" x14ac:dyDescent="0.2">
      <c r="A11" t="s">
        <v>109</v>
      </c>
    </row>
    <row r="12" spans="1:1" x14ac:dyDescent="0.2">
      <c r="A12" t="s">
        <v>110</v>
      </c>
    </row>
    <row r="13" spans="1:1" x14ac:dyDescent="0.2">
      <c r="A13" t="s">
        <v>111</v>
      </c>
    </row>
    <row r="14" spans="1:1" x14ac:dyDescent="0.2">
      <c r="A14" t="s">
        <v>112</v>
      </c>
    </row>
    <row r="15" spans="1:1" x14ac:dyDescent="0.2">
      <c r="A15" t="s">
        <v>113</v>
      </c>
    </row>
    <row r="16" spans="1:1" x14ac:dyDescent="0.2">
      <c r="A16" t="s">
        <v>114</v>
      </c>
    </row>
    <row r="17" spans="1:1" x14ac:dyDescent="0.2">
      <c r="A17" t="s">
        <v>115</v>
      </c>
    </row>
    <row r="18" spans="1:1" x14ac:dyDescent="0.2">
      <c r="A18" t="s">
        <v>116</v>
      </c>
    </row>
    <row r="19" spans="1:1" x14ac:dyDescent="0.2">
      <c r="A19" t="s">
        <v>117</v>
      </c>
    </row>
    <row r="20" spans="1:1" x14ac:dyDescent="0.2">
      <c r="A20" t="s">
        <v>118</v>
      </c>
    </row>
    <row r="21" spans="1:1" x14ac:dyDescent="0.2">
      <c r="A21" t="s">
        <v>119</v>
      </c>
    </row>
    <row r="22" spans="1:1" x14ac:dyDescent="0.2">
      <c r="A22" t="s">
        <v>120</v>
      </c>
    </row>
    <row r="23" spans="1:1" x14ac:dyDescent="0.2">
      <c r="A23" t="s">
        <v>121</v>
      </c>
    </row>
    <row r="24" spans="1:1" x14ac:dyDescent="0.2">
      <c r="A24" t="s">
        <v>122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7C28D-B5E9-49A0-BA60-5F05CB7CCC80}">
  <dimension ref="A1:M455"/>
  <sheetViews>
    <sheetView tabSelected="1" workbookViewId="0">
      <selection activeCell="R29" sqref="R29"/>
    </sheetView>
  </sheetViews>
  <sheetFormatPr baseColWidth="10" defaultColWidth="8.83203125" defaultRowHeight="15" x14ac:dyDescent="0.2"/>
  <sheetData>
    <row r="1" spans="1:13" x14ac:dyDescent="0.2">
      <c r="A1" t="s">
        <v>405</v>
      </c>
      <c r="B1" t="s">
        <v>1</v>
      </c>
      <c r="C1" t="s">
        <v>170</v>
      </c>
      <c r="D1" t="s">
        <v>0</v>
      </c>
      <c r="E1" t="s">
        <v>2</v>
      </c>
      <c r="F1" t="s">
        <v>3</v>
      </c>
      <c r="G1" t="s">
        <v>4</v>
      </c>
      <c r="H1" t="s">
        <v>406</v>
      </c>
      <c r="I1" t="s">
        <v>407</v>
      </c>
      <c r="J1" t="s">
        <v>408</v>
      </c>
      <c r="K1" t="s">
        <v>409</v>
      </c>
      <c r="L1" t="s">
        <v>410</v>
      </c>
      <c r="M1" t="s">
        <v>411</v>
      </c>
    </row>
    <row r="2" spans="1:13" x14ac:dyDescent="0.2">
      <c r="A2" t="s">
        <v>412</v>
      </c>
      <c r="B2" s="1">
        <v>43101</v>
      </c>
      <c r="C2" t="s">
        <v>55</v>
      </c>
      <c r="D2" t="s">
        <v>55</v>
      </c>
      <c r="E2" t="s">
        <v>21</v>
      </c>
      <c r="F2" t="s">
        <v>56</v>
      </c>
      <c r="G2">
        <v>30</v>
      </c>
      <c r="H2">
        <v>3.4443168771526998E-2</v>
      </c>
      <c r="I2">
        <v>63.6875</v>
      </c>
      <c r="J2">
        <v>3.4600337185254899</v>
      </c>
      <c r="K2" t="s">
        <v>413</v>
      </c>
      <c r="L2" s="2" t="s">
        <v>414</v>
      </c>
      <c r="M2" s="2" t="s">
        <v>415</v>
      </c>
    </row>
    <row r="3" spans="1:13" x14ac:dyDescent="0.2">
      <c r="A3" t="s">
        <v>412</v>
      </c>
      <c r="B3" s="1">
        <v>43101</v>
      </c>
      <c r="C3" t="s">
        <v>55</v>
      </c>
      <c r="D3" t="s">
        <v>55</v>
      </c>
      <c r="E3" t="s">
        <v>45</v>
      </c>
      <c r="F3" t="s">
        <v>57</v>
      </c>
      <c r="G3">
        <v>2</v>
      </c>
      <c r="H3">
        <v>2.2962112514351299E-3</v>
      </c>
      <c r="I3">
        <v>76.099999999999994</v>
      </c>
      <c r="J3" t="s">
        <v>8</v>
      </c>
      <c r="K3" t="s">
        <v>416</v>
      </c>
      <c r="L3" s="2" t="s">
        <v>417</v>
      </c>
      <c r="M3" t="s">
        <v>8</v>
      </c>
    </row>
    <row r="4" spans="1:13" x14ac:dyDescent="0.2">
      <c r="A4" t="s">
        <v>412</v>
      </c>
      <c r="B4" s="1">
        <v>43101</v>
      </c>
      <c r="C4" t="s">
        <v>55</v>
      </c>
      <c r="D4" t="s">
        <v>55</v>
      </c>
      <c r="E4" t="s">
        <v>11</v>
      </c>
      <c r="F4" t="s">
        <v>58</v>
      </c>
      <c r="G4">
        <v>2</v>
      </c>
      <c r="H4">
        <v>2.2962112514351299E-3</v>
      </c>
      <c r="I4">
        <v>67.5</v>
      </c>
      <c r="J4" t="s">
        <v>8</v>
      </c>
      <c r="K4" t="s">
        <v>413</v>
      </c>
      <c r="L4" s="2" t="s">
        <v>418</v>
      </c>
      <c r="M4" t="s">
        <v>8</v>
      </c>
    </row>
    <row r="5" spans="1:13" x14ac:dyDescent="0.2">
      <c r="A5" t="s">
        <v>412</v>
      </c>
      <c r="B5" s="1">
        <v>43101</v>
      </c>
      <c r="C5" t="s">
        <v>55</v>
      </c>
      <c r="D5" t="s">
        <v>55</v>
      </c>
      <c r="E5" t="s">
        <v>6</v>
      </c>
      <c r="F5" t="s">
        <v>7</v>
      </c>
      <c r="G5">
        <v>828</v>
      </c>
      <c r="H5">
        <v>0.95063145809414495</v>
      </c>
      <c r="I5">
        <v>82.517894736842095</v>
      </c>
      <c r="J5">
        <v>2.8638775263994001</v>
      </c>
      <c r="K5" t="s">
        <v>416</v>
      </c>
      <c r="L5" s="2" t="s">
        <v>419</v>
      </c>
      <c r="M5" s="2" t="s">
        <v>420</v>
      </c>
    </row>
    <row r="6" spans="1:13" x14ac:dyDescent="0.2">
      <c r="A6" t="s">
        <v>412</v>
      </c>
      <c r="B6" s="1">
        <v>43101</v>
      </c>
      <c r="C6" t="s">
        <v>55</v>
      </c>
      <c r="D6" t="s">
        <v>55</v>
      </c>
      <c r="E6" t="s">
        <v>61</v>
      </c>
      <c r="F6" t="s">
        <v>62</v>
      </c>
      <c r="G6">
        <v>1</v>
      </c>
      <c r="H6">
        <v>1.1481056257175699E-3</v>
      </c>
      <c r="I6">
        <v>96</v>
      </c>
      <c r="J6" t="s">
        <v>8</v>
      </c>
      <c r="K6" t="s">
        <v>416</v>
      </c>
      <c r="L6" s="2" t="s">
        <v>421</v>
      </c>
      <c r="M6" t="s">
        <v>8</v>
      </c>
    </row>
    <row r="7" spans="1:13" x14ac:dyDescent="0.2">
      <c r="A7" t="s">
        <v>412</v>
      </c>
      <c r="B7" s="1">
        <v>43101</v>
      </c>
      <c r="C7" t="s">
        <v>55</v>
      </c>
      <c r="D7" t="s">
        <v>55</v>
      </c>
      <c r="E7" t="s">
        <v>27</v>
      </c>
      <c r="F7" t="s">
        <v>28</v>
      </c>
      <c r="G7">
        <v>4</v>
      </c>
      <c r="H7">
        <v>4.5924225028702598E-3</v>
      </c>
      <c r="I7">
        <v>91.05</v>
      </c>
      <c r="J7">
        <v>2.94448637286709</v>
      </c>
      <c r="K7" t="s">
        <v>416</v>
      </c>
      <c r="L7" s="2" t="s">
        <v>422</v>
      </c>
      <c r="M7" s="2" t="s">
        <v>423</v>
      </c>
    </row>
    <row r="8" spans="1:13" x14ac:dyDescent="0.2">
      <c r="A8" t="s">
        <v>412</v>
      </c>
      <c r="B8" s="1">
        <v>43101</v>
      </c>
      <c r="C8" t="s">
        <v>55</v>
      </c>
      <c r="D8" t="s">
        <v>55</v>
      </c>
      <c r="E8" t="s">
        <v>39</v>
      </c>
      <c r="F8" t="s">
        <v>63</v>
      </c>
      <c r="G8">
        <v>1</v>
      </c>
      <c r="H8">
        <v>1.1481056257175699E-3</v>
      </c>
      <c r="I8">
        <v>60.1</v>
      </c>
      <c r="J8" t="s">
        <v>8</v>
      </c>
      <c r="K8" t="s">
        <v>413</v>
      </c>
      <c r="L8" s="2" t="s">
        <v>424</v>
      </c>
      <c r="M8" t="s">
        <v>8</v>
      </c>
    </row>
    <row r="9" spans="1:13" x14ac:dyDescent="0.2">
      <c r="A9" t="s">
        <v>412</v>
      </c>
      <c r="B9" s="1">
        <v>43101</v>
      </c>
      <c r="C9" t="s">
        <v>55</v>
      </c>
      <c r="D9" t="s">
        <v>55</v>
      </c>
      <c r="E9" t="s">
        <v>25</v>
      </c>
      <c r="F9" t="s">
        <v>26</v>
      </c>
      <c r="G9">
        <v>1</v>
      </c>
      <c r="H9">
        <v>1.1481056257175699E-3</v>
      </c>
      <c r="I9">
        <v>84.7</v>
      </c>
      <c r="J9" t="s">
        <v>8</v>
      </c>
      <c r="K9" t="s">
        <v>416</v>
      </c>
      <c r="L9" s="2" t="s">
        <v>425</v>
      </c>
      <c r="M9" t="s">
        <v>8</v>
      </c>
    </row>
    <row r="10" spans="1:13" x14ac:dyDescent="0.2">
      <c r="A10" t="s">
        <v>412</v>
      </c>
      <c r="B10" s="1">
        <v>43101</v>
      </c>
      <c r="C10" t="s">
        <v>55</v>
      </c>
      <c r="D10" t="s">
        <v>55</v>
      </c>
      <c r="E10" t="s">
        <v>59</v>
      </c>
      <c r="F10" t="s">
        <v>60</v>
      </c>
      <c r="G10">
        <v>2</v>
      </c>
      <c r="H10">
        <v>2.2962112514351299E-3</v>
      </c>
      <c r="I10">
        <v>84.65</v>
      </c>
      <c r="J10">
        <v>2.61629509039023</v>
      </c>
      <c r="K10" t="s">
        <v>416</v>
      </c>
      <c r="L10" s="2" t="s">
        <v>426</v>
      </c>
      <c r="M10" s="2" t="s">
        <v>427</v>
      </c>
    </row>
    <row r="11" spans="1:13" x14ac:dyDescent="0.2">
      <c r="A11" t="s">
        <v>412</v>
      </c>
      <c r="B11" s="1">
        <v>43101</v>
      </c>
      <c r="C11" t="s">
        <v>64</v>
      </c>
      <c r="D11" t="s">
        <v>64</v>
      </c>
      <c r="E11" t="s">
        <v>67</v>
      </c>
      <c r="F11" t="s">
        <v>68</v>
      </c>
      <c r="G11">
        <v>1</v>
      </c>
      <c r="H11">
        <v>2.6315789473684199E-2</v>
      </c>
      <c r="I11">
        <v>93</v>
      </c>
      <c r="J11" t="s">
        <v>8</v>
      </c>
      <c r="K11" t="s">
        <v>416</v>
      </c>
      <c r="L11" s="2" t="s">
        <v>428</v>
      </c>
      <c r="M11" t="s">
        <v>8</v>
      </c>
    </row>
    <row r="12" spans="1:13" x14ac:dyDescent="0.2">
      <c r="A12" t="s">
        <v>412</v>
      </c>
      <c r="B12" s="1">
        <v>43101</v>
      </c>
      <c r="C12" t="s">
        <v>64</v>
      </c>
      <c r="D12" t="s">
        <v>64</v>
      </c>
      <c r="E12" t="s">
        <v>6</v>
      </c>
      <c r="F12" t="s">
        <v>7</v>
      </c>
      <c r="G12">
        <v>13</v>
      </c>
      <c r="H12">
        <v>0.34210526315789502</v>
      </c>
      <c r="I12">
        <v>84.554545454545405</v>
      </c>
      <c r="J12">
        <v>4.9133214094670503</v>
      </c>
      <c r="K12" t="s">
        <v>416</v>
      </c>
      <c r="L12" s="2" t="s">
        <v>429</v>
      </c>
      <c r="M12" s="2" t="s">
        <v>430</v>
      </c>
    </row>
    <row r="13" spans="1:13" x14ac:dyDescent="0.2">
      <c r="A13" t="s">
        <v>412</v>
      </c>
      <c r="B13" s="1">
        <v>43101</v>
      </c>
      <c r="C13" t="s">
        <v>64</v>
      </c>
      <c r="D13" t="s">
        <v>64</v>
      </c>
      <c r="E13" t="s">
        <v>13</v>
      </c>
      <c r="F13" t="s">
        <v>33</v>
      </c>
      <c r="G13">
        <v>2</v>
      </c>
      <c r="H13">
        <v>5.2631578947368397E-2</v>
      </c>
      <c r="I13">
        <v>67.900000000000006</v>
      </c>
      <c r="J13">
        <v>4.94974746830583</v>
      </c>
      <c r="K13" t="s">
        <v>413</v>
      </c>
      <c r="L13" s="2" t="s">
        <v>431</v>
      </c>
      <c r="M13" s="2" t="s">
        <v>432</v>
      </c>
    </row>
    <row r="14" spans="1:13" x14ac:dyDescent="0.2">
      <c r="A14" t="s">
        <v>412</v>
      </c>
      <c r="B14" s="1">
        <v>43101</v>
      </c>
      <c r="C14" t="s">
        <v>64</v>
      </c>
      <c r="D14" t="s">
        <v>64</v>
      </c>
      <c r="E14" t="s">
        <v>59</v>
      </c>
      <c r="F14" t="s">
        <v>60</v>
      </c>
      <c r="G14">
        <v>3</v>
      </c>
      <c r="H14">
        <v>7.8947368421052599E-2</v>
      </c>
      <c r="I14">
        <v>85.466666666666697</v>
      </c>
      <c r="J14">
        <v>0.77674534651540394</v>
      </c>
      <c r="K14" t="s">
        <v>416</v>
      </c>
      <c r="L14" s="2" t="s">
        <v>433</v>
      </c>
      <c r="M14" s="2" t="s">
        <v>434</v>
      </c>
    </row>
    <row r="15" spans="1:13" x14ac:dyDescent="0.2">
      <c r="A15" t="s">
        <v>412</v>
      </c>
      <c r="B15" s="1">
        <v>43101</v>
      </c>
      <c r="C15" t="s">
        <v>64</v>
      </c>
      <c r="D15" t="s">
        <v>64</v>
      </c>
      <c r="E15" t="s">
        <v>65</v>
      </c>
      <c r="F15" t="s">
        <v>66</v>
      </c>
      <c r="G15">
        <v>19</v>
      </c>
      <c r="H15">
        <v>0.5</v>
      </c>
      <c r="I15">
        <v>80.645454545454498</v>
      </c>
      <c r="J15">
        <v>1.52273677066237</v>
      </c>
      <c r="K15" t="s">
        <v>416</v>
      </c>
      <c r="L15" s="2" t="s">
        <v>435</v>
      </c>
      <c r="M15" s="2" t="s">
        <v>436</v>
      </c>
    </row>
    <row r="16" spans="1:13" x14ac:dyDescent="0.2">
      <c r="A16" t="s">
        <v>412</v>
      </c>
      <c r="B16" s="1">
        <v>43101</v>
      </c>
      <c r="C16" t="s">
        <v>86</v>
      </c>
      <c r="D16" t="s">
        <v>86</v>
      </c>
      <c r="E16" t="s">
        <v>95</v>
      </c>
      <c r="F16" t="s">
        <v>96</v>
      </c>
      <c r="G16">
        <v>2</v>
      </c>
      <c r="H16">
        <v>2.3158869847151499E-4</v>
      </c>
      <c r="I16">
        <v>98.5</v>
      </c>
      <c r="J16" t="s">
        <v>8</v>
      </c>
      <c r="K16" t="s">
        <v>416</v>
      </c>
      <c r="L16" s="2" t="s">
        <v>437</v>
      </c>
      <c r="M16" t="s">
        <v>8</v>
      </c>
    </row>
    <row r="17" spans="1:13" x14ac:dyDescent="0.2">
      <c r="A17" t="s">
        <v>412</v>
      </c>
      <c r="B17" s="1">
        <v>43101</v>
      </c>
      <c r="C17" t="s">
        <v>86</v>
      </c>
      <c r="D17" t="s">
        <v>86</v>
      </c>
      <c r="E17" t="s">
        <v>93</v>
      </c>
      <c r="F17" t="s">
        <v>94</v>
      </c>
      <c r="G17">
        <v>3</v>
      </c>
      <c r="H17">
        <v>3.4738304770727199E-4</v>
      </c>
      <c r="I17">
        <v>74.650000000000006</v>
      </c>
      <c r="J17">
        <v>4.5961940777125596</v>
      </c>
      <c r="K17" t="s">
        <v>413</v>
      </c>
      <c r="L17" s="2" t="s">
        <v>438</v>
      </c>
      <c r="M17" s="2" t="s">
        <v>439</v>
      </c>
    </row>
    <row r="18" spans="1:13" x14ac:dyDescent="0.2">
      <c r="A18" t="s">
        <v>412</v>
      </c>
      <c r="B18" s="1">
        <v>43101</v>
      </c>
      <c r="C18" t="s">
        <v>86</v>
      </c>
      <c r="D18" t="s">
        <v>86</v>
      </c>
      <c r="E18" t="s">
        <v>97</v>
      </c>
      <c r="F18" t="s">
        <v>98</v>
      </c>
      <c r="G18">
        <v>1</v>
      </c>
      <c r="H18">
        <v>1.15794349235757E-4</v>
      </c>
      <c r="I18">
        <v>97.1</v>
      </c>
      <c r="J18" t="s">
        <v>8</v>
      </c>
      <c r="K18" t="s">
        <v>413</v>
      </c>
      <c r="L18" s="2" t="s">
        <v>440</v>
      </c>
      <c r="M18" t="s">
        <v>8</v>
      </c>
    </row>
    <row r="19" spans="1:13" x14ac:dyDescent="0.2">
      <c r="A19" t="s">
        <v>412</v>
      </c>
      <c r="B19" s="1">
        <v>43101</v>
      </c>
      <c r="C19" t="s">
        <v>86</v>
      </c>
      <c r="D19" t="s">
        <v>86</v>
      </c>
      <c r="E19" t="s">
        <v>88</v>
      </c>
      <c r="F19" t="s">
        <v>89</v>
      </c>
      <c r="G19">
        <v>152</v>
      </c>
      <c r="H19">
        <v>1.7600741083835102E-2</v>
      </c>
      <c r="I19">
        <v>78.803787878787901</v>
      </c>
      <c r="J19">
        <v>4.70530649443472</v>
      </c>
      <c r="K19" t="s">
        <v>413</v>
      </c>
      <c r="L19" s="2" t="s">
        <v>441</v>
      </c>
      <c r="M19" s="2" t="s">
        <v>442</v>
      </c>
    </row>
    <row r="20" spans="1:13" x14ac:dyDescent="0.2">
      <c r="A20" t="s">
        <v>412</v>
      </c>
      <c r="B20" s="1">
        <v>43101</v>
      </c>
      <c r="C20" t="s">
        <v>86</v>
      </c>
      <c r="D20" t="s">
        <v>86</v>
      </c>
      <c r="E20" t="s">
        <v>29</v>
      </c>
      <c r="F20" t="s">
        <v>87</v>
      </c>
      <c r="G20">
        <v>1942</v>
      </c>
      <c r="H20">
        <v>0.224872626215841</v>
      </c>
      <c r="I20">
        <v>93.096999999999994</v>
      </c>
      <c r="J20">
        <v>5.8155218114451204</v>
      </c>
      <c r="K20" t="s">
        <v>413</v>
      </c>
      <c r="L20" s="2" t="s">
        <v>443</v>
      </c>
      <c r="M20" s="2" t="s">
        <v>444</v>
      </c>
    </row>
    <row r="21" spans="1:13" x14ac:dyDescent="0.2">
      <c r="A21" t="s">
        <v>412</v>
      </c>
      <c r="B21" s="1">
        <v>43101</v>
      </c>
      <c r="C21" t="s">
        <v>86</v>
      </c>
      <c r="D21" t="s">
        <v>86</v>
      </c>
      <c r="E21" t="s">
        <v>9</v>
      </c>
      <c r="F21" t="s">
        <v>10</v>
      </c>
      <c r="G21">
        <v>2</v>
      </c>
      <c r="H21">
        <v>2.3158869847151499E-4</v>
      </c>
      <c r="I21">
        <v>83.5</v>
      </c>
      <c r="J21" t="s">
        <v>8</v>
      </c>
      <c r="K21" t="s">
        <v>416</v>
      </c>
      <c r="L21" s="2" t="s">
        <v>445</v>
      </c>
      <c r="M21" t="s">
        <v>8</v>
      </c>
    </row>
    <row r="22" spans="1:13" x14ac:dyDescent="0.2">
      <c r="A22" t="s">
        <v>412</v>
      </c>
      <c r="B22" s="1">
        <v>43101</v>
      </c>
      <c r="C22" t="s">
        <v>86</v>
      </c>
      <c r="D22" t="s">
        <v>86</v>
      </c>
      <c r="E22" t="s">
        <v>6</v>
      </c>
      <c r="F22" t="s">
        <v>7</v>
      </c>
      <c r="G22">
        <v>911</v>
      </c>
      <c r="H22">
        <v>0.10548865215377499</v>
      </c>
      <c r="I22">
        <v>83.480473372781105</v>
      </c>
      <c r="J22">
        <v>2.0515464000912198</v>
      </c>
      <c r="K22" t="s">
        <v>416</v>
      </c>
      <c r="L22" s="2" t="s">
        <v>446</v>
      </c>
      <c r="M22" s="2" t="s">
        <v>447</v>
      </c>
    </row>
    <row r="23" spans="1:13" x14ac:dyDescent="0.2">
      <c r="A23" t="s">
        <v>412</v>
      </c>
      <c r="B23" s="1">
        <v>43101</v>
      </c>
      <c r="C23" t="s">
        <v>86</v>
      </c>
      <c r="D23" t="s">
        <v>86</v>
      </c>
      <c r="E23" t="s">
        <v>13</v>
      </c>
      <c r="F23" t="s">
        <v>33</v>
      </c>
      <c r="G23">
        <v>10</v>
      </c>
      <c r="H23">
        <v>1.1579434923575699E-3</v>
      </c>
      <c r="I23">
        <v>84</v>
      </c>
      <c r="J23">
        <v>10.748023074035499</v>
      </c>
      <c r="K23" t="s">
        <v>413</v>
      </c>
      <c r="L23" s="2" t="s">
        <v>448</v>
      </c>
      <c r="M23" s="2" t="s">
        <v>449</v>
      </c>
    </row>
    <row r="24" spans="1:13" x14ac:dyDescent="0.2">
      <c r="A24" t="s">
        <v>412</v>
      </c>
      <c r="B24" s="1">
        <v>43101</v>
      </c>
      <c r="C24" t="s">
        <v>86</v>
      </c>
      <c r="D24" t="s">
        <v>86</v>
      </c>
      <c r="E24" t="s">
        <v>90</v>
      </c>
      <c r="F24" t="s">
        <v>91</v>
      </c>
      <c r="G24">
        <v>21</v>
      </c>
      <c r="H24">
        <v>2.4316813339509001E-3</v>
      </c>
      <c r="I24">
        <v>60.653846153846203</v>
      </c>
      <c r="J24">
        <v>0.736676528533593</v>
      </c>
      <c r="K24" t="s">
        <v>413</v>
      </c>
      <c r="L24" s="2" t="s">
        <v>450</v>
      </c>
      <c r="M24" s="2" t="s">
        <v>451</v>
      </c>
    </row>
    <row r="25" spans="1:13" x14ac:dyDescent="0.2">
      <c r="A25" t="s">
        <v>412</v>
      </c>
      <c r="B25" s="1">
        <v>43101</v>
      </c>
      <c r="C25" t="s">
        <v>86</v>
      </c>
      <c r="D25" t="s">
        <v>86</v>
      </c>
      <c r="E25" t="s">
        <v>25</v>
      </c>
      <c r="F25" t="s">
        <v>26</v>
      </c>
      <c r="G25">
        <v>5578</v>
      </c>
      <c r="H25">
        <v>0.64590088003705404</v>
      </c>
      <c r="I25">
        <v>82.192857142857207</v>
      </c>
      <c r="J25">
        <v>2.6502436131026199</v>
      </c>
      <c r="K25" t="s">
        <v>416</v>
      </c>
      <c r="L25" s="2" t="s">
        <v>452</v>
      </c>
      <c r="M25" s="2" t="s">
        <v>453</v>
      </c>
    </row>
    <row r="26" spans="1:13" x14ac:dyDescent="0.2">
      <c r="A26" t="s">
        <v>412</v>
      </c>
      <c r="B26" s="1">
        <v>43101</v>
      </c>
      <c r="C26" t="s">
        <v>86</v>
      </c>
      <c r="D26" t="s">
        <v>86</v>
      </c>
      <c r="E26" t="s">
        <v>59</v>
      </c>
      <c r="F26" t="s">
        <v>60</v>
      </c>
      <c r="G26">
        <v>5</v>
      </c>
      <c r="H26">
        <v>5.7897174617878603E-4</v>
      </c>
      <c r="I26">
        <v>84.8</v>
      </c>
      <c r="J26">
        <v>2.90975371237269</v>
      </c>
      <c r="K26" t="s">
        <v>416</v>
      </c>
      <c r="L26" s="2" t="s">
        <v>454</v>
      </c>
      <c r="M26" s="2" t="s">
        <v>455</v>
      </c>
    </row>
    <row r="27" spans="1:13" x14ac:dyDescent="0.2">
      <c r="A27" t="s">
        <v>412</v>
      </c>
      <c r="B27" s="1">
        <v>43101</v>
      </c>
      <c r="C27" t="s">
        <v>86</v>
      </c>
      <c r="D27" t="s">
        <v>86</v>
      </c>
      <c r="E27" t="s">
        <v>65</v>
      </c>
      <c r="F27" t="s">
        <v>66</v>
      </c>
      <c r="G27">
        <v>4</v>
      </c>
      <c r="H27">
        <v>4.6317739694302901E-4</v>
      </c>
      <c r="I27">
        <v>83.85</v>
      </c>
      <c r="J27">
        <v>7.5953933407032999</v>
      </c>
      <c r="K27" t="s">
        <v>416</v>
      </c>
      <c r="L27" s="2" t="s">
        <v>456</v>
      </c>
      <c r="M27" s="2" t="s">
        <v>457</v>
      </c>
    </row>
    <row r="28" spans="1:13" x14ac:dyDescent="0.2">
      <c r="A28" t="s">
        <v>412</v>
      </c>
      <c r="B28" s="1">
        <v>43101</v>
      </c>
      <c r="C28" t="s">
        <v>86</v>
      </c>
      <c r="D28" t="s">
        <v>86</v>
      </c>
      <c r="E28" t="s">
        <v>76</v>
      </c>
      <c r="F28" t="s">
        <v>92</v>
      </c>
      <c r="G28">
        <v>5</v>
      </c>
      <c r="H28">
        <v>5.7897174617878603E-4</v>
      </c>
      <c r="I28">
        <v>77.875</v>
      </c>
      <c r="J28">
        <v>0.37749172176354301</v>
      </c>
      <c r="K28" t="s">
        <v>416</v>
      </c>
      <c r="L28" s="2" t="s">
        <v>458</v>
      </c>
      <c r="M28" s="2" t="s">
        <v>459</v>
      </c>
    </row>
    <row r="29" spans="1:13" x14ac:dyDescent="0.2">
      <c r="A29" t="s">
        <v>412</v>
      </c>
      <c r="B29" s="1">
        <v>43101</v>
      </c>
      <c r="C29" t="s">
        <v>99</v>
      </c>
      <c r="D29" t="s">
        <v>99</v>
      </c>
      <c r="E29" t="s">
        <v>88</v>
      </c>
      <c r="F29" t="s">
        <v>89</v>
      </c>
      <c r="G29">
        <v>1</v>
      </c>
      <c r="H29">
        <v>2.7917364600781697E-4</v>
      </c>
      <c r="I29">
        <v>78.400000000000006</v>
      </c>
      <c r="J29" t="s">
        <v>8</v>
      </c>
      <c r="K29" t="s">
        <v>413</v>
      </c>
      <c r="L29" s="2" t="s">
        <v>460</v>
      </c>
      <c r="M29" t="s">
        <v>8</v>
      </c>
    </row>
    <row r="30" spans="1:13" x14ac:dyDescent="0.2">
      <c r="A30" t="s">
        <v>412</v>
      </c>
      <c r="B30" s="1">
        <v>43101</v>
      </c>
      <c r="C30" t="s">
        <v>99</v>
      </c>
      <c r="D30" t="s">
        <v>99</v>
      </c>
      <c r="E30" t="s">
        <v>6</v>
      </c>
      <c r="F30" t="s">
        <v>7</v>
      </c>
      <c r="G30">
        <v>263</v>
      </c>
      <c r="H30">
        <v>7.3422668900055804E-2</v>
      </c>
      <c r="I30">
        <v>79.506185567010306</v>
      </c>
      <c r="J30">
        <v>1.47364446420188</v>
      </c>
      <c r="K30" t="s">
        <v>416</v>
      </c>
      <c r="L30" s="2" t="s">
        <v>461</v>
      </c>
      <c r="M30" s="2" t="s">
        <v>462</v>
      </c>
    </row>
    <row r="31" spans="1:13" x14ac:dyDescent="0.2">
      <c r="A31" t="s">
        <v>412</v>
      </c>
      <c r="B31" s="1">
        <v>43101</v>
      </c>
      <c r="C31" t="s">
        <v>99</v>
      </c>
      <c r="D31" t="s">
        <v>99</v>
      </c>
      <c r="E31" t="s">
        <v>13</v>
      </c>
      <c r="F31" t="s">
        <v>33</v>
      </c>
      <c r="G31">
        <v>3317</v>
      </c>
      <c r="H31">
        <v>0.92601898380792902</v>
      </c>
      <c r="I31">
        <v>69.3941988950276</v>
      </c>
      <c r="J31">
        <v>4.6884421506153204</v>
      </c>
      <c r="K31" t="s">
        <v>413</v>
      </c>
      <c r="L31" s="2" t="s">
        <v>463</v>
      </c>
      <c r="M31" s="2" t="s">
        <v>464</v>
      </c>
    </row>
    <row r="32" spans="1:13" x14ac:dyDescent="0.2">
      <c r="A32" t="s">
        <v>412</v>
      </c>
      <c r="B32" s="1">
        <v>43101</v>
      </c>
      <c r="C32" t="s">
        <v>99</v>
      </c>
      <c r="D32" t="s">
        <v>99</v>
      </c>
      <c r="E32" t="s">
        <v>65</v>
      </c>
      <c r="F32" t="s">
        <v>66</v>
      </c>
      <c r="G32">
        <v>1</v>
      </c>
      <c r="H32">
        <v>2.7917364600781697E-4</v>
      </c>
      <c r="I32">
        <v>79.5</v>
      </c>
      <c r="J32" t="s">
        <v>8</v>
      </c>
      <c r="K32" t="s">
        <v>416</v>
      </c>
      <c r="L32" s="2" t="s">
        <v>465</v>
      </c>
      <c r="M32" t="s">
        <v>8</v>
      </c>
    </row>
    <row r="33" spans="1:13" x14ac:dyDescent="0.2">
      <c r="A33" t="s">
        <v>466</v>
      </c>
      <c r="B33" s="1">
        <v>43978</v>
      </c>
      <c r="C33" t="s">
        <v>327</v>
      </c>
      <c r="D33" t="s">
        <v>69</v>
      </c>
      <c r="E33" t="s">
        <v>70</v>
      </c>
      <c r="F33" t="s">
        <v>71</v>
      </c>
      <c r="G33">
        <v>4</v>
      </c>
      <c r="H33">
        <v>3.4782608695652202E-2</v>
      </c>
      <c r="I33">
        <v>81.6666666666667</v>
      </c>
      <c r="J33">
        <v>6.1711695271912097</v>
      </c>
      <c r="K33" t="s">
        <v>467</v>
      </c>
      <c r="L33" s="2" t="s">
        <v>468</v>
      </c>
      <c r="M33" s="2" t="s">
        <v>469</v>
      </c>
    </row>
    <row r="34" spans="1:13" x14ac:dyDescent="0.2">
      <c r="A34" t="s">
        <v>466</v>
      </c>
      <c r="B34" s="1">
        <v>43978</v>
      </c>
      <c r="C34" t="s">
        <v>327</v>
      </c>
      <c r="D34" t="s">
        <v>69</v>
      </c>
      <c r="E34" t="s">
        <v>21</v>
      </c>
      <c r="F34" t="s">
        <v>22</v>
      </c>
      <c r="G34">
        <v>34</v>
      </c>
      <c r="H34">
        <v>0.29565217391304299</v>
      </c>
      <c r="I34">
        <v>77.400000000000006</v>
      </c>
      <c r="J34">
        <v>9.6395539315883294</v>
      </c>
      <c r="K34" t="s">
        <v>413</v>
      </c>
      <c r="L34" s="2" t="s">
        <v>470</v>
      </c>
      <c r="M34" s="2" t="s">
        <v>471</v>
      </c>
    </row>
    <row r="35" spans="1:13" x14ac:dyDescent="0.2">
      <c r="A35" t="s">
        <v>466</v>
      </c>
      <c r="B35" s="1">
        <v>43978</v>
      </c>
      <c r="C35" t="s">
        <v>327</v>
      </c>
      <c r="D35" t="s">
        <v>69</v>
      </c>
      <c r="E35" t="s">
        <v>35</v>
      </c>
      <c r="F35" t="s">
        <v>36</v>
      </c>
      <c r="G35">
        <v>1</v>
      </c>
      <c r="H35">
        <v>8.6956521739130401E-3</v>
      </c>
      <c r="I35">
        <v>91.8</v>
      </c>
      <c r="J35" t="s">
        <v>8</v>
      </c>
      <c r="K35" t="s">
        <v>413</v>
      </c>
      <c r="L35" s="2" t="s">
        <v>472</v>
      </c>
      <c r="M35" t="s">
        <v>8</v>
      </c>
    </row>
    <row r="36" spans="1:13" x14ac:dyDescent="0.2">
      <c r="A36" t="s">
        <v>466</v>
      </c>
      <c r="B36" s="1">
        <v>43978</v>
      </c>
      <c r="C36" t="s">
        <v>327</v>
      </c>
      <c r="D36" t="s">
        <v>69</v>
      </c>
      <c r="E36" t="s">
        <v>17</v>
      </c>
      <c r="F36" t="s">
        <v>47</v>
      </c>
      <c r="G36">
        <v>1</v>
      </c>
      <c r="H36">
        <v>8.6956521739130401E-3</v>
      </c>
      <c r="I36">
        <v>65</v>
      </c>
      <c r="J36" t="s">
        <v>8</v>
      </c>
      <c r="K36" t="s">
        <v>413</v>
      </c>
      <c r="L36" s="2" t="s">
        <v>473</v>
      </c>
      <c r="M36" t="s">
        <v>8</v>
      </c>
    </row>
    <row r="37" spans="1:13" x14ac:dyDescent="0.2">
      <c r="A37" t="s">
        <v>466</v>
      </c>
      <c r="B37" s="1">
        <v>43978</v>
      </c>
      <c r="C37" t="s">
        <v>327</v>
      </c>
      <c r="D37" t="s">
        <v>69</v>
      </c>
      <c r="E37" t="s">
        <v>6</v>
      </c>
      <c r="F37" t="s">
        <v>7</v>
      </c>
      <c r="G37">
        <v>75</v>
      </c>
      <c r="H37">
        <v>0.65217391304347805</v>
      </c>
      <c r="I37">
        <v>80.898550724637701</v>
      </c>
      <c r="J37">
        <v>2.9892696704764399</v>
      </c>
      <c r="K37" t="s">
        <v>416</v>
      </c>
      <c r="L37" s="2" t="s">
        <v>474</v>
      </c>
      <c r="M37" s="2" t="s">
        <v>475</v>
      </c>
    </row>
    <row r="38" spans="1:13" x14ac:dyDescent="0.2">
      <c r="A38" t="s">
        <v>466</v>
      </c>
      <c r="B38" s="1">
        <v>43978</v>
      </c>
      <c r="C38" t="s">
        <v>329</v>
      </c>
      <c r="D38" t="s">
        <v>69</v>
      </c>
      <c r="E38" t="s">
        <v>70</v>
      </c>
      <c r="F38" t="s">
        <v>71</v>
      </c>
      <c r="G38">
        <v>14</v>
      </c>
      <c r="H38">
        <v>0.102189781021898</v>
      </c>
      <c r="I38">
        <v>82.016666666666694</v>
      </c>
      <c r="J38">
        <v>6.8200017773035997</v>
      </c>
      <c r="K38" t="s">
        <v>467</v>
      </c>
      <c r="L38" s="2" t="s">
        <v>476</v>
      </c>
      <c r="M38" s="2" t="s">
        <v>477</v>
      </c>
    </row>
    <row r="39" spans="1:13" x14ac:dyDescent="0.2">
      <c r="A39" t="s">
        <v>466</v>
      </c>
      <c r="B39" s="1">
        <v>43978</v>
      </c>
      <c r="C39" t="s">
        <v>329</v>
      </c>
      <c r="D39" t="s">
        <v>69</v>
      </c>
      <c r="E39" t="s">
        <v>21</v>
      </c>
      <c r="F39" t="s">
        <v>22</v>
      </c>
      <c r="G39">
        <v>22</v>
      </c>
      <c r="H39">
        <v>0.160583941605839</v>
      </c>
      <c r="I39">
        <v>75.466666666666697</v>
      </c>
      <c r="J39">
        <v>9.3813822719966709</v>
      </c>
      <c r="K39" t="s">
        <v>413</v>
      </c>
      <c r="L39" s="2" t="s">
        <v>478</v>
      </c>
      <c r="M39" s="2" t="s">
        <v>479</v>
      </c>
    </row>
    <row r="40" spans="1:13" x14ac:dyDescent="0.2">
      <c r="A40" t="s">
        <v>466</v>
      </c>
      <c r="B40" s="1">
        <v>43978</v>
      </c>
      <c r="C40" t="s">
        <v>329</v>
      </c>
      <c r="D40" t="s">
        <v>69</v>
      </c>
      <c r="E40" t="s">
        <v>45</v>
      </c>
      <c r="F40" t="s">
        <v>46</v>
      </c>
      <c r="G40">
        <v>2</v>
      </c>
      <c r="H40">
        <v>1.4598540145985399E-2</v>
      </c>
      <c r="I40">
        <v>60.05</v>
      </c>
      <c r="J40">
        <v>7.0710678118655806E-2</v>
      </c>
      <c r="K40" t="s">
        <v>413</v>
      </c>
      <c r="L40" s="2" t="s">
        <v>480</v>
      </c>
      <c r="M40" s="2" t="s">
        <v>481</v>
      </c>
    </row>
    <row r="41" spans="1:13" x14ac:dyDescent="0.2">
      <c r="A41" t="s">
        <v>466</v>
      </c>
      <c r="B41" s="1">
        <v>43978</v>
      </c>
      <c r="C41" t="s">
        <v>329</v>
      </c>
      <c r="D41" t="s">
        <v>69</v>
      </c>
      <c r="E41" t="s">
        <v>35</v>
      </c>
      <c r="F41" t="s">
        <v>36</v>
      </c>
      <c r="G41">
        <v>4</v>
      </c>
      <c r="H41">
        <v>2.9197080291970798E-2</v>
      </c>
      <c r="I41">
        <v>84.325000000000003</v>
      </c>
      <c r="J41">
        <v>8.07893351047443</v>
      </c>
      <c r="K41" t="s">
        <v>413</v>
      </c>
      <c r="L41" s="2" t="s">
        <v>482</v>
      </c>
      <c r="M41" s="2" t="s">
        <v>483</v>
      </c>
    </row>
    <row r="42" spans="1:13" x14ac:dyDescent="0.2">
      <c r="A42" t="s">
        <v>466</v>
      </c>
      <c r="B42" s="1">
        <v>43978</v>
      </c>
      <c r="C42" t="s">
        <v>329</v>
      </c>
      <c r="D42" t="s">
        <v>69</v>
      </c>
      <c r="E42" t="s">
        <v>6</v>
      </c>
      <c r="F42" t="s">
        <v>7</v>
      </c>
      <c r="G42">
        <v>95</v>
      </c>
      <c r="H42">
        <v>0.69343065693430705</v>
      </c>
      <c r="I42">
        <v>82.125555555555593</v>
      </c>
      <c r="J42">
        <v>2.4594491532309299</v>
      </c>
      <c r="K42" t="s">
        <v>416</v>
      </c>
      <c r="L42" s="2" t="s">
        <v>484</v>
      </c>
      <c r="M42" s="2" t="s">
        <v>485</v>
      </c>
    </row>
    <row r="43" spans="1:13" x14ac:dyDescent="0.2">
      <c r="A43" t="s">
        <v>466</v>
      </c>
      <c r="B43" s="1">
        <v>43978</v>
      </c>
      <c r="C43" t="s">
        <v>331</v>
      </c>
      <c r="D43" t="s">
        <v>69</v>
      </c>
      <c r="E43" t="s">
        <v>70</v>
      </c>
      <c r="F43" t="s">
        <v>71</v>
      </c>
      <c r="G43">
        <v>3</v>
      </c>
      <c r="H43">
        <v>0.16666666666666699</v>
      </c>
      <c r="I43">
        <v>79.866666666666703</v>
      </c>
      <c r="J43">
        <v>7.8678671400407696</v>
      </c>
      <c r="K43" t="s">
        <v>413</v>
      </c>
      <c r="L43" s="2" t="s">
        <v>486</v>
      </c>
      <c r="M43" s="2" t="s">
        <v>487</v>
      </c>
    </row>
    <row r="44" spans="1:13" x14ac:dyDescent="0.2">
      <c r="A44" t="s">
        <v>466</v>
      </c>
      <c r="B44" s="1">
        <v>43978</v>
      </c>
      <c r="C44" t="s">
        <v>331</v>
      </c>
      <c r="D44" t="s">
        <v>69</v>
      </c>
      <c r="E44" t="s">
        <v>21</v>
      </c>
      <c r="F44" t="s">
        <v>22</v>
      </c>
      <c r="G44">
        <v>2</v>
      </c>
      <c r="H44">
        <v>0.11111111111111099</v>
      </c>
      <c r="I44">
        <v>83.85</v>
      </c>
      <c r="J44">
        <v>8.9802561210691607</v>
      </c>
      <c r="K44" t="s">
        <v>413</v>
      </c>
      <c r="L44" s="2" t="s">
        <v>488</v>
      </c>
      <c r="M44" s="2" t="s">
        <v>489</v>
      </c>
    </row>
    <row r="45" spans="1:13" x14ac:dyDescent="0.2">
      <c r="A45" t="s">
        <v>466</v>
      </c>
      <c r="B45" s="1">
        <v>43978</v>
      </c>
      <c r="C45" t="s">
        <v>331</v>
      </c>
      <c r="D45" t="s">
        <v>69</v>
      </c>
      <c r="E45" t="s">
        <v>6</v>
      </c>
      <c r="F45" t="s">
        <v>7</v>
      </c>
      <c r="G45">
        <v>13</v>
      </c>
      <c r="H45">
        <v>0.72222222222222199</v>
      </c>
      <c r="I45">
        <v>82.0230769230769</v>
      </c>
      <c r="J45">
        <v>3.7914715362582401</v>
      </c>
      <c r="K45" t="s">
        <v>416</v>
      </c>
      <c r="L45" s="2" t="s">
        <v>490</v>
      </c>
      <c r="M45" s="2" t="s">
        <v>491</v>
      </c>
    </row>
    <row r="46" spans="1:13" x14ac:dyDescent="0.2">
      <c r="A46" t="s">
        <v>466</v>
      </c>
      <c r="B46" s="1">
        <v>43978</v>
      </c>
      <c r="C46" t="s">
        <v>333</v>
      </c>
      <c r="D46" t="s">
        <v>69</v>
      </c>
      <c r="E46" t="s">
        <v>70</v>
      </c>
      <c r="F46" t="s">
        <v>71</v>
      </c>
      <c r="G46">
        <v>254</v>
      </c>
      <c r="H46">
        <v>0.25</v>
      </c>
      <c r="I46">
        <v>79.131746031746005</v>
      </c>
      <c r="J46">
        <v>7.4424277967357604</v>
      </c>
      <c r="K46" t="s">
        <v>467</v>
      </c>
      <c r="L46" s="2" t="s">
        <v>492</v>
      </c>
      <c r="M46" s="2" t="s">
        <v>493</v>
      </c>
    </row>
    <row r="47" spans="1:13" x14ac:dyDescent="0.2">
      <c r="A47" t="s">
        <v>466</v>
      </c>
      <c r="B47" s="1">
        <v>43978</v>
      </c>
      <c r="C47" t="s">
        <v>333</v>
      </c>
      <c r="D47" t="s">
        <v>69</v>
      </c>
      <c r="E47" t="s">
        <v>21</v>
      </c>
      <c r="F47" t="s">
        <v>22</v>
      </c>
      <c r="G47">
        <v>161</v>
      </c>
      <c r="H47">
        <v>0.15846456692913399</v>
      </c>
      <c r="I47">
        <v>79.894067796610202</v>
      </c>
      <c r="J47">
        <v>8.5939781378986897</v>
      </c>
      <c r="K47" t="s">
        <v>467</v>
      </c>
      <c r="L47" s="2" t="s">
        <v>494</v>
      </c>
      <c r="M47" s="2" t="s">
        <v>495</v>
      </c>
    </row>
    <row r="48" spans="1:13" x14ac:dyDescent="0.2">
      <c r="A48" t="s">
        <v>466</v>
      </c>
      <c r="B48" s="1">
        <v>43978</v>
      </c>
      <c r="C48" t="s">
        <v>333</v>
      </c>
      <c r="D48" t="s">
        <v>69</v>
      </c>
      <c r="E48" t="s">
        <v>45</v>
      </c>
      <c r="F48" t="s">
        <v>46</v>
      </c>
      <c r="G48">
        <v>2</v>
      </c>
      <c r="H48">
        <v>1.9685039370078701E-3</v>
      </c>
      <c r="I48">
        <v>60.7</v>
      </c>
      <c r="J48">
        <v>0</v>
      </c>
      <c r="K48" t="s">
        <v>413</v>
      </c>
      <c r="L48" s="2" t="s">
        <v>496</v>
      </c>
      <c r="M48" s="2" t="s">
        <v>497</v>
      </c>
    </row>
    <row r="49" spans="1:13" x14ac:dyDescent="0.2">
      <c r="A49" t="s">
        <v>466</v>
      </c>
      <c r="B49" s="1">
        <v>43978</v>
      </c>
      <c r="C49" t="s">
        <v>333</v>
      </c>
      <c r="D49" t="s">
        <v>69</v>
      </c>
      <c r="E49" t="s">
        <v>35</v>
      </c>
      <c r="F49" t="s">
        <v>36</v>
      </c>
      <c r="G49">
        <v>1</v>
      </c>
      <c r="H49">
        <v>9.8425196850393699E-4</v>
      </c>
      <c r="I49">
        <v>85.7</v>
      </c>
      <c r="J49" t="s">
        <v>8</v>
      </c>
      <c r="K49" t="s">
        <v>413</v>
      </c>
      <c r="L49" s="2" t="s">
        <v>498</v>
      </c>
      <c r="M49" t="s">
        <v>8</v>
      </c>
    </row>
    <row r="50" spans="1:13" x14ac:dyDescent="0.2">
      <c r="A50" t="s">
        <v>466</v>
      </c>
      <c r="B50" s="1">
        <v>43978</v>
      </c>
      <c r="C50" t="s">
        <v>333</v>
      </c>
      <c r="D50" t="s">
        <v>69</v>
      </c>
      <c r="E50" t="s">
        <v>43</v>
      </c>
      <c r="F50" t="s">
        <v>44</v>
      </c>
      <c r="G50">
        <v>13</v>
      </c>
      <c r="H50">
        <v>1.27952755905512E-2</v>
      </c>
      <c r="I50">
        <v>81.7</v>
      </c>
      <c r="J50">
        <v>5.3836452672549298</v>
      </c>
      <c r="K50" t="s">
        <v>413</v>
      </c>
      <c r="L50" s="2" t="s">
        <v>499</v>
      </c>
      <c r="M50" s="2" t="s">
        <v>500</v>
      </c>
    </row>
    <row r="51" spans="1:13" x14ac:dyDescent="0.2">
      <c r="A51" t="s">
        <v>466</v>
      </c>
      <c r="B51" s="1">
        <v>43978</v>
      </c>
      <c r="C51" t="s">
        <v>333</v>
      </c>
      <c r="D51" t="s">
        <v>69</v>
      </c>
      <c r="E51" t="s">
        <v>6</v>
      </c>
      <c r="F51" t="s">
        <v>7</v>
      </c>
      <c r="G51">
        <v>577</v>
      </c>
      <c r="H51">
        <v>0.56791338582677198</v>
      </c>
      <c r="I51">
        <v>82.716247582205</v>
      </c>
      <c r="J51">
        <v>2.9333697320821801</v>
      </c>
      <c r="K51" t="s">
        <v>416</v>
      </c>
      <c r="L51" s="2" t="s">
        <v>501</v>
      </c>
      <c r="M51" s="2" t="s">
        <v>502</v>
      </c>
    </row>
    <row r="52" spans="1:13" x14ac:dyDescent="0.2">
      <c r="A52" t="s">
        <v>466</v>
      </c>
      <c r="B52" s="1">
        <v>43978</v>
      </c>
      <c r="C52" t="s">
        <v>333</v>
      </c>
      <c r="D52" t="s">
        <v>69</v>
      </c>
      <c r="E52" t="s">
        <v>27</v>
      </c>
      <c r="F52" t="s">
        <v>72</v>
      </c>
      <c r="G52">
        <v>1</v>
      </c>
      <c r="H52">
        <v>9.8425196850393699E-4</v>
      </c>
      <c r="I52">
        <v>90.6</v>
      </c>
      <c r="J52" t="s">
        <v>8</v>
      </c>
      <c r="K52" t="s">
        <v>413</v>
      </c>
      <c r="L52" s="2" t="s">
        <v>503</v>
      </c>
      <c r="M52" t="s">
        <v>8</v>
      </c>
    </row>
    <row r="53" spans="1:13" x14ac:dyDescent="0.2">
      <c r="A53" t="s">
        <v>466</v>
      </c>
      <c r="B53" s="1">
        <v>43978</v>
      </c>
      <c r="C53" t="s">
        <v>333</v>
      </c>
      <c r="D53" t="s">
        <v>69</v>
      </c>
      <c r="E53" t="s">
        <v>15</v>
      </c>
      <c r="F53" t="s">
        <v>16</v>
      </c>
      <c r="G53">
        <v>7</v>
      </c>
      <c r="H53">
        <v>6.8897637795275598E-3</v>
      </c>
      <c r="I53">
        <v>64.075000000000003</v>
      </c>
      <c r="J53">
        <v>3.27859217754613</v>
      </c>
      <c r="K53" t="s">
        <v>413</v>
      </c>
      <c r="L53" s="2" t="s">
        <v>504</v>
      </c>
      <c r="M53" s="2" t="s">
        <v>505</v>
      </c>
    </row>
    <row r="54" spans="1:13" x14ac:dyDescent="0.2">
      <c r="A54" t="s">
        <v>466</v>
      </c>
      <c r="B54" s="1">
        <v>43978</v>
      </c>
      <c r="C54" t="s">
        <v>337</v>
      </c>
      <c r="D54" t="s">
        <v>69</v>
      </c>
      <c r="E54" t="s">
        <v>70</v>
      </c>
      <c r="F54" t="s">
        <v>71</v>
      </c>
      <c r="G54">
        <v>24</v>
      </c>
      <c r="H54">
        <v>0.115942028985507</v>
      </c>
      <c r="I54">
        <v>78.318181818181799</v>
      </c>
      <c r="J54">
        <v>5.9399884851288398</v>
      </c>
      <c r="K54" t="s">
        <v>467</v>
      </c>
      <c r="L54" s="2" t="s">
        <v>506</v>
      </c>
      <c r="M54" s="2" t="s">
        <v>507</v>
      </c>
    </row>
    <row r="55" spans="1:13" x14ac:dyDescent="0.2">
      <c r="A55" t="s">
        <v>466</v>
      </c>
      <c r="B55" s="1">
        <v>43978</v>
      </c>
      <c r="C55" t="s">
        <v>337</v>
      </c>
      <c r="D55" t="s">
        <v>69</v>
      </c>
      <c r="E55" t="s">
        <v>21</v>
      </c>
      <c r="F55" t="s">
        <v>22</v>
      </c>
      <c r="G55">
        <v>4</v>
      </c>
      <c r="H55">
        <v>1.9323671497584499E-2</v>
      </c>
      <c r="I55">
        <v>79.849999999999994</v>
      </c>
      <c r="J55">
        <v>7.1435285398743904</v>
      </c>
      <c r="K55" t="s">
        <v>413</v>
      </c>
      <c r="L55" s="2" t="s">
        <v>508</v>
      </c>
      <c r="M55" s="2" t="s">
        <v>509</v>
      </c>
    </row>
    <row r="56" spans="1:13" x14ac:dyDescent="0.2">
      <c r="A56" t="s">
        <v>466</v>
      </c>
      <c r="B56" s="1">
        <v>43978</v>
      </c>
      <c r="C56" t="s">
        <v>337</v>
      </c>
      <c r="D56" t="s">
        <v>69</v>
      </c>
      <c r="E56" t="s">
        <v>35</v>
      </c>
      <c r="F56" t="s">
        <v>36</v>
      </c>
      <c r="G56">
        <v>1</v>
      </c>
      <c r="H56">
        <v>4.8309178743961402E-3</v>
      </c>
      <c r="I56">
        <v>85.8</v>
      </c>
      <c r="J56" t="s">
        <v>8</v>
      </c>
      <c r="K56" t="s">
        <v>413</v>
      </c>
      <c r="L56" s="2" t="s">
        <v>510</v>
      </c>
      <c r="M56" t="s">
        <v>8</v>
      </c>
    </row>
    <row r="57" spans="1:13" x14ac:dyDescent="0.2">
      <c r="A57" t="s">
        <v>466</v>
      </c>
      <c r="B57" s="1">
        <v>43978</v>
      </c>
      <c r="C57" t="s">
        <v>337</v>
      </c>
      <c r="D57" t="s">
        <v>69</v>
      </c>
      <c r="E57" t="s">
        <v>43</v>
      </c>
      <c r="F57" t="s">
        <v>44</v>
      </c>
      <c r="G57">
        <v>1</v>
      </c>
      <c r="H57">
        <v>4.8309178743961402E-3</v>
      </c>
      <c r="I57">
        <v>88.5</v>
      </c>
      <c r="J57" t="s">
        <v>8</v>
      </c>
      <c r="K57" t="s">
        <v>413</v>
      </c>
      <c r="L57" s="2" t="s">
        <v>511</v>
      </c>
      <c r="M57" t="s">
        <v>8</v>
      </c>
    </row>
    <row r="58" spans="1:13" x14ac:dyDescent="0.2">
      <c r="A58" t="s">
        <v>466</v>
      </c>
      <c r="B58" s="1">
        <v>43978</v>
      </c>
      <c r="C58" t="s">
        <v>337</v>
      </c>
      <c r="D58" t="s">
        <v>69</v>
      </c>
      <c r="E58" t="s">
        <v>6</v>
      </c>
      <c r="F58" t="s">
        <v>7</v>
      </c>
      <c r="G58">
        <v>177</v>
      </c>
      <c r="H58">
        <v>0.85507246376811596</v>
      </c>
      <c r="I58">
        <v>83.189473684210498</v>
      </c>
      <c r="J58">
        <v>2.9726826445591499</v>
      </c>
      <c r="K58" t="s">
        <v>416</v>
      </c>
      <c r="L58" s="2" t="s">
        <v>512</v>
      </c>
      <c r="M58" s="2" t="s">
        <v>513</v>
      </c>
    </row>
    <row r="59" spans="1:13" x14ac:dyDescent="0.2">
      <c r="A59" t="s">
        <v>466</v>
      </c>
      <c r="B59" s="1">
        <v>44005</v>
      </c>
      <c r="C59" t="s">
        <v>315</v>
      </c>
      <c r="D59" t="s">
        <v>69</v>
      </c>
      <c r="E59" t="s">
        <v>21</v>
      </c>
      <c r="F59" t="s">
        <v>22</v>
      </c>
      <c r="G59">
        <v>115</v>
      </c>
      <c r="H59">
        <v>0.65714285714285703</v>
      </c>
      <c r="I59">
        <v>75.4444444444444</v>
      </c>
      <c r="J59">
        <v>10.090136256424</v>
      </c>
      <c r="K59" t="s">
        <v>413</v>
      </c>
      <c r="L59" s="2" t="s">
        <v>514</v>
      </c>
      <c r="M59" s="2" t="s">
        <v>515</v>
      </c>
    </row>
    <row r="60" spans="1:13" x14ac:dyDescent="0.2">
      <c r="A60" t="s">
        <v>466</v>
      </c>
      <c r="B60" s="1">
        <v>44005</v>
      </c>
      <c r="C60" t="s">
        <v>315</v>
      </c>
      <c r="D60" t="s">
        <v>69</v>
      </c>
      <c r="E60" t="s">
        <v>73</v>
      </c>
      <c r="F60" t="s">
        <v>74</v>
      </c>
      <c r="G60">
        <v>21</v>
      </c>
      <c r="H60">
        <v>0.12</v>
      </c>
      <c r="I60">
        <v>89.229411764705901</v>
      </c>
      <c r="J60">
        <v>1.2558685768634199</v>
      </c>
      <c r="K60" t="s">
        <v>416</v>
      </c>
      <c r="L60" s="2" t="s">
        <v>516</v>
      </c>
      <c r="M60" s="2" t="s">
        <v>517</v>
      </c>
    </row>
    <row r="61" spans="1:13" x14ac:dyDescent="0.2">
      <c r="A61" t="s">
        <v>466</v>
      </c>
      <c r="B61" s="1">
        <v>44005</v>
      </c>
      <c r="C61" t="s">
        <v>315</v>
      </c>
      <c r="D61" t="s">
        <v>69</v>
      </c>
      <c r="E61" t="s">
        <v>6</v>
      </c>
      <c r="F61" t="s">
        <v>7</v>
      </c>
      <c r="G61">
        <v>36</v>
      </c>
      <c r="H61">
        <v>0.20571428571428599</v>
      </c>
      <c r="I61">
        <v>82.209090909090904</v>
      </c>
      <c r="J61">
        <v>3.2481113393366399</v>
      </c>
      <c r="K61" t="s">
        <v>416</v>
      </c>
      <c r="L61" s="2" t="s">
        <v>518</v>
      </c>
      <c r="M61" s="2" t="s">
        <v>519</v>
      </c>
    </row>
    <row r="62" spans="1:13" x14ac:dyDescent="0.2">
      <c r="A62" t="s">
        <v>466</v>
      </c>
      <c r="B62" s="1">
        <v>44005</v>
      </c>
      <c r="C62" t="s">
        <v>315</v>
      </c>
      <c r="D62" t="s">
        <v>69</v>
      </c>
      <c r="E62" t="s">
        <v>27</v>
      </c>
      <c r="F62" t="s">
        <v>72</v>
      </c>
      <c r="G62">
        <v>3</v>
      </c>
      <c r="H62">
        <v>1.7142857142857099E-2</v>
      </c>
      <c r="I62">
        <v>82.733333333333306</v>
      </c>
      <c r="J62">
        <v>3.9627431576287302</v>
      </c>
      <c r="K62" t="s">
        <v>413</v>
      </c>
      <c r="L62" s="2" t="s">
        <v>520</v>
      </c>
      <c r="M62" s="2" t="s">
        <v>521</v>
      </c>
    </row>
    <row r="63" spans="1:13" x14ac:dyDescent="0.2">
      <c r="A63" t="s">
        <v>466</v>
      </c>
      <c r="B63" s="1">
        <v>44005</v>
      </c>
      <c r="C63" t="s">
        <v>317</v>
      </c>
      <c r="D63" t="s">
        <v>69</v>
      </c>
      <c r="E63" t="s">
        <v>21</v>
      </c>
      <c r="F63" t="s">
        <v>22</v>
      </c>
      <c r="G63">
        <v>16</v>
      </c>
      <c r="H63">
        <v>0.19753086419753099</v>
      </c>
      <c r="I63">
        <v>77.623076923076894</v>
      </c>
      <c r="J63">
        <v>7.7625332899075596</v>
      </c>
      <c r="K63" t="s">
        <v>413</v>
      </c>
      <c r="L63" s="2" t="s">
        <v>522</v>
      </c>
      <c r="M63" s="2" t="s">
        <v>523</v>
      </c>
    </row>
    <row r="64" spans="1:13" x14ac:dyDescent="0.2">
      <c r="A64" t="s">
        <v>466</v>
      </c>
      <c r="B64" s="1">
        <v>44005</v>
      </c>
      <c r="C64" t="s">
        <v>317</v>
      </c>
      <c r="D64" t="s">
        <v>69</v>
      </c>
      <c r="E64" t="s">
        <v>6</v>
      </c>
      <c r="F64" t="s">
        <v>7</v>
      </c>
      <c r="G64">
        <v>65</v>
      </c>
      <c r="H64">
        <v>0.80246913580246904</v>
      </c>
      <c r="I64">
        <v>81.927118644067804</v>
      </c>
      <c r="J64">
        <v>3.2409997663808801</v>
      </c>
      <c r="K64" t="s">
        <v>416</v>
      </c>
      <c r="L64" s="2" t="s">
        <v>524</v>
      </c>
      <c r="M64" s="2" t="s">
        <v>525</v>
      </c>
    </row>
    <row r="65" spans="1:13" x14ac:dyDescent="0.2">
      <c r="A65" t="s">
        <v>466</v>
      </c>
      <c r="B65" s="1">
        <v>44005</v>
      </c>
      <c r="C65" t="s">
        <v>319</v>
      </c>
      <c r="D65" t="s">
        <v>69</v>
      </c>
      <c r="E65" t="s">
        <v>21</v>
      </c>
      <c r="F65" t="s">
        <v>22</v>
      </c>
      <c r="G65">
        <v>9</v>
      </c>
      <c r="H65">
        <v>0.25</v>
      </c>
      <c r="I65">
        <v>82.5555555555556</v>
      </c>
      <c r="J65">
        <v>8.23029633596372</v>
      </c>
      <c r="K65" t="s">
        <v>413</v>
      </c>
      <c r="L65" s="2" t="s">
        <v>526</v>
      </c>
      <c r="M65" s="2" t="s">
        <v>527</v>
      </c>
    </row>
    <row r="66" spans="1:13" x14ac:dyDescent="0.2">
      <c r="A66" t="s">
        <v>466</v>
      </c>
      <c r="B66" s="1">
        <v>44005</v>
      </c>
      <c r="C66" t="s">
        <v>319</v>
      </c>
      <c r="D66" t="s">
        <v>69</v>
      </c>
      <c r="E66" t="s">
        <v>6</v>
      </c>
      <c r="F66" t="s">
        <v>7</v>
      </c>
      <c r="G66">
        <v>27</v>
      </c>
      <c r="H66">
        <v>0.75</v>
      </c>
      <c r="I66">
        <v>83.715789473684197</v>
      </c>
      <c r="J66">
        <v>2.5164488112979799</v>
      </c>
      <c r="K66" t="s">
        <v>416</v>
      </c>
      <c r="L66" s="2" t="s">
        <v>528</v>
      </c>
      <c r="M66" s="2" t="s">
        <v>529</v>
      </c>
    </row>
    <row r="67" spans="1:13" x14ac:dyDescent="0.2">
      <c r="A67" t="s">
        <v>466</v>
      </c>
      <c r="B67" s="1">
        <v>44005</v>
      </c>
      <c r="C67" t="s">
        <v>321</v>
      </c>
      <c r="D67" t="s">
        <v>69</v>
      </c>
      <c r="E67" t="s">
        <v>21</v>
      </c>
      <c r="F67" t="s">
        <v>22</v>
      </c>
      <c r="G67">
        <v>19</v>
      </c>
      <c r="H67">
        <v>0.73076923076923095</v>
      </c>
      <c r="I67">
        <v>80.183333333333294</v>
      </c>
      <c r="J67">
        <v>8.1948513247827801</v>
      </c>
      <c r="K67" t="s">
        <v>413</v>
      </c>
      <c r="L67" s="2" t="s">
        <v>530</v>
      </c>
      <c r="M67" s="2" t="s">
        <v>531</v>
      </c>
    </row>
    <row r="68" spans="1:13" x14ac:dyDescent="0.2">
      <c r="A68" t="s">
        <v>466</v>
      </c>
      <c r="B68" s="1">
        <v>44005</v>
      </c>
      <c r="C68" t="s">
        <v>321</v>
      </c>
      <c r="D68" t="s">
        <v>69</v>
      </c>
      <c r="E68" t="s">
        <v>35</v>
      </c>
      <c r="F68" t="s">
        <v>36</v>
      </c>
      <c r="G68">
        <v>1</v>
      </c>
      <c r="H68">
        <v>3.8461538461538498E-2</v>
      </c>
      <c r="I68">
        <v>81.3</v>
      </c>
      <c r="J68" t="s">
        <v>8</v>
      </c>
      <c r="K68" t="s">
        <v>413</v>
      </c>
      <c r="L68" s="2" t="s">
        <v>532</v>
      </c>
      <c r="M68" t="s">
        <v>8</v>
      </c>
    </row>
    <row r="69" spans="1:13" x14ac:dyDescent="0.2">
      <c r="A69" t="s">
        <v>466</v>
      </c>
      <c r="B69" s="1">
        <v>44005</v>
      </c>
      <c r="C69" t="s">
        <v>321</v>
      </c>
      <c r="D69" t="s">
        <v>69</v>
      </c>
      <c r="E69" t="s">
        <v>6</v>
      </c>
      <c r="F69" t="s">
        <v>7</v>
      </c>
      <c r="G69">
        <v>5</v>
      </c>
      <c r="H69">
        <v>0.19230769230769201</v>
      </c>
      <c r="I69">
        <v>83.08</v>
      </c>
      <c r="J69">
        <v>3.99149094950746</v>
      </c>
      <c r="K69" t="s">
        <v>416</v>
      </c>
      <c r="L69" s="2" t="s">
        <v>533</v>
      </c>
      <c r="M69" s="2" t="s">
        <v>534</v>
      </c>
    </row>
    <row r="70" spans="1:13" x14ac:dyDescent="0.2">
      <c r="A70" t="s">
        <v>466</v>
      </c>
      <c r="B70" s="1">
        <v>44005</v>
      </c>
      <c r="C70" t="s">
        <v>321</v>
      </c>
      <c r="D70" t="s">
        <v>69</v>
      </c>
      <c r="E70" t="s">
        <v>27</v>
      </c>
      <c r="F70" t="s">
        <v>72</v>
      </c>
      <c r="G70">
        <v>1</v>
      </c>
      <c r="H70">
        <v>3.8461538461538498E-2</v>
      </c>
      <c r="I70">
        <v>66.8</v>
      </c>
      <c r="J70" t="s">
        <v>8</v>
      </c>
      <c r="K70" t="s">
        <v>413</v>
      </c>
      <c r="L70" s="2" t="s">
        <v>535</v>
      </c>
      <c r="M70" t="s">
        <v>8</v>
      </c>
    </row>
    <row r="71" spans="1:13" x14ac:dyDescent="0.2">
      <c r="A71" t="s">
        <v>466</v>
      </c>
      <c r="B71" s="1">
        <v>44005</v>
      </c>
      <c r="C71" t="s">
        <v>323</v>
      </c>
      <c r="D71" t="s">
        <v>69</v>
      </c>
      <c r="E71" t="s">
        <v>21</v>
      </c>
      <c r="F71" t="s">
        <v>22</v>
      </c>
      <c r="G71">
        <v>26</v>
      </c>
      <c r="H71">
        <v>0.22608695652173899</v>
      </c>
      <c r="I71">
        <v>82.064999999999998</v>
      </c>
      <c r="J71">
        <v>7.0612564112389498</v>
      </c>
      <c r="K71" t="s">
        <v>413</v>
      </c>
      <c r="L71" s="2" t="s">
        <v>536</v>
      </c>
      <c r="M71" s="2" t="s">
        <v>537</v>
      </c>
    </row>
    <row r="72" spans="1:13" x14ac:dyDescent="0.2">
      <c r="A72" t="s">
        <v>466</v>
      </c>
      <c r="B72" s="1">
        <v>44005</v>
      </c>
      <c r="C72" t="s">
        <v>323</v>
      </c>
      <c r="D72" t="s">
        <v>69</v>
      </c>
      <c r="E72" t="s">
        <v>6</v>
      </c>
      <c r="F72" t="s">
        <v>7</v>
      </c>
      <c r="G72">
        <v>89</v>
      </c>
      <c r="H72">
        <v>0.77391304347826095</v>
      </c>
      <c r="I72">
        <v>83.833766233766198</v>
      </c>
      <c r="J72">
        <v>3.66572353702478</v>
      </c>
      <c r="K72" t="s">
        <v>416</v>
      </c>
      <c r="L72" s="2" t="s">
        <v>538</v>
      </c>
      <c r="M72" s="2" t="s">
        <v>539</v>
      </c>
    </row>
    <row r="73" spans="1:13" x14ac:dyDescent="0.2">
      <c r="A73" t="s">
        <v>466</v>
      </c>
      <c r="B73" s="1">
        <v>44005</v>
      </c>
      <c r="C73" t="s">
        <v>325</v>
      </c>
      <c r="D73" t="s">
        <v>69</v>
      </c>
      <c r="E73" t="s">
        <v>21</v>
      </c>
      <c r="F73" t="s">
        <v>22</v>
      </c>
      <c r="G73">
        <v>6</v>
      </c>
      <c r="H73">
        <v>0.17647058823529399</v>
      </c>
      <c r="I73">
        <v>84.16</v>
      </c>
      <c r="J73">
        <v>11.3988157279605</v>
      </c>
      <c r="K73" t="s">
        <v>413</v>
      </c>
      <c r="L73" s="2" t="s">
        <v>540</v>
      </c>
      <c r="M73" s="2" t="s">
        <v>541</v>
      </c>
    </row>
    <row r="74" spans="1:13" x14ac:dyDescent="0.2">
      <c r="A74" t="s">
        <v>466</v>
      </c>
      <c r="B74" s="1">
        <v>44005</v>
      </c>
      <c r="C74" t="s">
        <v>325</v>
      </c>
      <c r="D74" t="s">
        <v>69</v>
      </c>
      <c r="E74" t="s">
        <v>73</v>
      </c>
      <c r="F74" t="s">
        <v>74</v>
      </c>
      <c r="G74">
        <v>1</v>
      </c>
      <c r="H74">
        <v>2.9411764705882401E-2</v>
      </c>
      <c r="I74">
        <v>89.9</v>
      </c>
      <c r="J74" t="s">
        <v>8</v>
      </c>
      <c r="K74" t="s">
        <v>416</v>
      </c>
      <c r="L74" s="2" t="s">
        <v>542</v>
      </c>
      <c r="M74" t="s">
        <v>8</v>
      </c>
    </row>
    <row r="75" spans="1:13" x14ac:dyDescent="0.2">
      <c r="A75" t="s">
        <v>466</v>
      </c>
      <c r="B75" s="1">
        <v>44005</v>
      </c>
      <c r="C75" t="s">
        <v>325</v>
      </c>
      <c r="D75" t="s">
        <v>69</v>
      </c>
      <c r="E75" t="s">
        <v>6</v>
      </c>
      <c r="F75" t="s">
        <v>7</v>
      </c>
      <c r="G75">
        <v>27</v>
      </c>
      <c r="H75">
        <v>0.79411764705882304</v>
      </c>
      <c r="I75">
        <v>79.715384615384593</v>
      </c>
      <c r="J75">
        <v>2.9504836630887898</v>
      </c>
      <c r="K75" t="s">
        <v>416</v>
      </c>
      <c r="L75" s="2" t="s">
        <v>543</v>
      </c>
      <c r="M75" s="2" t="s">
        <v>544</v>
      </c>
    </row>
    <row r="76" spans="1:13" x14ac:dyDescent="0.2">
      <c r="A76" t="s">
        <v>466</v>
      </c>
      <c r="B76" s="1">
        <v>44032</v>
      </c>
      <c r="C76" t="s">
        <v>305</v>
      </c>
      <c r="D76" t="s">
        <v>69</v>
      </c>
      <c r="E76" t="s">
        <v>21</v>
      </c>
      <c r="F76" t="s">
        <v>22</v>
      </c>
      <c r="G76">
        <v>8</v>
      </c>
      <c r="H76">
        <v>0.8</v>
      </c>
      <c r="I76">
        <v>74.900000000000006</v>
      </c>
      <c r="J76">
        <v>6.8019605016985096</v>
      </c>
      <c r="K76" t="s">
        <v>413</v>
      </c>
      <c r="L76" s="2" t="s">
        <v>545</v>
      </c>
      <c r="M76" s="2" t="s">
        <v>546</v>
      </c>
    </row>
    <row r="77" spans="1:13" x14ac:dyDescent="0.2">
      <c r="A77" t="s">
        <v>466</v>
      </c>
      <c r="B77" s="1">
        <v>44032</v>
      </c>
      <c r="C77" t="s">
        <v>305</v>
      </c>
      <c r="D77" t="s">
        <v>69</v>
      </c>
      <c r="E77" t="s">
        <v>6</v>
      </c>
      <c r="F77" t="s">
        <v>7</v>
      </c>
      <c r="G77">
        <v>2</v>
      </c>
      <c r="H77">
        <v>0.2</v>
      </c>
      <c r="I77">
        <v>79.25</v>
      </c>
      <c r="J77">
        <v>0.49497474683057502</v>
      </c>
      <c r="K77" t="s">
        <v>416</v>
      </c>
      <c r="L77" s="2" t="s">
        <v>547</v>
      </c>
      <c r="M77" s="2" t="s">
        <v>548</v>
      </c>
    </row>
    <row r="78" spans="1:13" x14ac:dyDescent="0.2">
      <c r="A78" t="s">
        <v>466</v>
      </c>
      <c r="B78" s="1">
        <v>44032</v>
      </c>
      <c r="C78" t="s">
        <v>307</v>
      </c>
      <c r="D78" t="s">
        <v>69</v>
      </c>
      <c r="E78" t="s">
        <v>21</v>
      </c>
      <c r="F78" t="s">
        <v>22</v>
      </c>
      <c r="G78">
        <v>14</v>
      </c>
      <c r="H78">
        <v>0.38888888888888901</v>
      </c>
      <c r="I78">
        <v>84.0416666666667</v>
      </c>
      <c r="J78">
        <v>7.7671169722494904</v>
      </c>
      <c r="K78" t="s">
        <v>413</v>
      </c>
      <c r="L78" s="2" t="s">
        <v>549</v>
      </c>
      <c r="M78" s="2" t="s">
        <v>550</v>
      </c>
    </row>
    <row r="79" spans="1:13" x14ac:dyDescent="0.2">
      <c r="A79" t="s">
        <v>466</v>
      </c>
      <c r="B79" s="1">
        <v>44032</v>
      </c>
      <c r="C79" t="s">
        <v>307</v>
      </c>
      <c r="D79" t="s">
        <v>69</v>
      </c>
      <c r="E79" t="s">
        <v>6</v>
      </c>
      <c r="F79" t="s">
        <v>7</v>
      </c>
      <c r="G79">
        <v>22</v>
      </c>
      <c r="H79">
        <v>0.61111111111111105</v>
      </c>
      <c r="I79">
        <v>81.260000000000005</v>
      </c>
      <c r="J79">
        <v>3.3201775475670599</v>
      </c>
      <c r="K79" t="s">
        <v>416</v>
      </c>
      <c r="L79" s="2" t="s">
        <v>551</v>
      </c>
      <c r="M79" s="2" t="s">
        <v>552</v>
      </c>
    </row>
    <row r="80" spans="1:13" x14ac:dyDescent="0.2">
      <c r="A80" t="s">
        <v>466</v>
      </c>
      <c r="B80" s="1">
        <v>44032</v>
      </c>
      <c r="C80" t="s">
        <v>309</v>
      </c>
      <c r="D80" t="s">
        <v>69</v>
      </c>
      <c r="E80" t="s">
        <v>21</v>
      </c>
      <c r="F80" t="s">
        <v>22</v>
      </c>
      <c r="G80">
        <v>56</v>
      </c>
      <c r="H80">
        <v>0.51376146788990795</v>
      </c>
      <c r="I80">
        <v>77.809090909090898</v>
      </c>
      <c r="J80">
        <v>9.2067860348174193</v>
      </c>
      <c r="K80" t="s">
        <v>413</v>
      </c>
      <c r="L80" s="2" t="s">
        <v>553</v>
      </c>
      <c r="M80" s="2" t="s">
        <v>554</v>
      </c>
    </row>
    <row r="81" spans="1:13" x14ac:dyDescent="0.2">
      <c r="A81" t="s">
        <v>466</v>
      </c>
      <c r="B81" s="1">
        <v>44032</v>
      </c>
      <c r="C81" t="s">
        <v>309</v>
      </c>
      <c r="D81" t="s">
        <v>69</v>
      </c>
      <c r="E81" t="s">
        <v>6</v>
      </c>
      <c r="F81" t="s">
        <v>7</v>
      </c>
      <c r="G81">
        <v>53</v>
      </c>
      <c r="H81">
        <v>0.48623853211009199</v>
      </c>
      <c r="I81">
        <v>84.828000000000003</v>
      </c>
      <c r="J81">
        <v>2.7283874283509801</v>
      </c>
      <c r="K81" t="s">
        <v>416</v>
      </c>
      <c r="L81" s="2" t="s">
        <v>555</v>
      </c>
      <c r="M81" s="2" t="s">
        <v>556</v>
      </c>
    </row>
    <row r="82" spans="1:13" x14ac:dyDescent="0.2">
      <c r="A82" t="s">
        <v>466</v>
      </c>
      <c r="B82" s="1">
        <v>44032</v>
      </c>
      <c r="C82" t="s">
        <v>311</v>
      </c>
      <c r="D82" t="s">
        <v>69</v>
      </c>
      <c r="E82" t="s">
        <v>21</v>
      </c>
      <c r="F82" t="s">
        <v>22</v>
      </c>
      <c r="G82">
        <v>6</v>
      </c>
      <c r="H82">
        <v>7.5949367088607597E-2</v>
      </c>
      <c r="I82">
        <v>72.7</v>
      </c>
      <c r="J82">
        <v>11.0136279218067</v>
      </c>
      <c r="K82" t="s">
        <v>413</v>
      </c>
      <c r="L82" s="2" t="s">
        <v>557</v>
      </c>
      <c r="M82" s="2" t="s">
        <v>558</v>
      </c>
    </row>
    <row r="83" spans="1:13" x14ac:dyDescent="0.2">
      <c r="A83" t="s">
        <v>466</v>
      </c>
      <c r="B83" s="1">
        <v>44032</v>
      </c>
      <c r="C83" t="s">
        <v>311</v>
      </c>
      <c r="D83" t="s">
        <v>69</v>
      </c>
      <c r="E83" t="s">
        <v>6</v>
      </c>
      <c r="F83" t="s">
        <v>7</v>
      </c>
      <c r="G83">
        <v>73</v>
      </c>
      <c r="H83">
        <v>0.924050632911392</v>
      </c>
      <c r="I83">
        <v>81.805633802816899</v>
      </c>
      <c r="J83">
        <v>3.7685119201821999</v>
      </c>
      <c r="K83" t="s">
        <v>416</v>
      </c>
      <c r="L83" s="2" t="s">
        <v>559</v>
      </c>
      <c r="M83" s="2" t="s">
        <v>560</v>
      </c>
    </row>
    <row r="84" spans="1:13" x14ac:dyDescent="0.2">
      <c r="A84" t="s">
        <v>466</v>
      </c>
      <c r="B84" s="1">
        <v>44032</v>
      </c>
      <c r="C84" t="s">
        <v>313</v>
      </c>
      <c r="D84" t="s">
        <v>69</v>
      </c>
      <c r="E84" t="s">
        <v>70</v>
      </c>
      <c r="F84" t="s">
        <v>71</v>
      </c>
      <c r="G84">
        <v>2</v>
      </c>
      <c r="H84">
        <v>1.6806722689075598E-2</v>
      </c>
      <c r="I84">
        <v>90</v>
      </c>
      <c r="J84" t="s">
        <v>8</v>
      </c>
      <c r="K84" t="s">
        <v>413</v>
      </c>
      <c r="L84" s="2" t="s">
        <v>561</v>
      </c>
      <c r="M84" t="s">
        <v>8</v>
      </c>
    </row>
    <row r="85" spans="1:13" x14ac:dyDescent="0.2">
      <c r="A85" t="s">
        <v>466</v>
      </c>
      <c r="B85" s="1">
        <v>44032</v>
      </c>
      <c r="C85" t="s">
        <v>313</v>
      </c>
      <c r="D85" t="s">
        <v>69</v>
      </c>
      <c r="E85" t="s">
        <v>21</v>
      </c>
      <c r="F85" t="s">
        <v>22</v>
      </c>
      <c r="G85">
        <v>10</v>
      </c>
      <c r="H85">
        <v>8.40336134453782E-2</v>
      </c>
      <c r="I85">
        <v>78.637500000000003</v>
      </c>
      <c r="J85">
        <v>8.7478875000931406</v>
      </c>
      <c r="K85" t="s">
        <v>413</v>
      </c>
      <c r="L85" s="2" t="s">
        <v>562</v>
      </c>
      <c r="M85" s="2" t="s">
        <v>563</v>
      </c>
    </row>
    <row r="86" spans="1:13" x14ac:dyDescent="0.2">
      <c r="A86" t="s">
        <v>466</v>
      </c>
      <c r="B86" s="1">
        <v>44032</v>
      </c>
      <c r="C86" t="s">
        <v>313</v>
      </c>
      <c r="D86" t="s">
        <v>69</v>
      </c>
      <c r="E86" t="s">
        <v>6</v>
      </c>
      <c r="F86" t="s">
        <v>7</v>
      </c>
      <c r="G86">
        <v>106</v>
      </c>
      <c r="H86">
        <v>0.89075630252100801</v>
      </c>
      <c r="I86">
        <v>82.356989247311802</v>
      </c>
      <c r="J86">
        <v>2.9666771724498902</v>
      </c>
      <c r="K86" t="s">
        <v>416</v>
      </c>
      <c r="L86" s="2" t="s">
        <v>564</v>
      </c>
      <c r="M86" s="2" t="s">
        <v>565</v>
      </c>
    </row>
    <row r="87" spans="1:13" x14ac:dyDescent="0.2">
      <c r="A87" t="s">
        <v>466</v>
      </c>
      <c r="B87" s="1">
        <v>44032</v>
      </c>
      <c r="C87" t="s">
        <v>313</v>
      </c>
      <c r="D87" t="s">
        <v>69</v>
      </c>
      <c r="E87" t="s">
        <v>53</v>
      </c>
      <c r="F87" t="s">
        <v>54</v>
      </c>
      <c r="G87">
        <v>1</v>
      </c>
      <c r="H87">
        <v>8.4033613445378096E-3</v>
      </c>
      <c r="I87">
        <v>99</v>
      </c>
      <c r="J87" t="s">
        <v>8</v>
      </c>
      <c r="K87" t="s">
        <v>413</v>
      </c>
      <c r="L87" s="2" t="s">
        <v>566</v>
      </c>
      <c r="M87" t="s">
        <v>8</v>
      </c>
    </row>
    <row r="88" spans="1:13" x14ac:dyDescent="0.2">
      <c r="A88" t="s">
        <v>466</v>
      </c>
      <c r="B88" s="1">
        <v>45343</v>
      </c>
      <c r="C88" t="s">
        <v>393</v>
      </c>
      <c r="D88" t="s">
        <v>31</v>
      </c>
      <c r="E88" t="s">
        <v>50</v>
      </c>
      <c r="F88" t="s">
        <v>51</v>
      </c>
      <c r="G88">
        <v>2</v>
      </c>
      <c r="H88" s="2" t="s">
        <v>567</v>
      </c>
      <c r="I88">
        <v>64.400000000000006</v>
      </c>
      <c r="J88">
        <v>4.5254833995938997</v>
      </c>
      <c r="K88" t="s">
        <v>413</v>
      </c>
      <c r="L88" s="2" t="s">
        <v>568</v>
      </c>
      <c r="M88" s="2" t="s">
        <v>569</v>
      </c>
    </row>
    <row r="89" spans="1:13" x14ac:dyDescent="0.2">
      <c r="A89" t="s">
        <v>466</v>
      </c>
      <c r="B89" s="1">
        <v>45343</v>
      </c>
      <c r="C89" t="s">
        <v>393</v>
      </c>
      <c r="D89" t="s">
        <v>31</v>
      </c>
      <c r="E89" t="s">
        <v>29</v>
      </c>
      <c r="F89" t="s">
        <v>32</v>
      </c>
      <c r="G89">
        <v>7961</v>
      </c>
      <c r="H89">
        <v>0.285555435991248</v>
      </c>
      <c r="I89">
        <v>64.460027238678904</v>
      </c>
      <c r="J89">
        <v>3.4704301297333902</v>
      </c>
      <c r="K89" t="s">
        <v>413</v>
      </c>
      <c r="L89" s="2" t="s">
        <v>570</v>
      </c>
      <c r="M89" s="2" t="s">
        <v>571</v>
      </c>
    </row>
    <row r="90" spans="1:13" x14ac:dyDescent="0.2">
      <c r="A90" t="s">
        <v>466</v>
      </c>
      <c r="B90" s="1">
        <v>45343</v>
      </c>
      <c r="C90" t="s">
        <v>393</v>
      </c>
      <c r="D90" t="s">
        <v>31</v>
      </c>
      <c r="E90" t="s">
        <v>21</v>
      </c>
      <c r="F90" t="s">
        <v>22</v>
      </c>
      <c r="G90">
        <v>23</v>
      </c>
      <c r="H90">
        <v>8.2499372287384801E-4</v>
      </c>
      <c r="I90">
        <v>78.6636363636364</v>
      </c>
      <c r="J90">
        <v>7.7584697469187098</v>
      </c>
      <c r="K90" t="s">
        <v>413</v>
      </c>
      <c r="L90" s="2" t="s">
        <v>572</v>
      </c>
      <c r="M90" s="2" t="s">
        <v>573</v>
      </c>
    </row>
    <row r="91" spans="1:13" x14ac:dyDescent="0.2">
      <c r="A91" t="s">
        <v>466</v>
      </c>
      <c r="B91" s="1">
        <v>45343</v>
      </c>
      <c r="C91" t="s">
        <v>393</v>
      </c>
      <c r="D91" t="s">
        <v>31</v>
      </c>
      <c r="E91" t="s">
        <v>45</v>
      </c>
      <c r="F91" t="s">
        <v>46</v>
      </c>
      <c r="G91">
        <v>31</v>
      </c>
      <c r="H91">
        <v>1.11194806126475E-3</v>
      </c>
      <c r="I91">
        <v>62.856000000000002</v>
      </c>
      <c r="J91">
        <v>2.08228240159686</v>
      </c>
      <c r="K91" t="s">
        <v>413</v>
      </c>
      <c r="L91" s="2" t="s">
        <v>574</v>
      </c>
      <c r="M91" s="2" t="s">
        <v>575</v>
      </c>
    </row>
    <row r="92" spans="1:13" x14ac:dyDescent="0.2">
      <c r="A92" t="s">
        <v>466</v>
      </c>
      <c r="B92" s="1">
        <v>45343</v>
      </c>
      <c r="C92" t="s">
        <v>393</v>
      </c>
      <c r="D92" t="s">
        <v>31</v>
      </c>
      <c r="E92" t="s">
        <v>41</v>
      </c>
      <c r="F92" t="s">
        <v>42</v>
      </c>
      <c r="G92">
        <v>419</v>
      </c>
      <c r="H92">
        <v>1.50292334732236E-2</v>
      </c>
      <c r="I92">
        <v>81.688392857142901</v>
      </c>
      <c r="J92">
        <v>5.6589997768955103</v>
      </c>
      <c r="K92" t="s">
        <v>467</v>
      </c>
      <c r="L92" s="2" t="s">
        <v>576</v>
      </c>
      <c r="M92" s="2" t="s">
        <v>577</v>
      </c>
    </row>
    <row r="93" spans="1:13" x14ac:dyDescent="0.2">
      <c r="A93" t="s">
        <v>466</v>
      </c>
      <c r="B93" s="1">
        <v>45343</v>
      </c>
      <c r="C93" t="s">
        <v>393</v>
      </c>
      <c r="D93" t="s">
        <v>31</v>
      </c>
      <c r="E93" t="s">
        <v>35</v>
      </c>
      <c r="F93" t="s">
        <v>36</v>
      </c>
      <c r="G93">
        <v>122</v>
      </c>
      <c r="H93">
        <v>4.3760536604612798E-3</v>
      </c>
      <c r="I93">
        <v>84.5271929824561</v>
      </c>
      <c r="J93">
        <v>7.2972207715661801</v>
      </c>
      <c r="K93" t="s">
        <v>467</v>
      </c>
      <c r="L93" s="2" t="s">
        <v>578</v>
      </c>
      <c r="M93" s="2" t="s">
        <v>579</v>
      </c>
    </row>
    <row r="94" spans="1:13" x14ac:dyDescent="0.2">
      <c r="A94" t="s">
        <v>466</v>
      </c>
      <c r="B94" s="1">
        <v>45343</v>
      </c>
      <c r="C94" t="s">
        <v>393</v>
      </c>
      <c r="D94" t="s">
        <v>31</v>
      </c>
      <c r="E94" t="s">
        <v>17</v>
      </c>
      <c r="F94" t="s">
        <v>47</v>
      </c>
      <c r="G94">
        <v>39</v>
      </c>
      <c r="H94">
        <v>1.39890239965565E-3</v>
      </c>
      <c r="I94">
        <v>67.796000000000006</v>
      </c>
      <c r="J94">
        <v>5.1029795218088001</v>
      </c>
      <c r="K94" t="s">
        <v>413</v>
      </c>
      <c r="L94" s="2" t="s">
        <v>580</v>
      </c>
      <c r="M94" s="2" t="s">
        <v>581</v>
      </c>
    </row>
    <row r="95" spans="1:13" x14ac:dyDescent="0.2">
      <c r="A95" t="s">
        <v>466</v>
      </c>
      <c r="B95" s="1">
        <v>45343</v>
      </c>
      <c r="C95" t="s">
        <v>393</v>
      </c>
      <c r="D95" t="s">
        <v>31</v>
      </c>
      <c r="E95" t="s">
        <v>19</v>
      </c>
      <c r="F95" t="s">
        <v>34</v>
      </c>
      <c r="G95">
        <v>93</v>
      </c>
      <c r="H95">
        <v>3.3358441837942499E-3</v>
      </c>
      <c r="I95">
        <v>79.126388888888897</v>
      </c>
      <c r="J95">
        <v>9.6255088477975903</v>
      </c>
      <c r="K95" t="s">
        <v>467</v>
      </c>
      <c r="L95" s="2" t="s">
        <v>582</v>
      </c>
      <c r="M95" s="2" t="s">
        <v>583</v>
      </c>
    </row>
    <row r="96" spans="1:13" x14ac:dyDescent="0.2">
      <c r="A96" t="s">
        <v>466</v>
      </c>
      <c r="B96" s="1">
        <v>45343</v>
      </c>
      <c r="C96" t="s">
        <v>393</v>
      </c>
      <c r="D96" t="s">
        <v>31</v>
      </c>
      <c r="E96" t="s">
        <v>11</v>
      </c>
      <c r="F96" t="s">
        <v>52</v>
      </c>
      <c r="G96">
        <v>6</v>
      </c>
      <c r="H96">
        <v>2.1521575379317799E-4</v>
      </c>
      <c r="I96">
        <v>71.1666666666667</v>
      </c>
      <c r="J96">
        <v>7.8530673412792504</v>
      </c>
      <c r="K96" t="s">
        <v>413</v>
      </c>
      <c r="L96" s="2" t="s">
        <v>584</v>
      </c>
      <c r="M96" s="2" t="s">
        <v>585</v>
      </c>
    </row>
    <row r="97" spans="1:13" x14ac:dyDescent="0.2">
      <c r="A97" t="s">
        <v>466</v>
      </c>
      <c r="B97" s="1">
        <v>45343</v>
      </c>
      <c r="C97" t="s">
        <v>393</v>
      </c>
      <c r="D97" t="s">
        <v>31</v>
      </c>
      <c r="E97" t="s">
        <v>43</v>
      </c>
      <c r="F97" t="s">
        <v>44</v>
      </c>
      <c r="G97">
        <v>82</v>
      </c>
      <c r="H97">
        <v>2.9412819685067601E-3</v>
      </c>
      <c r="I97">
        <v>76.583116883116901</v>
      </c>
      <c r="J97">
        <v>6.3192355174998998</v>
      </c>
      <c r="K97" t="s">
        <v>413</v>
      </c>
      <c r="L97" s="2" t="s">
        <v>586</v>
      </c>
      <c r="M97" s="2" t="s">
        <v>587</v>
      </c>
    </row>
    <row r="98" spans="1:13" x14ac:dyDescent="0.2">
      <c r="A98" t="s">
        <v>466</v>
      </c>
      <c r="B98" s="1">
        <v>45343</v>
      </c>
      <c r="C98" t="s">
        <v>393</v>
      </c>
      <c r="D98" t="s">
        <v>31</v>
      </c>
      <c r="E98" t="s">
        <v>37</v>
      </c>
      <c r="F98" t="s">
        <v>38</v>
      </c>
      <c r="G98">
        <v>205</v>
      </c>
      <c r="H98">
        <v>7.3532049212668999E-3</v>
      </c>
      <c r="I98">
        <v>71.690797546012305</v>
      </c>
      <c r="J98">
        <v>7.7585143179427298</v>
      </c>
      <c r="K98" t="s">
        <v>467</v>
      </c>
      <c r="L98" s="2" t="s">
        <v>588</v>
      </c>
      <c r="M98" s="2" t="s">
        <v>589</v>
      </c>
    </row>
    <row r="99" spans="1:13" x14ac:dyDescent="0.2">
      <c r="A99" t="s">
        <v>466</v>
      </c>
      <c r="B99" s="1">
        <v>45343</v>
      </c>
      <c r="C99" t="s">
        <v>393</v>
      </c>
      <c r="D99" t="s">
        <v>31</v>
      </c>
      <c r="E99" t="s">
        <v>6</v>
      </c>
      <c r="F99" t="s">
        <v>7</v>
      </c>
      <c r="G99">
        <v>9594</v>
      </c>
      <c r="H99">
        <v>0.34412999031529101</v>
      </c>
      <c r="I99">
        <v>78.4825658357978</v>
      </c>
      <c r="J99">
        <v>3.2642584657242399</v>
      </c>
      <c r="K99" t="s">
        <v>416</v>
      </c>
      <c r="L99" s="2" t="s">
        <v>590</v>
      </c>
      <c r="M99" s="2" t="s">
        <v>591</v>
      </c>
    </row>
    <row r="100" spans="1:13" x14ac:dyDescent="0.2">
      <c r="A100" t="s">
        <v>466</v>
      </c>
      <c r="B100" s="1">
        <v>45343</v>
      </c>
      <c r="C100" t="s">
        <v>393</v>
      </c>
      <c r="D100" t="s">
        <v>31</v>
      </c>
      <c r="E100" t="s">
        <v>39</v>
      </c>
      <c r="F100" t="s">
        <v>40</v>
      </c>
      <c r="G100">
        <v>34</v>
      </c>
      <c r="H100">
        <v>1.2195559381613401E-3</v>
      </c>
      <c r="I100">
        <v>68.207692307692298</v>
      </c>
      <c r="J100">
        <v>6.1305088256635303</v>
      </c>
      <c r="K100" t="s">
        <v>467</v>
      </c>
      <c r="L100" s="2" t="s">
        <v>592</v>
      </c>
      <c r="M100" s="2" t="s">
        <v>593</v>
      </c>
    </row>
    <row r="101" spans="1:13" x14ac:dyDescent="0.2">
      <c r="A101" t="s">
        <v>466</v>
      </c>
      <c r="B101" s="1">
        <v>45343</v>
      </c>
      <c r="C101" t="s">
        <v>393</v>
      </c>
      <c r="D101" t="s">
        <v>31</v>
      </c>
      <c r="E101" t="s">
        <v>13</v>
      </c>
      <c r="F101" t="s">
        <v>33</v>
      </c>
      <c r="G101">
        <v>9261</v>
      </c>
      <c r="H101">
        <v>0.33218551597976997</v>
      </c>
      <c r="I101">
        <v>82.258668134287305</v>
      </c>
      <c r="J101">
        <v>7.6582684519604598</v>
      </c>
      <c r="K101" t="s">
        <v>467</v>
      </c>
      <c r="L101" s="2" t="s">
        <v>594</v>
      </c>
      <c r="M101" s="2" t="s">
        <v>595</v>
      </c>
    </row>
    <row r="102" spans="1:13" x14ac:dyDescent="0.2">
      <c r="A102" t="s">
        <v>466</v>
      </c>
      <c r="B102" s="1">
        <v>45343</v>
      </c>
      <c r="C102" t="s">
        <v>393</v>
      </c>
      <c r="D102" t="s">
        <v>31</v>
      </c>
      <c r="E102" t="s">
        <v>15</v>
      </c>
      <c r="F102" t="s">
        <v>16</v>
      </c>
      <c r="G102">
        <v>3</v>
      </c>
      <c r="H102">
        <v>1.0760787689658899E-4</v>
      </c>
      <c r="I102">
        <v>69.3333333333333</v>
      </c>
      <c r="J102">
        <v>7.0776643981848499</v>
      </c>
      <c r="K102" t="s">
        <v>467</v>
      </c>
      <c r="L102" s="2" t="s">
        <v>596</v>
      </c>
      <c r="M102" s="2" t="s">
        <v>597</v>
      </c>
    </row>
    <row r="103" spans="1:13" x14ac:dyDescent="0.2">
      <c r="A103" t="s">
        <v>466</v>
      </c>
      <c r="B103" s="1">
        <v>45343</v>
      </c>
      <c r="C103" t="s">
        <v>393</v>
      </c>
      <c r="D103" t="s">
        <v>31</v>
      </c>
      <c r="E103" t="s">
        <v>48</v>
      </c>
      <c r="F103" t="s">
        <v>49</v>
      </c>
      <c r="G103">
        <v>3</v>
      </c>
      <c r="H103">
        <v>1.0760787689658899E-4</v>
      </c>
      <c r="I103">
        <v>94.1</v>
      </c>
      <c r="J103">
        <v>1.75214154679352</v>
      </c>
      <c r="K103" t="s">
        <v>413</v>
      </c>
      <c r="L103" s="2" t="s">
        <v>598</v>
      </c>
      <c r="M103" s="2" t="s">
        <v>599</v>
      </c>
    </row>
    <row r="104" spans="1:13" x14ac:dyDescent="0.2">
      <c r="A104" t="s">
        <v>466</v>
      </c>
      <c r="B104" s="1">
        <v>45343</v>
      </c>
      <c r="C104" t="s">
        <v>393</v>
      </c>
      <c r="D104" t="s">
        <v>31</v>
      </c>
      <c r="E104" t="s">
        <v>53</v>
      </c>
      <c r="F104" t="s">
        <v>54</v>
      </c>
      <c r="G104">
        <v>1</v>
      </c>
      <c r="H104" s="2" t="s">
        <v>600</v>
      </c>
      <c r="I104">
        <v>98.1</v>
      </c>
      <c r="J104" t="s">
        <v>8</v>
      </c>
      <c r="K104" t="s">
        <v>413</v>
      </c>
      <c r="L104" s="2" t="s">
        <v>601</v>
      </c>
      <c r="M104" t="s">
        <v>8</v>
      </c>
    </row>
    <row r="105" spans="1:13" x14ac:dyDescent="0.2">
      <c r="A105" t="s">
        <v>466</v>
      </c>
      <c r="B105" s="1">
        <v>45343</v>
      </c>
      <c r="C105" t="s">
        <v>395</v>
      </c>
      <c r="D105" t="s">
        <v>31</v>
      </c>
      <c r="E105" t="s">
        <v>50</v>
      </c>
      <c r="F105" t="s">
        <v>51</v>
      </c>
      <c r="G105">
        <v>12</v>
      </c>
      <c r="H105">
        <v>3.3567372513916501E-4</v>
      </c>
      <c r="I105">
        <v>69.366666666666703</v>
      </c>
      <c r="J105">
        <v>5.26067169348807</v>
      </c>
      <c r="K105" t="s">
        <v>413</v>
      </c>
      <c r="L105" s="2" t="s">
        <v>602</v>
      </c>
      <c r="M105" s="2" t="s">
        <v>603</v>
      </c>
    </row>
    <row r="106" spans="1:13" x14ac:dyDescent="0.2">
      <c r="A106" t="s">
        <v>466</v>
      </c>
      <c r="B106" s="1">
        <v>45343</v>
      </c>
      <c r="C106" t="s">
        <v>395</v>
      </c>
      <c r="D106" t="s">
        <v>31</v>
      </c>
      <c r="E106" t="s">
        <v>29</v>
      </c>
      <c r="F106" t="s">
        <v>32</v>
      </c>
      <c r="G106">
        <v>12496</v>
      </c>
      <c r="H106">
        <v>0.349548239111584</v>
      </c>
      <c r="I106">
        <v>64.437645161290305</v>
      </c>
      <c r="J106">
        <v>3.7102787904284602</v>
      </c>
      <c r="K106" t="s">
        <v>413</v>
      </c>
      <c r="L106" s="2" t="s">
        <v>604</v>
      </c>
      <c r="M106" s="2" t="s">
        <v>605</v>
      </c>
    </row>
    <row r="107" spans="1:13" x14ac:dyDescent="0.2">
      <c r="A107" t="s">
        <v>466</v>
      </c>
      <c r="B107" s="1">
        <v>45343</v>
      </c>
      <c r="C107" t="s">
        <v>395</v>
      </c>
      <c r="D107" t="s">
        <v>31</v>
      </c>
      <c r="E107" t="s">
        <v>21</v>
      </c>
      <c r="F107" t="s">
        <v>22</v>
      </c>
      <c r="G107">
        <v>33</v>
      </c>
      <c r="H107">
        <v>9.2310274413270302E-4</v>
      </c>
      <c r="I107">
        <v>75.919230769230793</v>
      </c>
      <c r="J107">
        <v>11.3506658564428</v>
      </c>
      <c r="K107" t="s">
        <v>413</v>
      </c>
      <c r="L107" s="2" t="s">
        <v>606</v>
      </c>
      <c r="M107" s="2" t="s">
        <v>607</v>
      </c>
    </row>
    <row r="108" spans="1:13" x14ac:dyDescent="0.2">
      <c r="A108" t="s">
        <v>466</v>
      </c>
      <c r="B108" s="1">
        <v>45343</v>
      </c>
      <c r="C108" t="s">
        <v>395</v>
      </c>
      <c r="D108" t="s">
        <v>31</v>
      </c>
      <c r="E108" t="s">
        <v>45</v>
      </c>
      <c r="F108" t="s">
        <v>46</v>
      </c>
      <c r="G108">
        <v>33</v>
      </c>
      <c r="H108">
        <v>9.2310274413270302E-4</v>
      </c>
      <c r="I108">
        <v>62.375</v>
      </c>
      <c r="J108">
        <v>2.0567748006636899</v>
      </c>
      <c r="K108" t="s">
        <v>413</v>
      </c>
      <c r="L108" s="2" t="s">
        <v>608</v>
      </c>
      <c r="M108" s="2" t="s">
        <v>609</v>
      </c>
    </row>
    <row r="109" spans="1:13" x14ac:dyDescent="0.2">
      <c r="A109" t="s">
        <v>466</v>
      </c>
      <c r="B109" s="1">
        <v>45343</v>
      </c>
      <c r="C109" t="s">
        <v>395</v>
      </c>
      <c r="D109" t="s">
        <v>31</v>
      </c>
      <c r="E109" t="s">
        <v>41</v>
      </c>
      <c r="F109" t="s">
        <v>42</v>
      </c>
      <c r="G109">
        <v>120</v>
      </c>
      <c r="H109">
        <v>3.3567372513916499E-3</v>
      </c>
      <c r="I109">
        <v>87.978571428571399</v>
      </c>
      <c r="J109">
        <v>10.2901879007609</v>
      </c>
      <c r="K109" t="s">
        <v>413</v>
      </c>
      <c r="L109" s="2" t="s">
        <v>610</v>
      </c>
      <c r="M109" s="2" t="s">
        <v>611</v>
      </c>
    </row>
    <row r="110" spans="1:13" x14ac:dyDescent="0.2">
      <c r="A110" t="s">
        <v>466</v>
      </c>
      <c r="B110" s="1">
        <v>45343</v>
      </c>
      <c r="C110" t="s">
        <v>395</v>
      </c>
      <c r="D110" t="s">
        <v>31</v>
      </c>
      <c r="E110" t="s">
        <v>35</v>
      </c>
      <c r="F110" t="s">
        <v>36</v>
      </c>
      <c r="G110">
        <v>162</v>
      </c>
      <c r="H110">
        <v>4.53159528937872E-3</v>
      </c>
      <c r="I110">
        <v>82.790909090909096</v>
      </c>
      <c r="J110">
        <v>8.1071964501761506</v>
      </c>
      <c r="K110" t="s">
        <v>467</v>
      </c>
      <c r="L110" s="2" t="s">
        <v>612</v>
      </c>
      <c r="M110" s="2" t="s">
        <v>613</v>
      </c>
    </row>
    <row r="111" spans="1:13" x14ac:dyDescent="0.2">
      <c r="A111" t="s">
        <v>466</v>
      </c>
      <c r="B111" s="1">
        <v>45343</v>
      </c>
      <c r="C111" t="s">
        <v>395</v>
      </c>
      <c r="D111" t="s">
        <v>31</v>
      </c>
      <c r="E111" t="s">
        <v>17</v>
      </c>
      <c r="F111" t="s">
        <v>47</v>
      </c>
      <c r="G111">
        <v>27</v>
      </c>
      <c r="H111">
        <v>7.5526588156312098E-4</v>
      </c>
      <c r="I111">
        <v>67.77</v>
      </c>
      <c r="J111">
        <v>4.3637381367717003</v>
      </c>
      <c r="K111" t="s">
        <v>413</v>
      </c>
      <c r="L111" s="2" t="s">
        <v>614</v>
      </c>
      <c r="M111" s="2" t="s">
        <v>615</v>
      </c>
    </row>
    <row r="112" spans="1:13" x14ac:dyDescent="0.2">
      <c r="A112" t="s">
        <v>466</v>
      </c>
      <c r="B112" s="1">
        <v>45343</v>
      </c>
      <c r="C112" t="s">
        <v>395</v>
      </c>
      <c r="D112" t="s">
        <v>31</v>
      </c>
      <c r="E112" t="s">
        <v>19</v>
      </c>
      <c r="F112" t="s">
        <v>34</v>
      </c>
      <c r="G112">
        <v>1149</v>
      </c>
      <c r="H112">
        <v>3.2140759182074999E-2</v>
      </c>
      <c r="I112">
        <v>80.563185840708002</v>
      </c>
      <c r="J112">
        <v>5.5570022062589199</v>
      </c>
      <c r="K112" t="s">
        <v>467</v>
      </c>
      <c r="L112" s="2" t="s">
        <v>616</v>
      </c>
      <c r="M112" s="2" t="s">
        <v>617</v>
      </c>
    </row>
    <row r="113" spans="1:13" x14ac:dyDescent="0.2">
      <c r="A113" t="s">
        <v>466</v>
      </c>
      <c r="B113" s="1">
        <v>45343</v>
      </c>
      <c r="C113" t="s">
        <v>395</v>
      </c>
      <c r="D113" t="s">
        <v>31</v>
      </c>
      <c r="E113" t="s">
        <v>11</v>
      </c>
      <c r="F113" t="s">
        <v>52</v>
      </c>
      <c r="G113">
        <v>4</v>
      </c>
      <c r="H113">
        <v>1.11891241713055E-4</v>
      </c>
      <c r="I113">
        <v>76.349999999999994</v>
      </c>
      <c r="J113">
        <v>5.1449003877626298</v>
      </c>
      <c r="K113" t="s">
        <v>413</v>
      </c>
      <c r="L113" s="2" t="s">
        <v>618</v>
      </c>
      <c r="M113" s="2" t="s">
        <v>619</v>
      </c>
    </row>
    <row r="114" spans="1:13" x14ac:dyDescent="0.2">
      <c r="A114" t="s">
        <v>466</v>
      </c>
      <c r="B114" s="1">
        <v>45343</v>
      </c>
      <c r="C114" t="s">
        <v>395</v>
      </c>
      <c r="D114" t="s">
        <v>31</v>
      </c>
      <c r="E114" t="s">
        <v>43</v>
      </c>
      <c r="F114" t="s">
        <v>44</v>
      </c>
      <c r="G114">
        <v>84</v>
      </c>
      <c r="H114">
        <v>2.3497160759741501E-3</v>
      </c>
      <c r="I114">
        <v>73.746478873239397</v>
      </c>
      <c r="J114">
        <v>7.2166836662578602</v>
      </c>
      <c r="K114" t="s">
        <v>413</v>
      </c>
      <c r="L114" s="2" t="s">
        <v>620</v>
      </c>
      <c r="M114" s="2" t="s">
        <v>621</v>
      </c>
    </row>
    <row r="115" spans="1:13" x14ac:dyDescent="0.2">
      <c r="A115" t="s">
        <v>466</v>
      </c>
      <c r="B115" s="1">
        <v>45343</v>
      </c>
      <c r="C115" t="s">
        <v>395</v>
      </c>
      <c r="D115" t="s">
        <v>31</v>
      </c>
      <c r="E115" t="s">
        <v>37</v>
      </c>
      <c r="F115" t="s">
        <v>38</v>
      </c>
      <c r="G115">
        <v>359</v>
      </c>
      <c r="H115">
        <v>1.0042238943746701E-2</v>
      </c>
      <c r="I115">
        <v>76.438461538461496</v>
      </c>
      <c r="J115">
        <v>10.803617396179201</v>
      </c>
      <c r="K115" t="s">
        <v>467</v>
      </c>
      <c r="L115" s="2" t="s">
        <v>622</v>
      </c>
      <c r="M115" s="2" t="s">
        <v>623</v>
      </c>
    </row>
    <row r="116" spans="1:13" x14ac:dyDescent="0.2">
      <c r="A116" t="s">
        <v>466</v>
      </c>
      <c r="B116" s="1">
        <v>45343</v>
      </c>
      <c r="C116" t="s">
        <v>395</v>
      </c>
      <c r="D116" t="s">
        <v>31</v>
      </c>
      <c r="E116" t="s">
        <v>6</v>
      </c>
      <c r="F116" t="s">
        <v>7</v>
      </c>
      <c r="G116">
        <v>9784</v>
      </c>
      <c r="H116">
        <v>0.27368597723013199</v>
      </c>
      <c r="I116">
        <v>78.5667633145124</v>
      </c>
      <c r="J116">
        <v>3.2624618095693001</v>
      </c>
      <c r="K116" t="s">
        <v>416</v>
      </c>
      <c r="L116" s="2" t="s">
        <v>624</v>
      </c>
      <c r="M116" s="2" t="s">
        <v>625</v>
      </c>
    </row>
    <row r="117" spans="1:13" x14ac:dyDescent="0.2">
      <c r="A117" t="s">
        <v>466</v>
      </c>
      <c r="B117" s="1">
        <v>45343</v>
      </c>
      <c r="C117" t="s">
        <v>395</v>
      </c>
      <c r="D117" t="s">
        <v>31</v>
      </c>
      <c r="E117" t="s">
        <v>39</v>
      </c>
      <c r="F117" t="s">
        <v>40</v>
      </c>
      <c r="G117">
        <v>861</v>
      </c>
      <c r="H117">
        <v>2.4084589778735101E-2</v>
      </c>
      <c r="I117">
        <v>69.026785714285694</v>
      </c>
      <c r="J117">
        <v>5.5460220329178602</v>
      </c>
      <c r="K117" t="s">
        <v>413</v>
      </c>
      <c r="L117" s="2" t="s">
        <v>626</v>
      </c>
      <c r="M117" s="2" t="s">
        <v>627</v>
      </c>
    </row>
    <row r="118" spans="1:13" x14ac:dyDescent="0.2">
      <c r="A118" t="s">
        <v>466</v>
      </c>
      <c r="B118" s="1">
        <v>45343</v>
      </c>
      <c r="C118" t="s">
        <v>395</v>
      </c>
      <c r="D118" t="s">
        <v>31</v>
      </c>
      <c r="E118" t="s">
        <v>13</v>
      </c>
      <c r="F118" t="s">
        <v>33</v>
      </c>
      <c r="G118">
        <v>10609</v>
      </c>
      <c r="H118">
        <v>0.29676354583344999</v>
      </c>
      <c r="I118">
        <v>75.260996200928702</v>
      </c>
      <c r="J118">
        <v>8.3421946254763704</v>
      </c>
      <c r="K118" t="s">
        <v>467</v>
      </c>
      <c r="L118" s="2" t="s">
        <v>628</v>
      </c>
      <c r="M118" s="2" t="s">
        <v>629</v>
      </c>
    </row>
    <row r="119" spans="1:13" x14ac:dyDescent="0.2">
      <c r="A119" t="s">
        <v>466</v>
      </c>
      <c r="B119" s="1">
        <v>45343</v>
      </c>
      <c r="C119" t="s">
        <v>395</v>
      </c>
      <c r="D119" t="s">
        <v>31</v>
      </c>
      <c r="E119" t="s">
        <v>15</v>
      </c>
      <c r="F119" t="s">
        <v>16</v>
      </c>
      <c r="G119">
        <v>8</v>
      </c>
      <c r="H119">
        <v>2.2378248342610999E-4</v>
      </c>
      <c r="I119">
        <v>73.325000000000003</v>
      </c>
      <c r="J119">
        <v>8.4435520622882105</v>
      </c>
      <c r="K119" t="s">
        <v>467</v>
      </c>
      <c r="L119" s="2" t="s">
        <v>630</v>
      </c>
      <c r="M119" s="2" t="s">
        <v>631</v>
      </c>
    </row>
    <row r="120" spans="1:13" x14ac:dyDescent="0.2">
      <c r="A120" t="s">
        <v>466</v>
      </c>
      <c r="B120" s="1">
        <v>45343</v>
      </c>
      <c r="C120" t="s">
        <v>395</v>
      </c>
      <c r="D120" t="s">
        <v>31</v>
      </c>
      <c r="E120" t="s">
        <v>48</v>
      </c>
      <c r="F120" t="s">
        <v>49</v>
      </c>
      <c r="G120">
        <v>8</v>
      </c>
      <c r="H120">
        <v>2.2378248342610999E-4</v>
      </c>
      <c r="I120">
        <v>91.6</v>
      </c>
      <c r="J120">
        <v>5.4468863976194104</v>
      </c>
      <c r="K120" t="s">
        <v>413</v>
      </c>
      <c r="L120" s="2" t="s">
        <v>632</v>
      </c>
      <c r="M120" s="2" t="s">
        <v>633</v>
      </c>
    </row>
    <row r="121" spans="1:13" x14ac:dyDescent="0.2">
      <c r="A121" t="s">
        <v>466</v>
      </c>
      <c r="B121" s="1">
        <v>45343</v>
      </c>
      <c r="C121" t="s">
        <v>397</v>
      </c>
      <c r="D121" t="s">
        <v>31</v>
      </c>
      <c r="E121" t="s">
        <v>50</v>
      </c>
      <c r="F121" t="s">
        <v>51</v>
      </c>
      <c r="G121">
        <v>1</v>
      </c>
      <c r="H121">
        <v>6.2344139650872795E-4</v>
      </c>
      <c r="I121">
        <v>76.2</v>
      </c>
      <c r="J121" t="s">
        <v>8</v>
      </c>
      <c r="K121" t="s">
        <v>413</v>
      </c>
      <c r="L121" s="2" t="s">
        <v>634</v>
      </c>
      <c r="M121" t="s">
        <v>8</v>
      </c>
    </row>
    <row r="122" spans="1:13" x14ac:dyDescent="0.2">
      <c r="A122" t="s">
        <v>466</v>
      </c>
      <c r="B122" s="1">
        <v>45343</v>
      </c>
      <c r="C122" t="s">
        <v>397</v>
      </c>
      <c r="D122" t="s">
        <v>31</v>
      </c>
      <c r="E122" t="s">
        <v>29</v>
      </c>
      <c r="F122" t="s">
        <v>32</v>
      </c>
      <c r="G122">
        <v>222</v>
      </c>
      <c r="H122">
        <v>0.138403990024938</v>
      </c>
      <c r="I122">
        <v>66.405747126436793</v>
      </c>
      <c r="J122">
        <v>5.37103247451439</v>
      </c>
      <c r="K122" t="s">
        <v>413</v>
      </c>
      <c r="L122" s="2" t="s">
        <v>635</v>
      </c>
      <c r="M122" s="2" t="s">
        <v>636</v>
      </c>
    </row>
    <row r="123" spans="1:13" x14ac:dyDescent="0.2">
      <c r="A123" t="s">
        <v>466</v>
      </c>
      <c r="B123" s="1">
        <v>45343</v>
      </c>
      <c r="C123" t="s">
        <v>397</v>
      </c>
      <c r="D123" t="s">
        <v>31</v>
      </c>
      <c r="E123" t="s">
        <v>21</v>
      </c>
      <c r="F123" t="s">
        <v>22</v>
      </c>
      <c r="G123">
        <v>5</v>
      </c>
      <c r="H123">
        <v>3.1172069825436402E-3</v>
      </c>
      <c r="I123">
        <v>76.16</v>
      </c>
      <c r="J123">
        <v>7.0924607859331896</v>
      </c>
      <c r="K123" t="s">
        <v>413</v>
      </c>
      <c r="L123" s="2" t="s">
        <v>637</v>
      </c>
      <c r="M123" s="2" t="s">
        <v>638</v>
      </c>
    </row>
    <row r="124" spans="1:13" x14ac:dyDescent="0.2">
      <c r="A124" t="s">
        <v>466</v>
      </c>
      <c r="B124" s="1">
        <v>45343</v>
      </c>
      <c r="C124" t="s">
        <v>397</v>
      </c>
      <c r="D124" t="s">
        <v>31</v>
      </c>
      <c r="E124" t="s">
        <v>45</v>
      </c>
      <c r="F124" t="s">
        <v>46</v>
      </c>
      <c r="G124">
        <v>4</v>
      </c>
      <c r="H124">
        <v>2.4937655860349101E-3</v>
      </c>
      <c r="I124">
        <v>64.933333333333294</v>
      </c>
      <c r="J124">
        <v>4.1283572196859799</v>
      </c>
      <c r="K124" t="s">
        <v>413</v>
      </c>
      <c r="L124" s="2" t="s">
        <v>639</v>
      </c>
      <c r="M124" s="2" t="s">
        <v>640</v>
      </c>
    </row>
    <row r="125" spans="1:13" x14ac:dyDescent="0.2">
      <c r="A125" t="s">
        <v>466</v>
      </c>
      <c r="B125" s="1">
        <v>45343</v>
      </c>
      <c r="C125" t="s">
        <v>397</v>
      </c>
      <c r="D125" t="s">
        <v>31</v>
      </c>
      <c r="E125" t="s">
        <v>35</v>
      </c>
      <c r="F125" t="s">
        <v>36</v>
      </c>
      <c r="G125">
        <v>37</v>
      </c>
      <c r="H125">
        <v>2.3067331670822901E-2</v>
      </c>
      <c r="I125">
        <v>84.433333333333294</v>
      </c>
      <c r="J125">
        <v>6.3759817171273996</v>
      </c>
      <c r="K125" t="s">
        <v>467</v>
      </c>
      <c r="L125" s="2" t="s">
        <v>641</v>
      </c>
      <c r="M125" s="2" t="s">
        <v>642</v>
      </c>
    </row>
    <row r="126" spans="1:13" x14ac:dyDescent="0.2">
      <c r="A126" t="s">
        <v>466</v>
      </c>
      <c r="B126" s="1">
        <v>45343</v>
      </c>
      <c r="C126" t="s">
        <v>397</v>
      </c>
      <c r="D126" t="s">
        <v>31</v>
      </c>
      <c r="E126" t="s">
        <v>17</v>
      </c>
      <c r="F126" t="s">
        <v>47</v>
      </c>
      <c r="G126">
        <v>2</v>
      </c>
      <c r="H126">
        <v>1.24688279301746E-3</v>
      </c>
      <c r="I126">
        <v>65.8</v>
      </c>
      <c r="J126">
        <v>4.5254833995938997</v>
      </c>
      <c r="K126" t="s">
        <v>413</v>
      </c>
      <c r="L126" s="2" t="s">
        <v>643</v>
      </c>
      <c r="M126" s="2" t="s">
        <v>644</v>
      </c>
    </row>
    <row r="127" spans="1:13" x14ac:dyDescent="0.2">
      <c r="A127" t="s">
        <v>466</v>
      </c>
      <c r="B127" s="1">
        <v>45343</v>
      </c>
      <c r="C127" t="s">
        <v>397</v>
      </c>
      <c r="D127" t="s">
        <v>31</v>
      </c>
      <c r="E127" t="s">
        <v>19</v>
      </c>
      <c r="F127" t="s">
        <v>34</v>
      </c>
      <c r="G127">
        <v>15</v>
      </c>
      <c r="H127">
        <v>9.3516209476309196E-3</v>
      </c>
      <c r="I127">
        <v>78.093333333333305</v>
      </c>
      <c r="J127">
        <v>9.1451366206046298</v>
      </c>
      <c r="K127" t="s">
        <v>413</v>
      </c>
      <c r="L127" s="2" t="s">
        <v>645</v>
      </c>
      <c r="M127" s="2" t="s">
        <v>646</v>
      </c>
    </row>
    <row r="128" spans="1:13" x14ac:dyDescent="0.2">
      <c r="A128" t="s">
        <v>466</v>
      </c>
      <c r="B128" s="1">
        <v>45343</v>
      </c>
      <c r="C128" t="s">
        <v>397</v>
      </c>
      <c r="D128" t="s">
        <v>31</v>
      </c>
      <c r="E128" t="s">
        <v>11</v>
      </c>
      <c r="F128" t="s">
        <v>52</v>
      </c>
      <c r="G128">
        <v>1</v>
      </c>
      <c r="H128">
        <v>6.2344139650872795E-4</v>
      </c>
      <c r="I128">
        <v>70.7</v>
      </c>
      <c r="J128" t="s">
        <v>8</v>
      </c>
      <c r="K128" t="s">
        <v>413</v>
      </c>
      <c r="L128" s="2" t="s">
        <v>647</v>
      </c>
      <c r="M128" t="s">
        <v>8</v>
      </c>
    </row>
    <row r="129" spans="1:13" x14ac:dyDescent="0.2">
      <c r="A129" t="s">
        <v>466</v>
      </c>
      <c r="B129" s="1">
        <v>45343</v>
      </c>
      <c r="C129" t="s">
        <v>397</v>
      </c>
      <c r="D129" t="s">
        <v>31</v>
      </c>
      <c r="E129" t="s">
        <v>43</v>
      </c>
      <c r="F129" t="s">
        <v>44</v>
      </c>
      <c r="G129">
        <v>30</v>
      </c>
      <c r="H129">
        <v>1.8703241895261801E-2</v>
      </c>
      <c r="I129">
        <v>75.892857142857096</v>
      </c>
      <c r="J129">
        <v>6.9645094252496698</v>
      </c>
      <c r="K129" t="s">
        <v>413</v>
      </c>
      <c r="L129" s="2" t="s">
        <v>648</v>
      </c>
      <c r="M129" s="2" t="s">
        <v>649</v>
      </c>
    </row>
    <row r="130" spans="1:13" x14ac:dyDescent="0.2">
      <c r="A130" t="s">
        <v>466</v>
      </c>
      <c r="B130" s="1">
        <v>45343</v>
      </c>
      <c r="C130" t="s">
        <v>397</v>
      </c>
      <c r="D130" t="s">
        <v>31</v>
      </c>
      <c r="E130" t="s">
        <v>37</v>
      </c>
      <c r="F130" t="s">
        <v>38</v>
      </c>
      <c r="G130">
        <v>8</v>
      </c>
      <c r="H130">
        <v>4.9875311720698296E-3</v>
      </c>
      <c r="I130">
        <v>68.162499999999994</v>
      </c>
      <c r="J130">
        <v>5.9124414826460896</v>
      </c>
      <c r="K130" t="s">
        <v>413</v>
      </c>
      <c r="L130" s="2" t="s">
        <v>650</v>
      </c>
      <c r="M130" s="2" t="s">
        <v>651</v>
      </c>
    </row>
    <row r="131" spans="1:13" x14ac:dyDescent="0.2">
      <c r="A131" t="s">
        <v>466</v>
      </c>
      <c r="B131" s="1">
        <v>45343</v>
      </c>
      <c r="C131" t="s">
        <v>397</v>
      </c>
      <c r="D131" t="s">
        <v>31</v>
      </c>
      <c r="E131" t="s">
        <v>6</v>
      </c>
      <c r="F131" t="s">
        <v>7</v>
      </c>
      <c r="G131">
        <v>1190</v>
      </c>
      <c r="H131">
        <v>0.74189526184538701</v>
      </c>
      <c r="I131">
        <v>79.5901098901099</v>
      </c>
      <c r="J131">
        <v>3.6066662470755402</v>
      </c>
      <c r="K131" t="s">
        <v>416</v>
      </c>
      <c r="L131" s="2" t="s">
        <v>652</v>
      </c>
      <c r="M131" s="2" t="s">
        <v>653</v>
      </c>
    </row>
    <row r="132" spans="1:13" x14ac:dyDescent="0.2">
      <c r="A132" t="s">
        <v>466</v>
      </c>
      <c r="B132" s="1">
        <v>45343</v>
      </c>
      <c r="C132" t="s">
        <v>397</v>
      </c>
      <c r="D132" t="s">
        <v>31</v>
      </c>
      <c r="E132" t="s">
        <v>39</v>
      </c>
      <c r="F132" t="s">
        <v>40</v>
      </c>
      <c r="G132">
        <v>7</v>
      </c>
      <c r="H132">
        <v>4.3640897755611004E-3</v>
      </c>
      <c r="I132">
        <v>66</v>
      </c>
      <c r="J132">
        <v>6.1941908268957899</v>
      </c>
      <c r="K132" t="s">
        <v>467</v>
      </c>
      <c r="L132" s="2" t="s">
        <v>654</v>
      </c>
      <c r="M132" s="2" t="s">
        <v>655</v>
      </c>
    </row>
    <row r="133" spans="1:13" x14ac:dyDescent="0.2">
      <c r="A133" t="s">
        <v>466</v>
      </c>
      <c r="B133" s="1">
        <v>45343</v>
      </c>
      <c r="C133" t="s">
        <v>397</v>
      </c>
      <c r="D133" t="s">
        <v>31</v>
      </c>
      <c r="E133" t="s">
        <v>13</v>
      </c>
      <c r="F133" t="s">
        <v>33</v>
      </c>
      <c r="G133">
        <v>76</v>
      </c>
      <c r="H133">
        <v>4.7381546134663298E-2</v>
      </c>
      <c r="I133">
        <v>81.0164383561644</v>
      </c>
      <c r="J133">
        <v>9.3715588306474498</v>
      </c>
      <c r="K133" t="s">
        <v>467</v>
      </c>
      <c r="L133" s="2" t="s">
        <v>656</v>
      </c>
      <c r="M133" s="2" t="s">
        <v>657</v>
      </c>
    </row>
    <row r="134" spans="1:13" x14ac:dyDescent="0.2">
      <c r="A134" t="s">
        <v>466</v>
      </c>
      <c r="B134" s="1">
        <v>45343</v>
      </c>
      <c r="C134" t="s">
        <v>397</v>
      </c>
      <c r="D134" t="s">
        <v>31</v>
      </c>
      <c r="E134" t="s">
        <v>15</v>
      </c>
      <c r="F134" t="s">
        <v>16</v>
      </c>
      <c r="G134">
        <v>1</v>
      </c>
      <c r="H134">
        <v>6.2344139650872795E-4</v>
      </c>
      <c r="I134">
        <v>75.900000000000006</v>
      </c>
      <c r="J134" t="s">
        <v>8</v>
      </c>
      <c r="K134" t="s">
        <v>416</v>
      </c>
      <c r="L134" s="2" t="s">
        <v>658</v>
      </c>
      <c r="M134" t="s">
        <v>8</v>
      </c>
    </row>
    <row r="135" spans="1:13" x14ac:dyDescent="0.2">
      <c r="A135" t="s">
        <v>466</v>
      </c>
      <c r="B135" s="1">
        <v>45343</v>
      </c>
      <c r="C135" t="s">
        <v>397</v>
      </c>
      <c r="D135" t="s">
        <v>31</v>
      </c>
      <c r="E135" t="s">
        <v>48</v>
      </c>
      <c r="F135" t="s">
        <v>49</v>
      </c>
      <c r="G135">
        <v>5</v>
      </c>
      <c r="H135">
        <v>3.1172069825436402E-3</v>
      </c>
      <c r="I135">
        <v>95.64</v>
      </c>
      <c r="J135">
        <v>3.6861904454327901</v>
      </c>
      <c r="K135" t="s">
        <v>413</v>
      </c>
      <c r="L135" s="2" t="s">
        <v>659</v>
      </c>
      <c r="M135" s="2" t="s">
        <v>660</v>
      </c>
    </row>
    <row r="136" spans="1:13" x14ac:dyDescent="0.2">
      <c r="A136" t="s">
        <v>466</v>
      </c>
      <c r="B136" s="1">
        <v>45343</v>
      </c>
      <c r="C136" t="s">
        <v>399</v>
      </c>
      <c r="D136" t="s">
        <v>31</v>
      </c>
      <c r="E136" t="s">
        <v>50</v>
      </c>
      <c r="F136" t="s">
        <v>51</v>
      </c>
      <c r="G136">
        <v>8</v>
      </c>
      <c r="H136">
        <v>2.9740882560689999E-4</v>
      </c>
      <c r="I136">
        <v>67.9375</v>
      </c>
      <c r="J136">
        <v>4.9905446310283299</v>
      </c>
      <c r="K136" t="s">
        <v>413</v>
      </c>
      <c r="L136" s="2" t="s">
        <v>661</v>
      </c>
      <c r="M136" s="2" t="s">
        <v>662</v>
      </c>
    </row>
    <row r="137" spans="1:13" x14ac:dyDescent="0.2">
      <c r="A137" t="s">
        <v>466</v>
      </c>
      <c r="B137" s="1">
        <v>45343</v>
      </c>
      <c r="C137" t="s">
        <v>399</v>
      </c>
      <c r="D137" t="s">
        <v>31</v>
      </c>
      <c r="E137" t="s">
        <v>29</v>
      </c>
      <c r="F137" t="s">
        <v>32</v>
      </c>
      <c r="G137">
        <v>9470</v>
      </c>
      <c r="H137">
        <v>0.35205769731216802</v>
      </c>
      <c r="I137">
        <v>64.712029937933593</v>
      </c>
      <c r="J137">
        <v>3.1913475440340502</v>
      </c>
      <c r="K137" t="s">
        <v>413</v>
      </c>
      <c r="L137" s="2" t="s">
        <v>663</v>
      </c>
      <c r="M137" s="2" t="s">
        <v>664</v>
      </c>
    </row>
    <row r="138" spans="1:13" x14ac:dyDescent="0.2">
      <c r="A138" t="s">
        <v>466</v>
      </c>
      <c r="B138" s="1">
        <v>45343</v>
      </c>
      <c r="C138" t="s">
        <v>399</v>
      </c>
      <c r="D138" t="s">
        <v>31</v>
      </c>
      <c r="E138" t="s">
        <v>21</v>
      </c>
      <c r="F138" t="s">
        <v>22</v>
      </c>
      <c r="G138">
        <v>53</v>
      </c>
      <c r="H138">
        <v>1.9703334696457098E-3</v>
      </c>
      <c r="I138">
        <v>79.677142857142897</v>
      </c>
      <c r="J138">
        <v>9.1029757808766494</v>
      </c>
      <c r="K138" t="s">
        <v>413</v>
      </c>
      <c r="L138" s="2" t="s">
        <v>665</v>
      </c>
      <c r="M138" s="2" t="s">
        <v>666</v>
      </c>
    </row>
    <row r="139" spans="1:13" x14ac:dyDescent="0.2">
      <c r="A139" t="s">
        <v>466</v>
      </c>
      <c r="B139" s="1">
        <v>45343</v>
      </c>
      <c r="C139" t="s">
        <v>399</v>
      </c>
      <c r="D139" t="s">
        <v>31</v>
      </c>
      <c r="E139" t="s">
        <v>45</v>
      </c>
      <c r="F139" t="s">
        <v>46</v>
      </c>
      <c r="G139">
        <v>52</v>
      </c>
      <c r="H139">
        <v>1.93315736644485E-3</v>
      </c>
      <c r="I139">
        <v>62.131999999999998</v>
      </c>
      <c r="J139">
        <v>1.5448981209392501</v>
      </c>
      <c r="K139" t="s">
        <v>413</v>
      </c>
      <c r="L139" s="2" t="s">
        <v>667</v>
      </c>
      <c r="M139" s="2" t="s">
        <v>668</v>
      </c>
    </row>
    <row r="140" spans="1:13" x14ac:dyDescent="0.2">
      <c r="A140" t="s">
        <v>466</v>
      </c>
      <c r="B140" s="1">
        <v>45343</v>
      </c>
      <c r="C140" t="s">
        <v>399</v>
      </c>
      <c r="D140" t="s">
        <v>31</v>
      </c>
      <c r="E140" t="s">
        <v>41</v>
      </c>
      <c r="F140" t="s">
        <v>42</v>
      </c>
      <c r="G140">
        <v>30</v>
      </c>
      <c r="H140">
        <v>1.1152830960258701E-3</v>
      </c>
      <c r="I140">
        <v>84.474999999999994</v>
      </c>
      <c r="J140">
        <v>3.9305651127112999</v>
      </c>
      <c r="K140" t="s">
        <v>413</v>
      </c>
      <c r="L140" s="2" t="s">
        <v>669</v>
      </c>
      <c r="M140" s="2" t="s">
        <v>670</v>
      </c>
    </row>
    <row r="141" spans="1:13" x14ac:dyDescent="0.2">
      <c r="A141" t="s">
        <v>466</v>
      </c>
      <c r="B141" s="1">
        <v>45343</v>
      </c>
      <c r="C141" t="s">
        <v>399</v>
      </c>
      <c r="D141" t="s">
        <v>31</v>
      </c>
      <c r="E141" t="s">
        <v>35</v>
      </c>
      <c r="F141" t="s">
        <v>36</v>
      </c>
      <c r="G141">
        <v>997</v>
      </c>
      <c r="H141">
        <v>3.7064574891259902E-2</v>
      </c>
      <c r="I141">
        <v>82.279813664596304</v>
      </c>
      <c r="J141">
        <v>8.5058233284477502</v>
      </c>
      <c r="K141" t="s">
        <v>467</v>
      </c>
      <c r="L141" s="2" t="s">
        <v>671</v>
      </c>
      <c r="M141" s="2" t="s">
        <v>672</v>
      </c>
    </row>
    <row r="142" spans="1:13" x14ac:dyDescent="0.2">
      <c r="A142" t="s">
        <v>466</v>
      </c>
      <c r="B142" s="1">
        <v>45343</v>
      </c>
      <c r="C142" t="s">
        <v>399</v>
      </c>
      <c r="D142" t="s">
        <v>31</v>
      </c>
      <c r="E142" t="s">
        <v>17</v>
      </c>
      <c r="F142" t="s">
        <v>47</v>
      </c>
      <c r="G142">
        <v>18</v>
      </c>
      <c r="H142">
        <v>6.6916985761552499E-4</v>
      </c>
      <c r="I142">
        <v>68.956249999999997</v>
      </c>
      <c r="J142">
        <v>4.30998356532056</v>
      </c>
      <c r="K142" t="s">
        <v>413</v>
      </c>
      <c r="L142" s="2" t="s">
        <v>673</v>
      </c>
      <c r="M142" s="2" t="s">
        <v>674</v>
      </c>
    </row>
    <row r="143" spans="1:13" x14ac:dyDescent="0.2">
      <c r="A143" t="s">
        <v>466</v>
      </c>
      <c r="B143" s="1">
        <v>45343</v>
      </c>
      <c r="C143" t="s">
        <v>399</v>
      </c>
      <c r="D143" t="s">
        <v>31</v>
      </c>
      <c r="E143" t="s">
        <v>19</v>
      </c>
      <c r="F143" t="s">
        <v>34</v>
      </c>
      <c r="G143">
        <v>266</v>
      </c>
      <c r="H143">
        <v>9.8888434514294195E-3</v>
      </c>
      <c r="I143">
        <v>78.079738562091507</v>
      </c>
      <c r="J143">
        <v>8.8076772692105898</v>
      </c>
      <c r="K143" t="s">
        <v>413</v>
      </c>
      <c r="L143" s="2" t="s">
        <v>675</v>
      </c>
      <c r="M143" s="2" t="s">
        <v>676</v>
      </c>
    </row>
    <row r="144" spans="1:13" x14ac:dyDescent="0.2">
      <c r="A144" t="s">
        <v>466</v>
      </c>
      <c r="B144" s="1">
        <v>45343</v>
      </c>
      <c r="C144" t="s">
        <v>399</v>
      </c>
      <c r="D144" t="s">
        <v>31</v>
      </c>
      <c r="E144" t="s">
        <v>11</v>
      </c>
      <c r="F144" t="s">
        <v>52</v>
      </c>
      <c r="G144">
        <v>10</v>
      </c>
      <c r="H144">
        <v>3.7176103200862499E-4</v>
      </c>
      <c r="I144">
        <v>66.188888888888897</v>
      </c>
      <c r="J144">
        <v>5.7342053600399696</v>
      </c>
      <c r="K144" t="s">
        <v>413</v>
      </c>
      <c r="L144" s="2" t="s">
        <v>677</v>
      </c>
      <c r="M144" s="2" t="s">
        <v>678</v>
      </c>
    </row>
    <row r="145" spans="1:13" x14ac:dyDescent="0.2">
      <c r="A145" t="s">
        <v>466</v>
      </c>
      <c r="B145" s="1">
        <v>45343</v>
      </c>
      <c r="C145" t="s">
        <v>399</v>
      </c>
      <c r="D145" t="s">
        <v>31</v>
      </c>
      <c r="E145" t="s">
        <v>43</v>
      </c>
      <c r="F145" t="s">
        <v>44</v>
      </c>
      <c r="G145">
        <v>167</v>
      </c>
      <c r="H145">
        <v>6.2084092345440402E-3</v>
      </c>
      <c r="I145">
        <v>74.059398496240604</v>
      </c>
      <c r="J145">
        <v>6.9807965768652398</v>
      </c>
      <c r="K145" t="s">
        <v>413</v>
      </c>
      <c r="L145" s="2" t="s">
        <v>679</v>
      </c>
      <c r="M145" s="2" t="s">
        <v>680</v>
      </c>
    </row>
    <row r="146" spans="1:13" x14ac:dyDescent="0.2">
      <c r="A146" t="s">
        <v>466</v>
      </c>
      <c r="B146" s="1">
        <v>45343</v>
      </c>
      <c r="C146" t="s">
        <v>399</v>
      </c>
      <c r="D146" t="s">
        <v>31</v>
      </c>
      <c r="E146" t="s">
        <v>37</v>
      </c>
      <c r="F146" t="s">
        <v>38</v>
      </c>
      <c r="G146">
        <v>618</v>
      </c>
      <c r="H146">
        <v>2.2974831778133E-2</v>
      </c>
      <c r="I146">
        <v>79.0323987538941</v>
      </c>
      <c r="J146">
        <v>13.574682668132599</v>
      </c>
      <c r="K146" t="s">
        <v>467</v>
      </c>
      <c r="L146" s="2" t="s">
        <v>681</v>
      </c>
      <c r="M146" s="2" t="s">
        <v>682</v>
      </c>
    </row>
    <row r="147" spans="1:13" x14ac:dyDescent="0.2">
      <c r="A147" t="s">
        <v>466</v>
      </c>
      <c r="B147" s="1">
        <v>45343</v>
      </c>
      <c r="C147" t="s">
        <v>399</v>
      </c>
      <c r="D147" t="s">
        <v>31</v>
      </c>
      <c r="E147" t="s">
        <v>6</v>
      </c>
      <c r="F147" t="s">
        <v>7</v>
      </c>
      <c r="G147">
        <v>8998</v>
      </c>
      <c r="H147">
        <v>0.33451057660136102</v>
      </c>
      <c r="I147">
        <v>78.735650319829404</v>
      </c>
      <c r="J147">
        <v>3.4647269852243801</v>
      </c>
      <c r="K147" t="s">
        <v>416</v>
      </c>
      <c r="L147" s="2" t="s">
        <v>683</v>
      </c>
      <c r="M147" s="2" t="s">
        <v>684</v>
      </c>
    </row>
    <row r="148" spans="1:13" x14ac:dyDescent="0.2">
      <c r="A148" t="s">
        <v>466</v>
      </c>
      <c r="B148" s="1">
        <v>45343</v>
      </c>
      <c r="C148" t="s">
        <v>399</v>
      </c>
      <c r="D148" t="s">
        <v>31</v>
      </c>
      <c r="E148" t="s">
        <v>39</v>
      </c>
      <c r="F148" t="s">
        <v>40</v>
      </c>
      <c r="G148">
        <v>36</v>
      </c>
      <c r="H148">
        <v>1.33833971523105E-3</v>
      </c>
      <c r="I148">
        <v>68.228571428571399</v>
      </c>
      <c r="J148">
        <v>7.1360772055519304</v>
      </c>
      <c r="K148" t="s">
        <v>467</v>
      </c>
      <c r="L148" s="2" t="s">
        <v>685</v>
      </c>
      <c r="M148" s="2" t="s">
        <v>686</v>
      </c>
    </row>
    <row r="149" spans="1:13" x14ac:dyDescent="0.2">
      <c r="A149" t="s">
        <v>466</v>
      </c>
      <c r="B149" s="1">
        <v>45343</v>
      </c>
      <c r="C149" t="s">
        <v>399</v>
      </c>
      <c r="D149" t="s">
        <v>31</v>
      </c>
      <c r="E149" t="s">
        <v>13</v>
      </c>
      <c r="F149" t="s">
        <v>33</v>
      </c>
      <c r="G149">
        <v>6125</v>
      </c>
      <c r="H149">
        <v>0.22770363210528299</v>
      </c>
      <c r="I149">
        <v>74.063983526768993</v>
      </c>
      <c r="J149">
        <v>8.6587081410789999</v>
      </c>
      <c r="K149" t="s">
        <v>467</v>
      </c>
      <c r="L149" s="2" t="s">
        <v>687</v>
      </c>
      <c r="M149" s="2" t="s">
        <v>688</v>
      </c>
    </row>
    <row r="150" spans="1:13" x14ac:dyDescent="0.2">
      <c r="A150" t="s">
        <v>466</v>
      </c>
      <c r="B150" s="1">
        <v>45343</v>
      </c>
      <c r="C150" t="s">
        <v>399</v>
      </c>
      <c r="D150" t="s">
        <v>31</v>
      </c>
      <c r="E150" t="s">
        <v>15</v>
      </c>
      <c r="F150" t="s">
        <v>16</v>
      </c>
      <c r="G150">
        <v>7</v>
      </c>
      <c r="H150">
        <v>2.6023272240603701E-4</v>
      </c>
      <c r="I150">
        <v>74.983333333333306</v>
      </c>
      <c r="J150">
        <v>6.8549009231838403</v>
      </c>
      <c r="K150" t="s">
        <v>467</v>
      </c>
      <c r="L150" s="2" t="s">
        <v>689</v>
      </c>
      <c r="M150" s="2" t="s">
        <v>690</v>
      </c>
    </row>
    <row r="151" spans="1:13" x14ac:dyDescent="0.2">
      <c r="A151" t="s">
        <v>466</v>
      </c>
      <c r="B151" s="1">
        <v>45343</v>
      </c>
      <c r="C151" t="s">
        <v>399</v>
      </c>
      <c r="D151" t="s">
        <v>31</v>
      </c>
      <c r="E151" t="s">
        <v>48</v>
      </c>
      <c r="F151" t="s">
        <v>49</v>
      </c>
      <c r="G151">
        <v>30</v>
      </c>
      <c r="H151">
        <v>1.1152830960258701E-3</v>
      </c>
      <c r="I151">
        <v>91.707142857142898</v>
      </c>
      <c r="J151">
        <v>6.2588561593377801</v>
      </c>
      <c r="K151" t="s">
        <v>413</v>
      </c>
      <c r="L151" s="2" t="s">
        <v>691</v>
      </c>
      <c r="M151" s="2" t="s">
        <v>692</v>
      </c>
    </row>
    <row r="152" spans="1:13" x14ac:dyDescent="0.2">
      <c r="A152" t="s">
        <v>466</v>
      </c>
      <c r="B152" s="1">
        <v>45343</v>
      </c>
      <c r="C152" t="s">
        <v>399</v>
      </c>
      <c r="D152" t="s">
        <v>31</v>
      </c>
      <c r="E152" t="s">
        <v>53</v>
      </c>
      <c r="F152" t="s">
        <v>54</v>
      </c>
      <c r="G152">
        <v>14</v>
      </c>
      <c r="H152">
        <v>5.2046544481207499E-4</v>
      </c>
      <c r="I152">
        <v>97.533333333333303</v>
      </c>
      <c r="J152">
        <v>0.73711147958319501</v>
      </c>
      <c r="K152" t="s">
        <v>413</v>
      </c>
      <c r="L152" s="2" t="s">
        <v>693</v>
      </c>
      <c r="M152" s="2" t="s">
        <v>694</v>
      </c>
    </row>
    <row r="153" spans="1:13" x14ac:dyDescent="0.2">
      <c r="A153" t="s">
        <v>466</v>
      </c>
      <c r="B153" s="1">
        <v>45343</v>
      </c>
      <c r="C153" t="s">
        <v>343</v>
      </c>
      <c r="D153" t="s">
        <v>69</v>
      </c>
      <c r="E153" t="s">
        <v>29</v>
      </c>
      <c r="F153" t="s">
        <v>32</v>
      </c>
      <c r="G153">
        <v>1</v>
      </c>
      <c r="H153">
        <v>2.8571428571428598E-2</v>
      </c>
      <c r="I153">
        <v>63.2</v>
      </c>
      <c r="J153" t="s">
        <v>8</v>
      </c>
      <c r="K153" t="s">
        <v>413</v>
      </c>
      <c r="L153" s="2" t="s">
        <v>695</v>
      </c>
      <c r="M153" t="s">
        <v>8</v>
      </c>
    </row>
    <row r="154" spans="1:13" x14ac:dyDescent="0.2">
      <c r="A154" t="s">
        <v>466</v>
      </c>
      <c r="B154" s="1">
        <v>45343</v>
      </c>
      <c r="C154" t="s">
        <v>343</v>
      </c>
      <c r="D154" t="s">
        <v>69</v>
      </c>
      <c r="E154" t="s">
        <v>21</v>
      </c>
      <c r="F154" t="s">
        <v>22</v>
      </c>
      <c r="G154">
        <v>1</v>
      </c>
      <c r="H154">
        <v>2.8571428571428598E-2</v>
      </c>
      <c r="I154">
        <v>86.9</v>
      </c>
      <c r="J154" t="s">
        <v>8</v>
      </c>
      <c r="K154" t="s">
        <v>413</v>
      </c>
      <c r="L154" s="2" t="s">
        <v>696</v>
      </c>
      <c r="M154" t="s">
        <v>8</v>
      </c>
    </row>
    <row r="155" spans="1:13" x14ac:dyDescent="0.2">
      <c r="A155" t="s">
        <v>466</v>
      </c>
      <c r="B155" s="1">
        <v>45343</v>
      </c>
      <c r="C155" t="s">
        <v>343</v>
      </c>
      <c r="D155" t="s">
        <v>69</v>
      </c>
      <c r="E155" t="s">
        <v>6</v>
      </c>
      <c r="F155" t="s">
        <v>7</v>
      </c>
      <c r="G155">
        <v>32</v>
      </c>
      <c r="H155">
        <v>0.91428571428571404</v>
      </c>
      <c r="I155">
        <v>82.237499999999997</v>
      </c>
      <c r="J155">
        <v>4.2896044714797599</v>
      </c>
      <c r="K155" t="s">
        <v>416</v>
      </c>
      <c r="L155" s="2" t="s">
        <v>697</v>
      </c>
      <c r="M155" s="2" t="s">
        <v>698</v>
      </c>
    </row>
    <row r="156" spans="1:13" x14ac:dyDescent="0.2">
      <c r="A156" t="s">
        <v>466</v>
      </c>
      <c r="B156" s="1">
        <v>45343</v>
      </c>
      <c r="C156" t="s">
        <v>343</v>
      </c>
      <c r="D156" t="s">
        <v>69</v>
      </c>
      <c r="E156" t="s">
        <v>13</v>
      </c>
      <c r="F156" t="s">
        <v>33</v>
      </c>
      <c r="G156">
        <v>1</v>
      </c>
      <c r="H156">
        <v>2.8571428571428598E-2</v>
      </c>
      <c r="I156">
        <v>87.9</v>
      </c>
      <c r="J156" t="s">
        <v>8</v>
      </c>
      <c r="K156" t="s">
        <v>413</v>
      </c>
      <c r="L156" s="2" t="s">
        <v>699</v>
      </c>
      <c r="M156" t="s">
        <v>8</v>
      </c>
    </row>
    <row r="157" spans="1:13" x14ac:dyDescent="0.2">
      <c r="A157" t="s">
        <v>466</v>
      </c>
      <c r="B157" s="1">
        <v>45343</v>
      </c>
      <c r="C157" t="s">
        <v>345</v>
      </c>
      <c r="D157" t="s">
        <v>69</v>
      </c>
      <c r="E157" t="s">
        <v>29</v>
      </c>
      <c r="F157" t="s">
        <v>32</v>
      </c>
      <c r="G157">
        <v>3</v>
      </c>
      <c r="H157">
        <v>0.214285714285714</v>
      </c>
      <c r="I157">
        <v>68.3</v>
      </c>
      <c r="J157">
        <v>5.1797683345879504</v>
      </c>
      <c r="K157" t="s">
        <v>413</v>
      </c>
      <c r="L157" s="2" t="s">
        <v>700</v>
      </c>
      <c r="M157" s="2" t="s">
        <v>701</v>
      </c>
    </row>
    <row r="158" spans="1:13" x14ac:dyDescent="0.2">
      <c r="A158" t="s">
        <v>466</v>
      </c>
      <c r="B158" s="1">
        <v>45343</v>
      </c>
      <c r="C158" t="s">
        <v>345</v>
      </c>
      <c r="D158" t="s">
        <v>69</v>
      </c>
      <c r="E158" t="s">
        <v>73</v>
      </c>
      <c r="F158" t="s">
        <v>74</v>
      </c>
      <c r="G158">
        <v>1</v>
      </c>
      <c r="H158">
        <v>7.1428571428571397E-2</v>
      </c>
      <c r="I158">
        <v>84.7</v>
      </c>
      <c r="J158" t="s">
        <v>8</v>
      </c>
      <c r="K158" t="s">
        <v>416</v>
      </c>
      <c r="L158" s="2" t="s">
        <v>702</v>
      </c>
      <c r="M158" t="s">
        <v>8</v>
      </c>
    </row>
    <row r="159" spans="1:13" x14ac:dyDescent="0.2">
      <c r="A159" t="s">
        <v>466</v>
      </c>
      <c r="B159" s="1">
        <v>45343</v>
      </c>
      <c r="C159" t="s">
        <v>345</v>
      </c>
      <c r="D159" t="s">
        <v>69</v>
      </c>
      <c r="E159" t="s">
        <v>6</v>
      </c>
      <c r="F159" t="s">
        <v>7</v>
      </c>
      <c r="G159">
        <v>8</v>
      </c>
      <c r="H159">
        <v>0.57142857142857095</v>
      </c>
      <c r="I159">
        <v>81.95</v>
      </c>
      <c r="J159">
        <v>2.3970219618756698</v>
      </c>
      <c r="K159" t="s">
        <v>416</v>
      </c>
      <c r="L159" s="2" t="s">
        <v>703</v>
      </c>
      <c r="M159" s="2" t="s">
        <v>704</v>
      </c>
    </row>
    <row r="160" spans="1:13" x14ac:dyDescent="0.2">
      <c r="A160" t="s">
        <v>466</v>
      </c>
      <c r="B160" s="1">
        <v>45343</v>
      </c>
      <c r="C160" t="s">
        <v>345</v>
      </c>
      <c r="D160" t="s">
        <v>69</v>
      </c>
      <c r="E160" t="s">
        <v>13</v>
      </c>
      <c r="F160" t="s">
        <v>33</v>
      </c>
      <c r="G160">
        <v>2</v>
      </c>
      <c r="H160">
        <v>0.14285714285714299</v>
      </c>
      <c r="I160">
        <v>77.150000000000006</v>
      </c>
      <c r="J160">
        <v>2.61629509039023</v>
      </c>
      <c r="K160" t="s">
        <v>413</v>
      </c>
      <c r="L160" s="2" t="s">
        <v>705</v>
      </c>
      <c r="M160" s="2" t="s">
        <v>706</v>
      </c>
    </row>
    <row r="161" spans="1:13" x14ac:dyDescent="0.2">
      <c r="A161" t="s">
        <v>466</v>
      </c>
      <c r="B161" s="1">
        <v>45343</v>
      </c>
      <c r="C161" t="s">
        <v>347</v>
      </c>
      <c r="D161" t="s">
        <v>69</v>
      </c>
      <c r="E161" t="s">
        <v>29</v>
      </c>
      <c r="F161" t="s">
        <v>32</v>
      </c>
      <c r="G161">
        <v>4</v>
      </c>
      <c r="H161">
        <v>0.13793103448275901</v>
      </c>
      <c r="I161">
        <v>63.733333333333299</v>
      </c>
      <c r="J161">
        <v>1.77857620959388</v>
      </c>
      <c r="K161" t="s">
        <v>413</v>
      </c>
      <c r="L161" s="2" t="s">
        <v>707</v>
      </c>
      <c r="M161" s="2" t="s">
        <v>708</v>
      </c>
    </row>
    <row r="162" spans="1:13" x14ac:dyDescent="0.2">
      <c r="A162" t="s">
        <v>466</v>
      </c>
      <c r="B162" s="1">
        <v>45343</v>
      </c>
      <c r="C162" t="s">
        <v>347</v>
      </c>
      <c r="D162" t="s">
        <v>69</v>
      </c>
      <c r="E162" t="s">
        <v>21</v>
      </c>
      <c r="F162" t="s">
        <v>22</v>
      </c>
      <c r="G162">
        <v>1</v>
      </c>
      <c r="H162">
        <v>3.4482758620689703E-2</v>
      </c>
      <c r="I162">
        <v>67.5</v>
      </c>
      <c r="J162" t="s">
        <v>8</v>
      </c>
      <c r="K162" t="s">
        <v>413</v>
      </c>
      <c r="L162" s="2" t="s">
        <v>709</v>
      </c>
      <c r="M162" t="s">
        <v>8</v>
      </c>
    </row>
    <row r="163" spans="1:13" x14ac:dyDescent="0.2">
      <c r="A163" t="s">
        <v>466</v>
      </c>
      <c r="B163" s="1">
        <v>45343</v>
      </c>
      <c r="C163" t="s">
        <v>347</v>
      </c>
      <c r="D163" t="s">
        <v>69</v>
      </c>
      <c r="E163" t="s">
        <v>35</v>
      </c>
      <c r="F163" t="s">
        <v>36</v>
      </c>
      <c r="G163">
        <v>1</v>
      </c>
      <c r="H163">
        <v>3.4482758620689703E-2</v>
      </c>
      <c r="I163">
        <v>92.9</v>
      </c>
      <c r="J163" t="s">
        <v>8</v>
      </c>
      <c r="K163" t="s">
        <v>413</v>
      </c>
      <c r="L163" s="2" t="s">
        <v>710</v>
      </c>
      <c r="M163" t="s">
        <v>8</v>
      </c>
    </row>
    <row r="164" spans="1:13" x14ac:dyDescent="0.2">
      <c r="A164" t="s">
        <v>466</v>
      </c>
      <c r="B164" s="1">
        <v>45343</v>
      </c>
      <c r="C164" t="s">
        <v>347</v>
      </c>
      <c r="D164" t="s">
        <v>69</v>
      </c>
      <c r="E164" t="s">
        <v>43</v>
      </c>
      <c r="F164" t="s">
        <v>44</v>
      </c>
      <c r="G164">
        <v>6</v>
      </c>
      <c r="H164">
        <v>0.20689655172413801</v>
      </c>
      <c r="I164">
        <v>77.466666666666697</v>
      </c>
      <c r="J164">
        <v>3.0342489460600701</v>
      </c>
      <c r="K164" t="s">
        <v>413</v>
      </c>
      <c r="L164" s="2" t="s">
        <v>711</v>
      </c>
      <c r="M164" s="2" t="s">
        <v>712</v>
      </c>
    </row>
    <row r="165" spans="1:13" x14ac:dyDescent="0.2">
      <c r="A165" t="s">
        <v>466</v>
      </c>
      <c r="B165" s="1">
        <v>45343</v>
      </c>
      <c r="C165" t="s">
        <v>347</v>
      </c>
      <c r="D165" t="s">
        <v>69</v>
      </c>
      <c r="E165" t="s">
        <v>6</v>
      </c>
      <c r="F165" t="s">
        <v>7</v>
      </c>
      <c r="G165">
        <v>15</v>
      </c>
      <c r="H165">
        <v>0.51724137931034497</v>
      </c>
      <c r="I165">
        <v>81.978571428571399</v>
      </c>
      <c r="J165">
        <v>4.6677582449144701</v>
      </c>
      <c r="K165" t="s">
        <v>416</v>
      </c>
      <c r="L165" s="2" t="s">
        <v>713</v>
      </c>
      <c r="M165" s="2" t="s">
        <v>714</v>
      </c>
    </row>
    <row r="166" spans="1:13" x14ac:dyDescent="0.2">
      <c r="A166" t="s">
        <v>466</v>
      </c>
      <c r="B166" s="1">
        <v>45343</v>
      </c>
      <c r="C166" t="s">
        <v>347</v>
      </c>
      <c r="D166" t="s">
        <v>69</v>
      </c>
      <c r="E166" t="s">
        <v>13</v>
      </c>
      <c r="F166" t="s">
        <v>33</v>
      </c>
      <c r="G166">
        <v>2</v>
      </c>
      <c r="H166">
        <v>6.8965517241379296E-2</v>
      </c>
      <c r="I166">
        <v>76.599999999999994</v>
      </c>
      <c r="J166">
        <v>6.7882250993908597</v>
      </c>
      <c r="K166" t="s">
        <v>413</v>
      </c>
      <c r="L166" s="2" t="s">
        <v>715</v>
      </c>
      <c r="M166" s="2" t="s">
        <v>716</v>
      </c>
    </row>
    <row r="167" spans="1:13" x14ac:dyDescent="0.2">
      <c r="A167" t="s">
        <v>466</v>
      </c>
      <c r="B167" s="1">
        <v>45343</v>
      </c>
      <c r="C167" t="s">
        <v>349</v>
      </c>
      <c r="D167" t="s">
        <v>69</v>
      </c>
      <c r="E167" t="s">
        <v>29</v>
      </c>
      <c r="F167" t="s">
        <v>32</v>
      </c>
      <c r="G167">
        <v>1</v>
      </c>
      <c r="H167">
        <v>8.3333333333333301E-2</v>
      </c>
      <c r="I167">
        <v>66.099999999999994</v>
      </c>
      <c r="J167" t="s">
        <v>8</v>
      </c>
      <c r="K167" t="s">
        <v>413</v>
      </c>
      <c r="L167" s="2" t="s">
        <v>717</v>
      </c>
      <c r="M167" t="s">
        <v>8</v>
      </c>
    </row>
    <row r="168" spans="1:13" x14ac:dyDescent="0.2">
      <c r="A168" t="s">
        <v>466</v>
      </c>
      <c r="B168" s="1">
        <v>45343</v>
      </c>
      <c r="C168" t="s">
        <v>349</v>
      </c>
      <c r="D168" t="s">
        <v>69</v>
      </c>
      <c r="E168" t="s">
        <v>6</v>
      </c>
      <c r="F168" t="s">
        <v>7</v>
      </c>
      <c r="G168">
        <v>7</v>
      </c>
      <c r="H168">
        <v>0.58333333333333304</v>
      </c>
      <c r="I168">
        <v>82.642857142857096</v>
      </c>
      <c r="J168">
        <v>4.7685976774649204</v>
      </c>
      <c r="K168" t="s">
        <v>416</v>
      </c>
      <c r="L168" s="2" t="s">
        <v>718</v>
      </c>
      <c r="M168" s="2" t="s">
        <v>719</v>
      </c>
    </row>
    <row r="169" spans="1:13" x14ac:dyDescent="0.2">
      <c r="A169" t="s">
        <v>466</v>
      </c>
      <c r="B169" s="1">
        <v>45343</v>
      </c>
      <c r="C169" t="s">
        <v>349</v>
      </c>
      <c r="D169" t="s">
        <v>69</v>
      </c>
      <c r="E169" t="s">
        <v>13</v>
      </c>
      <c r="F169" t="s">
        <v>33</v>
      </c>
      <c r="G169">
        <v>4</v>
      </c>
      <c r="H169">
        <v>0.33333333333333298</v>
      </c>
      <c r="I169">
        <v>74</v>
      </c>
      <c r="J169">
        <v>4.41210456207315</v>
      </c>
      <c r="K169" t="s">
        <v>413</v>
      </c>
      <c r="L169" s="2" t="s">
        <v>720</v>
      </c>
      <c r="M169" s="2" t="s">
        <v>721</v>
      </c>
    </row>
    <row r="170" spans="1:13" x14ac:dyDescent="0.2">
      <c r="A170" t="s">
        <v>466</v>
      </c>
      <c r="B170" s="1">
        <v>45343</v>
      </c>
      <c r="C170" t="s">
        <v>351</v>
      </c>
      <c r="D170" t="s">
        <v>69</v>
      </c>
      <c r="E170" t="s">
        <v>29</v>
      </c>
      <c r="F170" t="s">
        <v>32</v>
      </c>
      <c r="G170">
        <v>1</v>
      </c>
      <c r="H170">
        <v>3.7037037037037E-2</v>
      </c>
      <c r="I170">
        <v>64.7</v>
      </c>
      <c r="J170" t="s">
        <v>8</v>
      </c>
      <c r="K170" t="s">
        <v>413</v>
      </c>
      <c r="L170" s="2" t="s">
        <v>722</v>
      </c>
      <c r="M170" t="s">
        <v>8</v>
      </c>
    </row>
    <row r="171" spans="1:13" x14ac:dyDescent="0.2">
      <c r="A171" t="s">
        <v>466</v>
      </c>
      <c r="B171" s="1">
        <v>45343</v>
      </c>
      <c r="C171" t="s">
        <v>351</v>
      </c>
      <c r="D171" t="s">
        <v>69</v>
      </c>
      <c r="E171" t="s">
        <v>21</v>
      </c>
      <c r="F171" t="s">
        <v>22</v>
      </c>
      <c r="G171">
        <v>2</v>
      </c>
      <c r="H171">
        <v>7.4074074074074098E-2</v>
      </c>
      <c r="I171">
        <v>71.75</v>
      </c>
      <c r="J171">
        <v>0.77781745930519797</v>
      </c>
      <c r="K171" t="s">
        <v>413</v>
      </c>
      <c r="L171" s="2" t="s">
        <v>723</v>
      </c>
      <c r="M171" s="2" t="s">
        <v>724</v>
      </c>
    </row>
    <row r="172" spans="1:13" x14ac:dyDescent="0.2">
      <c r="A172" t="s">
        <v>466</v>
      </c>
      <c r="B172" s="1">
        <v>45343</v>
      </c>
      <c r="C172" t="s">
        <v>351</v>
      </c>
      <c r="D172" t="s">
        <v>69</v>
      </c>
      <c r="E172" t="s">
        <v>45</v>
      </c>
      <c r="F172" t="s">
        <v>46</v>
      </c>
      <c r="G172">
        <v>2</v>
      </c>
      <c r="H172">
        <v>7.4074074074074098E-2</v>
      </c>
      <c r="I172">
        <v>64</v>
      </c>
      <c r="J172">
        <v>0.98994949366117102</v>
      </c>
      <c r="K172" t="s">
        <v>413</v>
      </c>
      <c r="L172" s="2" t="s">
        <v>725</v>
      </c>
      <c r="M172" s="2" t="s">
        <v>726</v>
      </c>
    </row>
    <row r="173" spans="1:13" x14ac:dyDescent="0.2">
      <c r="A173" t="s">
        <v>466</v>
      </c>
      <c r="B173" s="1">
        <v>45343</v>
      </c>
      <c r="C173" t="s">
        <v>351</v>
      </c>
      <c r="D173" t="s">
        <v>69</v>
      </c>
      <c r="E173" t="s">
        <v>43</v>
      </c>
      <c r="F173" t="s">
        <v>44</v>
      </c>
      <c r="G173">
        <v>2</v>
      </c>
      <c r="H173">
        <v>7.4074074074074098E-2</v>
      </c>
      <c r="I173">
        <v>72.95</v>
      </c>
      <c r="J173">
        <v>14.2128463018496</v>
      </c>
      <c r="K173" t="s">
        <v>413</v>
      </c>
      <c r="L173" s="2" t="s">
        <v>727</v>
      </c>
      <c r="M173" s="2" t="s">
        <v>728</v>
      </c>
    </row>
    <row r="174" spans="1:13" x14ac:dyDescent="0.2">
      <c r="A174" t="s">
        <v>466</v>
      </c>
      <c r="B174" s="1">
        <v>45343</v>
      </c>
      <c r="C174" t="s">
        <v>351</v>
      </c>
      <c r="D174" t="s">
        <v>69</v>
      </c>
      <c r="E174" t="s">
        <v>6</v>
      </c>
      <c r="F174" t="s">
        <v>7</v>
      </c>
      <c r="G174">
        <v>19</v>
      </c>
      <c r="H174">
        <v>0.70370370370370405</v>
      </c>
      <c r="I174">
        <v>82.135294117647106</v>
      </c>
      <c r="J174">
        <v>4.8351500980412396</v>
      </c>
      <c r="K174" t="s">
        <v>416</v>
      </c>
      <c r="L174" s="2" t="s">
        <v>729</v>
      </c>
      <c r="M174" s="2" t="s">
        <v>730</v>
      </c>
    </row>
    <row r="175" spans="1:13" x14ac:dyDescent="0.2">
      <c r="A175" t="s">
        <v>466</v>
      </c>
      <c r="B175" s="1">
        <v>45343</v>
      </c>
      <c r="C175" t="s">
        <v>351</v>
      </c>
      <c r="D175" t="s">
        <v>69</v>
      </c>
      <c r="E175" t="s">
        <v>48</v>
      </c>
      <c r="F175" t="s">
        <v>49</v>
      </c>
      <c r="G175">
        <v>1</v>
      </c>
      <c r="H175">
        <v>3.7037037037037E-2</v>
      </c>
      <c r="I175">
        <v>95.1</v>
      </c>
      <c r="J175" t="s">
        <v>8</v>
      </c>
      <c r="K175" t="s">
        <v>413</v>
      </c>
      <c r="L175" s="2" t="s">
        <v>731</v>
      </c>
      <c r="M175" t="s">
        <v>8</v>
      </c>
    </row>
    <row r="176" spans="1:13" x14ac:dyDescent="0.2">
      <c r="A176" t="s">
        <v>466</v>
      </c>
      <c r="B176" s="1">
        <v>45343</v>
      </c>
      <c r="C176" t="s">
        <v>353</v>
      </c>
      <c r="D176" t="s">
        <v>69</v>
      </c>
      <c r="E176" t="s">
        <v>29</v>
      </c>
      <c r="F176" t="s">
        <v>32</v>
      </c>
      <c r="G176">
        <v>1</v>
      </c>
      <c r="H176">
        <v>0.1</v>
      </c>
      <c r="I176">
        <v>63.7</v>
      </c>
      <c r="J176" t="s">
        <v>8</v>
      </c>
      <c r="K176" t="s">
        <v>413</v>
      </c>
      <c r="L176" s="2" t="s">
        <v>732</v>
      </c>
      <c r="M176" t="s">
        <v>8</v>
      </c>
    </row>
    <row r="177" spans="1:13" x14ac:dyDescent="0.2">
      <c r="A177" t="s">
        <v>466</v>
      </c>
      <c r="B177" s="1">
        <v>45343</v>
      </c>
      <c r="C177" t="s">
        <v>353</v>
      </c>
      <c r="D177" t="s">
        <v>69</v>
      </c>
      <c r="E177" t="s">
        <v>19</v>
      </c>
      <c r="F177" t="s">
        <v>34</v>
      </c>
      <c r="G177">
        <v>1</v>
      </c>
      <c r="H177">
        <v>0.1</v>
      </c>
      <c r="I177">
        <v>82.6</v>
      </c>
      <c r="J177" t="s">
        <v>8</v>
      </c>
      <c r="K177" t="s">
        <v>413</v>
      </c>
      <c r="L177" s="2" t="s">
        <v>733</v>
      </c>
      <c r="M177" t="s">
        <v>8</v>
      </c>
    </row>
    <row r="178" spans="1:13" x14ac:dyDescent="0.2">
      <c r="A178" t="s">
        <v>466</v>
      </c>
      <c r="B178" s="1">
        <v>45343</v>
      </c>
      <c r="C178" t="s">
        <v>353</v>
      </c>
      <c r="D178" t="s">
        <v>69</v>
      </c>
      <c r="E178" t="s">
        <v>6</v>
      </c>
      <c r="F178" t="s">
        <v>7</v>
      </c>
      <c r="G178">
        <v>6</v>
      </c>
      <c r="H178">
        <v>0.6</v>
      </c>
      <c r="I178">
        <v>84.674999999999997</v>
      </c>
      <c r="J178">
        <v>6.7014301956124802</v>
      </c>
      <c r="K178" t="s">
        <v>416</v>
      </c>
      <c r="L178" s="2" t="s">
        <v>734</v>
      </c>
      <c r="M178" s="2" t="s">
        <v>735</v>
      </c>
    </row>
    <row r="179" spans="1:13" x14ac:dyDescent="0.2">
      <c r="A179" t="s">
        <v>466</v>
      </c>
      <c r="B179" s="1">
        <v>45343</v>
      </c>
      <c r="C179" t="s">
        <v>353</v>
      </c>
      <c r="D179" t="s">
        <v>69</v>
      </c>
      <c r="E179" t="s">
        <v>13</v>
      </c>
      <c r="F179" t="s">
        <v>33</v>
      </c>
      <c r="G179">
        <v>2</v>
      </c>
      <c r="H179">
        <v>0.2</v>
      </c>
      <c r="I179">
        <v>73.400000000000006</v>
      </c>
      <c r="J179" t="s">
        <v>8</v>
      </c>
      <c r="K179" t="s">
        <v>413</v>
      </c>
      <c r="L179" s="2" t="s">
        <v>736</v>
      </c>
      <c r="M179" t="s">
        <v>8</v>
      </c>
    </row>
    <row r="180" spans="1:13" x14ac:dyDescent="0.2">
      <c r="A180" t="s">
        <v>466</v>
      </c>
      <c r="B180" s="1">
        <v>45343</v>
      </c>
      <c r="C180" t="s">
        <v>355</v>
      </c>
      <c r="D180" t="s">
        <v>69</v>
      </c>
      <c r="E180" t="s">
        <v>29</v>
      </c>
      <c r="F180" t="s">
        <v>32</v>
      </c>
      <c r="G180">
        <v>2</v>
      </c>
      <c r="H180">
        <v>0.105263157894737</v>
      </c>
      <c r="I180">
        <v>69.400000000000006</v>
      </c>
      <c r="J180">
        <v>6.2225396744416201</v>
      </c>
      <c r="K180" t="s">
        <v>413</v>
      </c>
      <c r="L180" s="2" t="s">
        <v>737</v>
      </c>
      <c r="M180" s="2" t="s">
        <v>738</v>
      </c>
    </row>
    <row r="181" spans="1:13" x14ac:dyDescent="0.2">
      <c r="A181" t="s">
        <v>466</v>
      </c>
      <c r="B181" s="1">
        <v>45343</v>
      </c>
      <c r="C181" t="s">
        <v>355</v>
      </c>
      <c r="D181" t="s">
        <v>69</v>
      </c>
      <c r="E181" t="s">
        <v>21</v>
      </c>
      <c r="F181" t="s">
        <v>22</v>
      </c>
      <c r="G181">
        <v>1</v>
      </c>
      <c r="H181">
        <v>5.2631578947368397E-2</v>
      </c>
      <c r="I181">
        <v>61.2</v>
      </c>
      <c r="J181" t="s">
        <v>8</v>
      </c>
      <c r="K181" t="s">
        <v>413</v>
      </c>
      <c r="L181" s="2" t="s">
        <v>739</v>
      </c>
      <c r="M181" t="s">
        <v>8</v>
      </c>
    </row>
    <row r="182" spans="1:13" x14ac:dyDescent="0.2">
      <c r="A182" t="s">
        <v>466</v>
      </c>
      <c r="B182" s="1">
        <v>45343</v>
      </c>
      <c r="C182" t="s">
        <v>355</v>
      </c>
      <c r="D182" t="s">
        <v>69</v>
      </c>
      <c r="E182" t="s">
        <v>43</v>
      </c>
      <c r="F182" t="s">
        <v>44</v>
      </c>
      <c r="G182">
        <v>2</v>
      </c>
      <c r="H182">
        <v>0.105263157894737</v>
      </c>
      <c r="I182">
        <v>70</v>
      </c>
      <c r="J182">
        <v>3.6769552621700399</v>
      </c>
      <c r="K182" t="s">
        <v>413</v>
      </c>
      <c r="L182" s="2" t="s">
        <v>740</v>
      </c>
      <c r="M182" s="2" t="s">
        <v>741</v>
      </c>
    </row>
    <row r="183" spans="1:13" x14ac:dyDescent="0.2">
      <c r="A183" t="s">
        <v>466</v>
      </c>
      <c r="B183" s="1">
        <v>45343</v>
      </c>
      <c r="C183" t="s">
        <v>355</v>
      </c>
      <c r="D183" t="s">
        <v>69</v>
      </c>
      <c r="E183" t="s">
        <v>6</v>
      </c>
      <c r="F183" t="s">
        <v>7</v>
      </c>
      <c r="G183">
        <v>13</v>
      </c>
      <c r="H183">
        <v>0.68421052631578905</v>
      </c>
      <c r="I183">
        <v>81.766666666666694</v>
      </c>
      <c r="J183">
        <v>3.96308725693248</v>
      </c>
      <c r="K183" t="s">
        <v>416</v>
      </c>
      <c r="L183" s="2" t="s">
        <v>742</v>
      </c>
      <c r="M183" s="2" t="s">
        <v>743</v>
      </c>
    </row>
    <row r="184" spans="1:13" x14ac:dyDescent="0.2">
      <c r="A184" t="s">
        <v>466</v>
      </c>
      <c r="B184" s="1">
        <v>45343</v>
      </c>
      <c r="C184" t="s">
        <v>355</v>
      </c>
      <c r="D184" t="s">
        <v>69</v>
      </c>
      <c r="E184" t="s">
        <v>13</v>
      </c>
      <c r="F184" t="s">
        <v>33</v>
      </c>
      <c r="G184">
        <v>1</v>
      </c>
      <c r="H184">
        <v>5.2631578947368397E-2</v>
      </c>
      <c r="I184">
        <v>85.7</v>
      </c>
      <c r="J184" t="s">
        <v>8</v>
      </c>
      <c r="K184" t="s">
        <v>413</v>
      </c>
      <c r="L184" s="2" t="s">
        <v>744</v>
      </c>
      <c r="M184" t="s">
        <v>8</v>
      </c>
    </row>
    <row r="185" spans="1:13" x14ac:dyDescent="0.2">
      <c r="A185" t="s">
        <v>466</v>
      </c>
      <c r="B185" s="1">
        <v>45343</v>
      </c>
      <c r="C185" t="s">
        <v>357</v>
      </c>
      <c r="D185" t="s">
        <v>69</v>
      </c>
      <c r="E185" t="s">
        <v>29</v>
      </c>
      <c r="F185" t="s">
        <v>32</v>
      </c>
      <c r="G185">
        <v>1</v>
      </c>
      <c r="H185">
        <v>1.7543859649122799E-2</v>
      </c>
      <c r="I185">
        <v>65</v>
      </c>
      <c r="J185" t="s">
        <v>8</v>
      </c>
      <c r="K185" t="s">
        <v>413</v>
      </c>
      <c r="L185" s="2" t="s">
        <v>745</v>
      </c>
      <c r="M185" t="s">
        <v>8</v>
      </c>
    </row>
    <row r="186" spans="1:13" x14ac:dyDescent="0.2">
      <c r="A186" t="s">
        <v>466</v>
      </c>
      <c r="B186" s="1">
        <v>45343</v>
      </c>
      <c r="C186" t="s">
        <v>357</v>
      </c>
      <c r="D186" t="s">
        <v>69</v>
      </c>
      <c r="E186" t="s">
        <v>21</v>
      </c>
      <c r="F186" t="s">
        <v>22</v>
      </c>
      <c r="G186">
        <v>2</v>
      </c>
      <c r="H186">
        <v>3.5087719298245598E-2</v>
      </c>
      <c r="I186">
        <v>80.25</v>
      </c>
      <c r="J186">
        <v>4.73761543394986</v>
      </c>
      <c r="K186" t="s">
        <v>413</v>
      </c>
      <c r="L186" s="2" t="s">
        <v>746</v>
      </c>
      <c r="M186" s="2" t="s">
        <v>747</v>
      </c>
    </row>
    <row r="187" spans="1:13" x14ac:dyDescent="0.2">
      <c r="A187" t="s">
        <v>466</v>
      </c>
      <c r="B187" s="1">
        <v>45343</v>
      </c>
      <c r="C187" t="s">
        <v>357</v>
      </c>
      <c r="D187" t="s">
        <v>69</v>
      </c>
      <c r="E187" t="s">
        <v>45</v>
      </c>
      <c r="F187" t="s">
        <v>46</v>
      </c>
      <c r="G187">
        <v>1</v>
      </c>
      <c r="H187">
        <v>1.7543859649122799E-2</v>
      </c>
      <c r="I187">
        <v>62</v>
      </c>
      <c r="J187" t="s">
        <v>8</v>
      </c>
      <c r="K187" t="s">
        <v>413</v>
      </c>
      <c r="L187" s="2" t="s">
        <v>748</v>
      </c>
      <c r="M187" t="s">
        <v>8</v>
      </c>
    </row>
    <row r="188" spans="1:13" x14ac:dyDescent="0.2">
      <c r="A188" t="s">
        <v>466</v>
      </c>
      <c r="B188" s="1">
        <v>45343</v>
      </c>
      <c r="C188" t="s">
        <v>357</v>
      </c>
      <c r="D188" t="s">
        <v>69</v>
      </c>
      <c r="E188" t="s">
        <v>43</v>
      </c>
      <c r="F188" t="s">
        <v>44</v>
      </c>
      <c r="G188">
        <v>24</v>
      </c>
      <c r="H188">
        <v>0.42105263157894701</v>
      </c>
      <c r="I188">
        <v>76.462500000000006</v>
      </c>
      <c r="J188">
        <v>5.7999846058909004</v>
      </c>
      <c r="K188" t="s">
        <v>413</v>
      </c>
      <c r="L188" s="2" t="s">
        <v>749</v>
      </c>
      <c r="M188" s="2" t="s">
        <v>750</v>
      </c>
    </row>
    <row r="189" spans="1:13" x14ac:dyDescent="0.2">
      <c r="A189" t="s">
        <v>466</v>
      </c>
      <c r="B189" s="1">
        <v>45343</v>
      </c>
      <c r="C189" t="s">
        <v>357</v>
      </c>
      <c r="D189" t="s">
        <v>69</v>
      </c>
      <c r="E189" t="s">
        <v>6</v>
      </c>
      <c r="F189" t="s">
        <v>7</v>
      </c>
      <c r="G189">
        <v>28</v>
      </c>
      <c r="H189">
        <v>0.49122807017543901</v>
      </c>
      <c r="I189">
        <v>82.844444444444406</v>
      </c>
      <c r="J189">
        <v>3.3746034904783602</v>
      </c>
      <c r="K189" t="s">
        <v>416</v>
      </c>
      <c r="L189" s="2" t="s">
        <v>751</v>
      </c>
      <c r="M189" s="2" t="s">
        <v>752</v>
      </c>
    </row>
    <row r="190" spans="1:13" x14ac:dyDescent="0.2">
      <c r="A190" t="s">
        <v>466</v>
      </c>
      <c r="B190" s="1">
        <v>45343</v>
      </c>
      <c r="C190" t="s">
        <v>357</v>
      </c>
      <c r="D190" t="s">
        <v>69</v>
      </c>
      <c r="E190" t="s">
        <v>13</v>
      </c>
      <c r="F190" t="s">
        <v>33</v>
      </c>
      <c r="G190">
        <v>1</v>
      </c>
      <c r="H190">
        <v>1.7543859649122799E-2</v>
      </c>
      <c r="I190">
        <v>76.2</v>
      </c>
      <c r="J190" t="s">
        <v>8</v>
      </c>
      <c r="K190" t="s">
        <v>413</v>
      </c>
      <c r="L190" s="2" t="s">
        <v>753</v>
      </c>
      <c r="M190" t="s">
        <v>8</v>
      </c>
    </row>
    <row r="191" spans="1:13" x14ac:dyDescent="0.2">
      <c r="A191" t="s">
        <v>466</v>
      </c>
      <c r="B191" s="1">
        <v>45343</v>
      </c>
      <c r="C191" t="s">
        <v>359</v>
      </c>
      <c r="D191" t="s">
        <v>69</v>
      </c>
      <c r="E191" t="s">
        <v>29</v>
      </c>
      <c r="F191" t="s">
        <v>32</v>
      </c>
      <c r="G191">
        <v>2</v>
      </c>
      <c r="H191">
        <v>4.3478260869565202E-2</v>
      </c>
      <c r="I191">
        <v>65.400000000000006</v>
      </c>
      <c r="J191">
        <v>1.13137084989848</v>
      </c>
      <c r="K191" t="s">
        <v>413</v>
      </c>
      <c r="L191" s="2" t="s">
        <v>754</v>
      </c>
      <c r="M191" s="2" t="s">
        <v>755</v>
      </c>
    </row>
    <row r="192" spans="1:13" x14ac:dyDescent="0.2">
      <c r="A192" t="s">
        <v>466</v>
      </c>
      <c r="B192" s="1">
        <v>45343</v>
      </c>
      <c r="C192" t="s">
        <v>359</v>
      </c>
      <c r="D192" t="s">
        <v>69</v>
      </c>
      <c r="E192" t="s">
        <v>6</v>
      </c>
      <c r="F192" t="s">
        <v>7</v>
      </c>
      <c r="G192">
        <v>43</v>
      </c>
      <c r="H192">
        <v>0.934782608695652</v>
      </c>
      <c r="I192">
        <v>82.463414634146304</v>
      </c>
      <c r="J192">
        <v>3.7334137259056202</v>
      </c>
      <c r="K192" t="s">
        <v>416</v>
      </c>
      <c r="L192" s="2" t="s">
        <v>756</v>
      </c>
      <c r="M192" s="2" t="s">
        <v>757</v>
      </c>
    </row>
    <row r="193" spans="1:13" x14ac:dyDescent="0.2">
      <c r="A193" t="s">
        <v>466</v>
      </c>
      <c r="B193" s="1">
        <v>45343</v>
      </c>
      <c r="C193" t="s">
        <v>359</v>
      </c>
      <c r="D193" t="s">
        <v>69</v>
      </c>
      <c r="E193" t="s">
        <v>13</v>
      </c>
      <c r="F193" t="s">
        <v>33</v>
      </c>
      <c r="G193">
        <v>1</v>
      </c>
      <c r="H193">
        <v>2.1739130434782601E-2</v>
      </c>
      <c r="I193">
        <v>66.3</v>
      </c>
      <c r="J193" t="s">
        <v>8</v>
      </c>
      <c r="K193" t="s">
        <v>413</v>
      </c>
      <c r="L193" s="2" t="s">
        <v>758</v>
      </c>
      <c r="M193" t="s">
        <v>8</v>
      </c>
    </row>
    <row r="194" spans="1:13" x14ac:dyDescent="0.2">
      <c r="A194" t="s">
        <v>466</v>
      </c>
      <c r="B194" s="1">
        <v>45343</v>
      </c>
      <c r="C194" t="s">
        <v>361</v>
      </c>
      <c r="D194" t="s">
        <v>69</v>
      </c>
      <c r="E194" t="s">
        <v>29</v>
      </c>
      <c r="F194" t="s">
        <v>32</v>
      </c>
      <c r="G194">
        <v>1</v>
      </c>
      <c r="H194">
        <v>0.125</v>
      </c>
      <c r="I194">
        <v>66</v>
      </c>
      <c r="J194" t="s">
        <v>8</v>
      </c>
      <c r="K194" t="s">
        <v>413</v>
      </c>
      <c r="L194" s="2" t="s">
        <v>759</v>
      </c>
      <c r="M194" t="s">
        <v>8</v>
      </c>
    </row>
    <row r="195" spans="1:13" x14ac:dyDescent="0.2">
      <c r="A195" t="s">
        <v>466</v>
      </c>
      <c r="B195" s="1">
        <v>45343</v>
      </c>
      <c r="C195" t="s">
        <v>361</v>
      </c>
      <c r="D195" t="s">
        <v>69</v>
      </c>
      <c r="E195" t="s">
        <v>6</v>
      </c>
      <c r="F195" t="s">
        <v>7</v>
      </c>
      <c r="G195">
        <v>5</v>
      </c>
      <c r="H195">
        <v>0.625</v>
      </c>
      <c r="I195">
        <v>77.88</v>
      </c>
      <c r="J195">
        <v>1.7852170736355899</v>
      </c>
      <c r="K195" t="s">
        <v>416</v>
      </c>
      <c r="L195" s="2" t="s">
        <v>760</v>
      </c>
      <c r="M195" s="2" t="s">
        <v>761</v>
      </c>
    </row>
    <row r="196" spans="1:13" x14ac:dyDescent="0.2">
      <c r="A196" t="s">
        <v>466</v>
      </c>
      <c r="B196" s="1">
        <v>45343</v>
      </c>
      <c r="C196" t="s">
        <v>361</v>
      </c>
      <c r="D196" t="s">
        <v>69</v>
      </c>
      <c r="E196" t="s">
        <v>13</v>
      </c>
      <c r="F196" t="s">
        <v>33</v>
      </c>
      <c r="G196">
        <v>2</v>
      </c>
      <c r="H196">
        <v>0.25</v>
      </c>
      <c r="I196">
        <v>72.75</v>
      </c>
      <c r="J196">
        <v>0.91923881554251996</v>
      </c>
      <c r="K196" t="s">
        <v>413</v>
      </c>
      <c r="L196" s="2" t="s">
        <v>762</v>
      </c>
      <c r="M196" s="2" t="s">
        <v>763</v>
      </c>
    </row>
    <row r="197" spans="1:13" x14ac:dyDescent="0.2">
      <c r="A197" t="s">
        <v>466</v>
      </c>
      <c r="B197" s="1">
        <v>45343</v>
      </c>
      <c r="C197" t="s">
        <v>363</v>
      </c>
      <c r="D197" t="s">
        <v>69</v>
      </c>
      <c r="E197" t="s">
        <v>29</v>
      </c>
      <c r="F197" t="s">
        <v>32</v>
      </c>
      <c r="G197">
        <v>2</v>
      </c>
      <c r="H197">
        <v>0.16666666666666699</v>
      </c>
      <c r="I197">
        <v>63.55</v>
      </c>
      <c r="J197">
        <v>1.3435028842544401</v>
      </c>
      <c r="K197" t="s">
        <v>413</v>
      </c>
      <c r="L197" s="2" t="s">
        <v>764</v>
      </c>
      <c r="M197" s="2" t="s">
        <v>765</v>
      </c>
    </row>
    <row r="198" spans="1:13" x14ac:dyDescent="0.2">
      <c r="A198" t="s">
        <v>466</v>
      </c>
      <c r="B198" s="1">
        <v>45343</v>
      </c>
      <c r="C198" t="s">
        <v>363</v>
      </c>
      <c r="D198" t="s">
        <v>69</v>
      </c>
      <c r="E198" t="s">
        <v>17</v>
      </c>
      <c r="F198" t="s">
        <v>47</v>
      </c>
      <c r="G198">
        <v>1</v>
      </c>
      <c r="H198">
        <v>8.3333333333333301E-2</v>
      </c>
      <c r="I198">
        <v>79.3</v>
      </c>
      <c r="J198" t="s">
        <v>8</v>
      </c>
      <c r="K198" t="s">
        <v>413</v>
      </c>
      <c r="L198" s="2" t="s">
        <v>766</v>
      </c>
      <c r="M198" t="s">
        <v>8</v>
      </c>
    </row>
    <row r="199" spans="1:13" x14ac:dyDescent="0.2">
      <c r="A199" t="s">
        <v>466</v>
      </c>
      <c r="B199" s="1">
        <v>45343</v>
      </c>
      <c r="C199" t="s">
        <v>363</v>
      </c>
      <c r="D199" t="s">
        <v>69</v>
      </c>
      <c r="E199" t="s">
        <v>43</v>
      </c>
      <c r="F199" t="s">
        <v>44</v>
      </c>
      <c r="G199">
        <v>1</v>
      </c>
      <c r="H199">
        <v>8.3333333333333301E-2</v>
      </c>
      <c r="I199">
        <v>72.8</v>
      </c>
      <c r="J199" t="s">
        <v>8</v>
      </c>
      <c r="K199" t="s">
        <v>413</v>
      </c>
      <c r="L199" s="2" t="s">
        <v>767</v>
      </c>
      <c r="M199" t="s">
        <v>8</v>
      </c>
    </row>
    <row r="200" spans="1:13" x14ac:dyDescent="0.2">
      <c r="A200" t="s">
        <v>466</v>
      </c>
      <c r="B200" s="1">
        <v>45343</v>
      </c>
      <c r="C200" t="s">
        <v>363</v>
      </c>
      <c r="D200" t="s">
        <v>69</v>
      </c>
      <c r="E200" t="s">
        <v>37</v>
      </c>
      <c r="F200" t="s">
        <v>38</v>
      </c>
      <c r="G200">
        <v>1</v>
      </c>
      <c r="H200">
        <v>8.3333333333333301E-2</v>
      </c>
      <c r="I200">
        <v>91.3</v>
      </c>
      <c r="J200" t="s">
        <v>8</v>
      </c>
      <c r="K200" t="s">
        <v>413</v>
      </c>
      <c r="L200" s="2" t="s">
        <v>768</v>
      </c>
      <c r="M200" t="s">
        <v>8</v>
      </c>
    </row>
    <row r="201" spans="1:13" x14ac:dyDescent="0.2">
      <c r="A201" t="s">
        <v>466</v>
      </c>
      <c r="B201" s="1">
        <v>45343</v>
      </c>
      <c r="C201" t="s">
        <v>363</v>
      </c>
      <c r="D201" t="s">
        <v>69</v>
      </c>
      <c r="E201" t="s">
        <v>6</v>
      </c>
      <c r="F201" t="s">
        <v>7</v>
      </c>
      <c r="G201">
        <v>7</v>
      </c>
      <c r="H201">
        <v>0.58333333333333304</v>
      </c>
      <c r="I201">
        <v>81.985714285714295</v>
      </c>
      <c r="J201">
        <v>5.2995058170325597</v>
      </c>
      <c r="K201" t="s">
        <v>416</v>
      </c>
      <c r="L201" s="2" t="s">
        <v>769</v>
      </c>
      <c r="M201" s="2" t="s">
        <v>770</v>
      </c>
    </row>
    <row r="202" spans="1:13" x14ac:dyDescent="0.2">
      <c r="A202" t="s">
        <v>466</v>
      </c>
      <c r="B202" s="1">
        <v>45343</v>
      </c>
      <c r="C202" t="s">
        <v>365</v>
      </c>
      <c r="D202" t="s">
        <v>69</v>
      </c>
      <c r="E202" t="s">
        <v>29</v>
      </c>
      <c r="F202" t="s">
        <v>32</v>
      </c>
      <c r="G202">
        <v>1</v>
      </c>
      <c r="H202">
        <v>3.7037037037037E-2</v>
      </c>
      <c r="I202">
        <v>64</v>
      </c>
      <c r="J202" t="s">
        <v>8</v>
      </c>
      <c r="K202" t="s">
        <v>413</v>
      </c>
      <c r="L202" s="2" t="s">
        <v>771</v>
      </c>
      <c r="M202" t="s">
        <v>8</v>
      </c>
    </row>
    <row r="203" spans="1:13" x14ac:dyDescent="0.2">
      <c r="A203" t="s">
        <v>466</v>
      </c>
      <c r="B203" s="1">
        <v>45343</v>
      </c>
      <c r="C203" t="s">
        <v>365</v>
      </c>
      <c r="D203" t="s">
        <v>69</v>
      </c>
      <c r="E203" t="s">
        <v>21</v>
      </c>
      <c r="F203" t="s">
        <v>22</v>
      </c>
      <c r="G203">
        <v>4</v>
      </c>
      <c r="H203">
        <v>0.148148148148148</v>
      </c>
      <c r="I203">
        <v>74.5</v>
      </c>
      <c r="J203" t="s">
        <v>8</v>
      </c>
      <c r="K203" t="s">
        <v>413</v>
      </c>
      <c r="L203" s="2" t="s">
        <v>772</v>
      </c>
      <c r="M203" t="s">
        <v>8</v>
      </c>
    </row>
    <row r="204" spans="1:13" x14ac:dyDescent="0.2">
      <c r="A204" t="s">
        <v>466</v>
      </c>
      <c r="B204" s="1">
        <v>45343</v>
      </c>
      <c r="C204" t="s">
        <v>365</v>
      </c>
      <c r="D204" t="s">
        <v>69</v>
      </c>
      <c r="E204" t="s">
        <v>19</v>
      </c>
      <c r="F204" t="s">
        <v>34</v>
      </c>
      <c r="G204">
        <v>1</v>
      </c>
      <c r="H204">
        <v>3.7037037037037E-2</v>
      </c>
      <c r="I204">
        <v>76.900000000000006</v>
      </c>
      <c r="J204" t="s">
        <v>8</v>
      </c>
      <c r="K204" t="s">
        <v>413</v>
      </c>
      <c r="L204" s="2" t="s">
        <v>773</v>
      </c>
      <c r="M204" t="s">
        <v>8</v>
      </c>
    </row>
    <row r="205" spans="1:13" x14ac:dyDescent="0.2">
      <c r="A205" t="s">
        <v>466</v>
      </c>
      <c r="B205" s="1">
        <v>45343</v>
      </c>
      <c r="C205" t="s">
        <v>365</v>
      </c>
      <c r="D205" t="s">
        <v>69</v>
      </c>
      <c r="E205" t="s">
        <v>43</v>
      </c>
      <c r="F205" t="s">
        <v>44</v>
      </c>
      <c r="G205">
        <v>6</v>
      </c>
      <c r="H205">
        <v>0.22222222222222199</v>
      </c>
      <c r="I205">
        <v>76.900000000000006</v>
      </c>
      <c r="J205">
        <v>3.8841558499456101</v>
      </c>
      <c r="K205" t="s">
        <v>413</v>
      </c>
      <c r="L205" s="2" t="s">
        <v>774</v>
      </c>
      <c r="M205" s="2" t="s">
        <v>775</v>
      </c>
    </row>
    <row r="206" spans="1:13" x14ac:dyDescent="0.2">
      <c r="A206" t="s">
        <v>466</v>
      </c>
      <c r="B206" s="1">
        <v>45343</v>
      </c>
      <c r="C206" t="s">
        <v>365</v>
      </c>
      <c r="D206" t="s">
        <v>69</v>
      </c>
      <c r="E206" t="s">
        <v>37</v>
      </c>
      <c r="F206" t="s">
        <v>38</v>
      </c>
      <c r="G206">
        <v>1</v>
      </c>
      <c r="H206">
        <v>3.7037037037037E-2</v>
      </c>
      <c r="I206">
        <v>63.3</v>
      </c>
      <c r="J206" t="s">
        <v>8</v>
      </c>
      <c r="K206" t="s">
        <v>413</v>
      </c>
      <c r="L206" s="2" t="s">
        <v>776</v>
      </c>
      <c r="M206" t="s">
        <v>8</v>
      </c>
    </row>
    <row r="207" spans="1:13" x14ac:dyDescent="0.2">
      <c r="A207" t="s">
        <v>466</v>
      </c>
      <c r="B207" s="1">
        <v>45343</v>
      </c>
      <c r="C207" t="s">
        <v>365</v>
      </c>
      <c r="D207" t="s">
        <v>69</v>
      </c>
      <c r="E207" t="s">
        <v>6</v>
      </c>
      <c r="F207" t="s">
        <v>7</v>
      </c>
      <c r="G207">
        <v>10</v>
      </c>
      <c r="H207">
        <v>0.37037037037037002</v>
      </c>
      <c r="I207">
        <v>81.985714285714295</v>
      </c>
      <c r="J207">
        <v>3.2631419273600799</v>
      </c>
      <c r="K207" t="s">
        <v>416</v>
      </c>
      <c r="L207" s="2" t="s">
        <v>777</v>
      </c>
      <c r="M207" s="2" t="s">
        <v>778</v>
      </c>
    </row>
    <row r="208" spans="1:13" x14ac:dyDescent="0.2">
      <c r="A208" t="s">
        <v>466</v>
      </c>
      <c r="B208" s="1">
        <v>45343</v>
      </c>
      <c r="C208" t="s">
        <v>365</v>
      </c>
      <c r="D208" t="s">
        <v>69</v>
      </c>
      <c r="E208" t="s">
        <v>13</v>
      </c>
      <c r="F208" t="s">
        <v>33</v>
      </c>
      <c r="G208">
        <v>4</v>
      </c>
      <c r="H208">
        <v>0.148148148148148</v>
      </c>
      <c r="I208">
        <v>78.400000000000006</v>
      </c>
      <c r="J208">
        <v>11.333137253205701</v>
      </c>
      <c r="K208" t="s">
        <v>413</v>
      </c>
      <c r="L208" s="2" t="s">
        <v>779</v>
      </c>
      <c r="M208" s="2" t="s">
        <v>780</v>
      </c>
    </row>
    <row r="209" spans="1:13" x14ac:dyDescent="0.2">
      <c r="A209" t="s">
        <v>466</v>
      </c>
      <c r="B209" s="1">
        <v>45343</v>
      </c>
      <c r="C209" t="s">
        <v>367</v>
      </c>
      <c r="D209" t="s">
        <v>69</v>
      </c>
      <c r="E209" t="s">
        <v>29</v>
      </c>
      <c r="F209" t="s">
        <v>32</v>
      </c>
      <c r="G209">
        <v>1</v>
      </c>
      <c r="H209">
        <v>6.6666666666666693E-2</v>
      </c>
      <c r="I209">
        <v>64.099999999999994</v>
      </c>
      <c r="J209" t="s">
        <v>8</v>
      </c>
      <c r="K209" t="s">
        <v>413</v>
      </c>
      <c r="L209" s="2" t="s">
        <v>781</v>
      </c>
      <c r="M209" t="s">
        <v>8</v>
      </c>
    </row>
    <row r="210" spans="1:13" x14ac:dyDescent="0.2">
      <c r="A210" t="s">
        <v>466</v>
      </c>
      <c r="B210" s="1">
        <v>45343</v>
      </c>
      <c r="C210" t="s">
        <v>367</v>
      </c>
      <c r="D210" t="s">
        <v>69</v>
      </c>
      <c r="E210" t="s">
        <v>35</v>
      </c>
      <c r="F210" t="s">
        <v>36</v>
      </c>
      <c r="G210">
        <v>1</v>
      </c>
      <c r="H210">
        <v>6.6666666666666693E-2</v>
      </c>
      <c r="I210">
        <v>74.7</v>
      </c>
      <c r="J210" t="s">
        <v>8</v>
      </c>
      <c r="K210" t="s">
        <v>413</v>
      </c>
      <c r="L210" s="2" t="s">
        <v>782</v>
      </c>
      <c r="M210" t="s">
        <v>8</v>
      </c>
    </row>
    <row r="211" spans="1:13" x14ac:dyDescent="0.2">
      <c r="A211" t="s">
        <v>466</v>
      </c>
      <c r="B211" s="1">
        <v>45343</v>
      </c>
      <c r="C211" t="s">
        <v>367</v>
      </c>
      <c r="D211" t="s">
        <v>69</v>
      </c>
      <c r="E211" t="s">
        <v>43</v>
      </c>
      <c r="F211" t="s">
        <v>44</v>
      </c>
      <c r="G211">
        <v>1</v>
      </c>
      <c r="H211">
        <v>6.6666666666666693E-2</v>
      </c>
      <c r="I211">
        <v>62.6</v>
      </c>
      <c r="J211" t="s">
        <v>8</v>
      </c>
      <c r="K211" t="s">
        <v>413</v>
      </c>
      <c r="L211" s="2" t="s">
        <v>783</v>
      </c>
      <c r="M211" t="s">
        <v>8</v>
      </c>
    </row>
    <row r="212" spans="1:13" x14ac:dyDescent="0.2">
      <c r="A212" t="s">
        <v>466</v>
      </c>
      <c r="B212" s="1">
        <v>45343</v>
      </c>
      <c r="C212" t="s">
        <v>367</v>
      </c>
      <c r="D212" t="s">
        <v>69</v>
      </c>
      <c r="E212" t="s">
        <v>6</v>
      </c>
      <c r="F212" t="s">
        <v>7</v>
      </c>
      <c r="G212">
        <v>10</v>
      </c>
      <c r="H212">
        <v>0.66666666666666696</v>
      </c>
      <c r="I212">
        <v>81.0625</v>
      </c>
      <c r="J212">
        <v>6.4244927537399503</v>
      </c>
      <c r="K212" t="s">
        <v>416</v>
      </c>
      <c r="L212" s="2" t="s">
        <v>784</v>
      </c>
      <c r="M212" s="2" t="s">
        <v>785</v>
      </c>
    </row>
    <row r="213" spans="1:13" x14ac:dyDescent="0.2">
      <c r="A213" t="s">
        <v>466</v>
      </c>
      <c r="B213" s="1">
        <v>45343</v>
      </c>
      <c r="C213" t="s">
        <v>367</v>
      </c>
      <c r="D213" t="s">
        <v>69</v>
      </c>
      <c r="E213" t="s">
        <v>13</v>
      </c>
      <c r="F213" t="s">
        <v>33</v>
      </c>
      <c r="G213">
        <v>2</v>
      </c>
      <c r="H213">
        <v>0.133333333333333</v>
      </c>
      <c r="I213">
        <v>73.349999999999994</v>
      </c>
      <c r="J213">
        <v>14.354267658086901</v>
      </c>
      <c r="K213" t="s">
        <v>413</v>
      </c>
      <c r="L213" s="2" t="s">
        <v>786</v>
      </c>
      <c r="M213" s="2" t="s">
        <v>787</v>
      </c>
    </row>
    <row r="214" spans="1:13" x14ac:dyDescent="0.2">
      <c r="A214" t="s">
        <v>788</v>
      </c>
      <c r="B214" s="1">
        <v>45064</v>
      </c>
      <c r="C214" t="s">
        <v>369</v>
      </c>
      <c r="D214" t="s">
        <v>5</v>
      </c>
      <c r="E214" t="s">
        <v>21</v>
      </c>
      <c r="F214" t="s">
        <v>22</v>
      </c>
      <c r="G214">
        <v>1</v>
      </c>
      <c r="H214">
        <v>6.2578222778473104E-4</v>
      </c>
      <c r="I214">
        <v>78.5</v>
      </c>
      <c r="J214" t="s">
        <v>8</v>
      </c>
      <c r="K214" t="s">
        <v>413</v>
      </c>
      <c r="L214" s="2" t="s">
        <v>789</v>
      </c>
      <c r="M214" t="s">
        <v>8</v>
      </c>
    </row>
    <row r="215" spans="1:13" x14ac:dyDescent="0.2">
      <c r="A215" t="s">
        <v>788</v>
      </c>
      <c r="B215" s="1">
        <v>45064</v>
      </c>
      <c r="C215" t="s">
        <v>369</v>
      </c>
      <c r="D215" t="s">
        <v>5</v>
      </c>
      <c r="E215" t="s">
        <v>19</v>
      </c>
      <c r="F215" t="s">
        <v>20</v>
      </c>
      <c r="G215">
        <v>5</v>
      </c>
      <c r="H215">
        <v>3.1289111389236502E-3</v>
      </c>
      <c r="I215">
        <v>72.84</v>
      </c>
      <c r="J215">
        <v>6.6357365830780202</v>
      </c>
      <c r="K215" t="s">
        <v>413</v>
      </c>
      <c r="L215" s="2" t="s">
        <v>790</v>
      </c>
      <c r="M215" s="2" t="s">
        <v>791</v>
      </c>
    </row>
    <row r="216" spans="1:13" x14ac:dyDescent="0.2">
      <c r="A216" t="s">
        <v>788</v>
      </c>
      <c r="B216" s="1">
        <v>45064</v>
      </c>
      <c r="C216" t="s">
        <v>369</v>
      </c>
      <c r="D216" t="s">
        <v>5</v>
      </c>
      <c r="E216" t="s">
        <v>11</v>
      </c>
      <c r="F216" t="s">
        <v>12</v>
      </c>
      <c r="G216">
        <v>1</v>
      </c>
      <c r="H216">
        <v>6.2578222778473104E-4</v>
      </c>
      <c r="I216">
        <v>60.8</v>
      </c>
      <c r="J216" t="s">
        <v>8</v>
      </c>
      <c r="K216" t="s">
        <v>413</v>
      </c>
      <c r="L216" s="2" t="s">
        <v>792</v>
      </c>
      <c r="M216" t="s">
        <v>8</v>
      </c>
    </row>
    <row r="217" spans="1:13" x14ac:dyDescent="0.2">
      <c r="A217" t="s">
        <v>788</v>
      </c>
      <c r="B217" s="1">
        <v>45064</v>
      </c>
      <c r="C217" t="s">
        <v>369</v>
      </c>
      <c r="D217" t="s">
        <v>5</v>
      </c>
      <c r="E217" t="s">
        <v>9</v>
      </c>
      <c r="F217" t="s">
        <v>10</v>
      </c>
      <c r="G217">
        <v>13</v>
      </c>
      <c r="H217">
        <v>8.1351689612015003E-3</v>
      </c>
      <c r="I217">
        <v>79.315384615384602</v>
      </c>
      <c r="J217">
        <v>1.71408194759671</v>
      </c>
      <c r="K217" t="s">
        <v>416</v>
      </c>
      <c r="L217" s="2" t="s">
        <v>793</v>
      </c>
      <c r="M217" s="2" t="s">
        <v>794</v>
      </c>
    </row>
    <row r="218" spans="1:13" x14ac:dyDescent="0.2">
      <c r="A218" t="s">
        <v>788</v>
      </c>
      <c r="B218" s="1">
        <v>45064</v>
      </c>
      <c r="C218" t="s">
        <v>369</v>
      </c>
      <c r="D218" t="s">
        <v>5</v>
      </c>
      <c r="E218" t="s">
        <v>6</v>
      </c>
      <c r="F218" t="s">
        <v>7</v>
      </c>
      <c r="G218">
        <v>1570</v>
      </c>
      <c r="H218">
        <v>0.98247809762202798</v>
      </c>
      <c r="I218">
        <v>80.543693693693697</v>
      </c>
      <c r="J218">
        <v>3.2593985961962102</v>
      </c>
      <c r="K218" t="s">
        <v>416</v>
      </c>
      <c r="L218" s="2" t="s">
        <v>795</v>
      </c>
      <c r="M218" s="2" t="s">
        <v>796</v>
      </c>
    </row>
    <row r="219" spans="1:13" x14ac:dyDescent="0.2">
      <c r="A219" t="s">
        <v>788</v>
      </c>
      <c r="B219" s="1">
        <v>45064</v>
      </c>
      <c r="C219" t="s">
        <v>369</v>
      </c>
      <c r="D219" t="s">
        <v>5</v>
      </c>
      <c r="E219" t="s">
        <v>13</v>
      </c>
      <c r="F219" t="s">
        <v>14</v>
      </c>
      <c r="G219">
        <v>5</v>
      </c>
      <c r="H219">
        <v>3.1289111389236502E-3</v>
      </c>
      <c r="I219">
        <v>83.52</v>
      </c>
      <c r="J219">
        <v>11.216149071762599</v>
      </c>
      <c r="K219" t="s">
        <v>413</v>
      </c>
      <c r="L219" s="2" t="s">
        <v>797</v>
      </c>
      <c r="M219" s="2" t="s">
        <v>798</v>
      </c>
    </row>
    <row r="220" spans="1:13" x14ac:dyDescent="0.2">
      <c r="A220" t="s">
        <v>788</v>
      </c>
      <c r="B220" s="1">
        <v>45064</v>
      </c>
      <c r="C220" t="s">
        <v>369</v>
      </c>
      <c r="D220" t="s">
        <v>5</v>
      </c>
      <c r="E220" t="s">
        <v>25</v>
      </c>
      <c r="F220" t="s">
        <v>26</v>
      </c>
      <c r="G220">
        <v>1</v>
      </c>
      <c r="H220">
        <v>6.2578222778473104E-4</v>
      </c>
      <c r="I220">
        <v>80.599999999999994</v>
      </c>
      <c r="J220" t="s">
        <v>8</v>
      </c>
      <c r="K220" t="s">
        <v>416</v>
      </c>
      <c r="L220" s="2" t="s">
        <v>799</v>
      </c>
      <c r="M220" t="s">
        <v>8</v>
      </c>
    </row>
    <row r="221" spans="1:13" x14ac:dyDescent="0.2">
      <c r="A221" t="s">
        <v>788</v>
      </c>
      <c r="B221" s="1">
        <v>45064</v>
      </c>
      <c r="C221" t="s">
        <v>369</v>
      </c>
      <c r="D221" t="s">
        <v>5</v>
      </c>
      <c r="E221" t="s">
        <v>15</v>
      </c>
      <c r="F221" t="s">
        <v>16</v>
      </c>
      <c r="G221">
        <v>2</v>
      </c>
      <c r="H221">
        <v>1.2515644555694599E-3</v>
      </c>
      <c r="I221">
        <v>68.900000000000006</v>
      </c>
      <c r="J221">
        <v>11.3137084989848</v>
      </c>
      <c r="K221" t="s">
        <v>467</v>
      </c>
      <c r="L221" s="2" t="s">
        <v>800</v>
      </c>
      <c r="M221" s="2" t="s">
        <v>801</v>
      </c>
    </row>
    <row r="222" spans="1:13" x14ac:dyDescent="0.2">
      <c r="A222" t="s">
        <v>788</v>
      </c>
      <c r="B222" s="1">
        <v>45064</v>
      </c>
      <c r="C222" t="s">
        <v>373</v>
      </c>
      <c r="D222" t="s">
        <v>5</v>
      </c>
      <c r="E222" t="s">
        <v>21</v>
      </c>
      <c r="F222" t="s">
        <v>22</v>
      </c>
      <c r="G222">
        <v>5</v>
      </c>
      <c r="H222">
        <v>2.47524752475248E-3</v>
      </c>
      <c r="I222">
        <v>76.099999999999994</v>
      </c>
      <c r="J222">
        <v>11.4205954310622</v>
      </c>
      <c r="K222" t="s">
        <v>413</v>
      </c>
      <c r="L222" s="2" t="s">
        <v>802</v>
      </c>
      <c r="M222" s="2" t="s">
        <v>803</v>
      </c>
    </row>
    <row r="223" spans="1:13" x14ac:dyDescent="0.2">
      <c r="A223" t="s">
        <v>788</v>
      </c>
      <c r="B223" s="1">
        <v>45064</v>
      </c>
      <c r="C223" t="s">
        <v>373</v>
      </c>
      <c r="D223" t="s">
        <v>5</v>
      </c>
      <c r="E223" t="s">
        <v>17</v>
      </c>
      <c r="F223" t="s">
        <v>18</v>
      </c>
      <c r="G223">
        <v>5</v>
      </c>
      <c r="H223">
        <v>2.47524752475248E-3</v>
      </c>
      <c r="I223">
        <v>65.02</v>
      </c>
      <c r="J223">
        <v>2.5897876360813799</v>
      </c>
      <c r="K223" t="s">
        <v>413</v>
      </c>
      <c r="L223" s="2" t="s">
        <v>804</v>
      </c>
      <c r="M223" s="2" t="s">
        <v>805</v>
      </c>
    </row>
    <row r="224" spans="1:13" x14ac:dyDescent="0.2">
      <c r="A224" t="s">
        <v>788</v>
      </c>
      <c r="B224" s="1">
        <v>45064</v>
      </c>
      <c r="C224" t="s">
        <v>373</v>
      </c>
      <c r="D224" t="s">
        <v>5</v>
      </c>
      <c r="E224" t="s">
        <v>19</v>
      </c>
      <c r="F224" t="s">
        <v>20</v>
      </c>
      <c r="G224">
        <v>2</v>
      </c>
      <c r="H224">
        <v>9.9009900990098989E-4</v>
      </c>
      <c r="I224">
        <v>76.7</v>
      </c>
      <c r="J224">
        <v>5.7982756057296898</v>
      </c>
      <c r="K224" t="s">
        <v>413</v>
      </c>
      <c r="L224" s="2" t="s">
        <v>806</v>
      </c>
      <c r="M224" s="2" t="s">
        <v>807</v>
      </c>
    </row>
    <row r="225" spans="1:13" x14ac:dyDescent="0.2">
      <c r="A225" t="s">
        <v>788</v>
      </c>
      <c r="B225" s="1">
        <v>45064</v>
      </c>
      <c r="C225" t="s">
        <v>373</v>
      </c>
      <c r="D225" t="s">
        <v>5</v>
      </c>
      <c r="E225" t="s">
        <v>23</v>
      </c>
      <c r="F225" t="s">
        <v>24</v>
      </c>
      <c r="G225">
        <v>5</v>
      </c>
      <c r="H225">
        <v>2.47524752475248E-3</v>
      </c>
      <c r="I225">
        <v>62.975000000000001</v>
      </c>
      <c r="J225">
        <v>1.45</v>
      </c>
      <c r="K225" t="s">
        <v>413</v>
      </c>
      <c r="L225" s="2" t="s">
        <v>808</v>
      </c>
      <c r="M225" s="2" t="s">
        <v>809</v>
      </c>
    </row>
    <row r="226" spans="1:13" x14ac:dyDescent="0.2">
      <c r="A226" t="s">
        <v>788</v>
      </c>
      <c r="B226" s="1">
        <v>45064</v>
      </c>
      <c r="C226" t="s">
        <v>373</v>
      </c>
      <c r="D226" t="s">
        <v>5</v>
      </c>
      <c r="E226" t="s">
        <v>11</v>
      </c>
      <c r="F226" t="s">
        <v>12</v>
      </c>
      <c r="G226">
        <v>28</v>
      </c>
      <c r="H226">
        <v>1.38613861386139E-2</v>
      </c>
      <c r="I226">
        <v>76.95</v>
      </c>
      <c r="J226">
        <v>12.881096500640901</v>
      </c>
      <c r="K226" t="s">
        <v>467</v>
      </c>
      <c r="L226" s="2" t="s">
        <v>810</v>
      </c>
      <c r="M226" s="2" t="s">
        <v>811</v>
      </c>
    </row>
    <row r="227" spans="1:13" x14ac:dyDescent="0.2">
      <c r="A227" t="s">
        <v>788</v>
      </c>
      <c r="B227" s="1">
        <v>45064</v>
      </c>
      <c r="C227" t="s">
        <v>373</v>
      </c>
      <c r="D227" t="s">
        <v>5</v>
      </c>
      <c r="E227" t="s">
        <v>9</v>
      </c>
      <c r="F227" t="s">
        <v>10</v>
      </c>
      <c r="G227">
        <v>7</v>
      </c>
      <c r="H227">
        <v>3.4653465346534702E-3</v>
      </c>
      <c r="I227">
        <v>79.785714285714306</v>
      </c>
      <c r="J227">
        <v>1.9945162917597901</v>
      </c>
      <c r="K227" t="s">
        <v>416</v>
      </c>
      <c r="L227" s="2" t="s">
        <v>812</v>
      </c>
      <c r="M227" s="2" t="s">
        <v>813</v>
      </c>
    </row>
    <row r="228" spans="1:13" x14ac:dyDescent="0.2">
      <c r="A228" t="s">
        <v>788</v>
      </c>
      <c r="B228" s="1">
        <v>45064</v>
      </c>
      <c r="C228" t="s">
        <v>373</v>
      </c>
      <c r="D228" t="s">
        <v>5</v>
      </c>
      <c r="E228" t="s">
        <v>6</v>
      </c>
      <c r="F228" t="s">
        <v>7</v>
      </c>
      <c r="G228">
        <v>1948</v>
      </c>
      <c r="H228">
        <v>0.96435643564356399</v>
      </c>
      <c r="I228">
        <v>80.361771561771604</v>
      </c>
      <c r="J228">
        <v>3.48420778048227</v>
      </c>
      <c r="K228" t="s">
        <v>416</v>
      </c>
      <c r="L228" s="2" t="s">
        <v>814</v>
      </c>
      <c r="M228" s="2" t="s">
        <v>815</v>
      </c>
    </row>
    <row r="229" spans="1:13" x14ac:dyDescent="0.2">
      <c r="A229" t="s">
        <v>788</v>
      </c>
      <c r="B229" s="1">
        <v>45064</v>
      </c>
      <c r="C229" t="s">
        <v>373</v>
      </c>
      <c r="D229" t="s">
        <v>5</v>
      </c>
      <c r="E229" t="s">
        <v>13</v>
      </c>
      <c r="F229" t="s">
        <v>14</v>
      </c>
      <c r="G229">
        <v>14</v>
      </c>
      <c r="H229">
        <v>6.9306930693069299E-3</v>
      </c>
      <c r="I229">
        <v>80.238461538461493</v>
      </c>
      <c r="J229">
        <v>11.986001450410001</v>
      </c>
      <c r="K229" t="s">
        <v>413</v>
      </c>
      <c r="L229" s="2" t="s">
        <v>816</v>
      </c>
      <c r="M229" s="2" t="s">
        <v>817</v>
      </c>
    </row>
    <row r="230" spans="1:13" x14ac:dyDescent="0.2">
      <c r="A230" t="s">
        <v>788</v>
      </c>
      <c r="B230" s="1">
        <v>45064</v>
      </c>
      <c r="C230" t="s">
        <v>373</v>
      </c>
      <c r="D230" t="s">
        <v>5</v>
      </c>
      <c r="E230" t="s">
        <v>25</v>
      </c>
      <c r="F230" t="s">
        <v>26</v>
      </c>
      <c r="G230">
        <v>2</v>
      </c>
      <c r="H230">
        <v>9.9009900990098989E-4</v>
      </c>
      <c r="I230">
        <v>80.849999999999994</v>
      </c>
      <c r="J230">
        <v>2.1920310216783001</v>
      </c>
      <c r="K230" t="s">
        <v>416</v>
      </c>
      <c r="L230" s="2" t="s">
        <v>818</v>
      </c>
      <c r="M230" s="2" t="s">
        <v>819</v>
      </c>
    </row>
    <row r="231" spans="1:13" x14ac:dyDescent="0.2">
      <c r="A231" t="s">
        <v>788</v>
      </c>
      <c r="B231" s="1">
        <v>45064</v>
      </c>
      <c r="C231" t="s">
        <v>373</v>
      </c>
      <c r="D231" t="s">
        <v>5</v>
      </c>
      <c r="E231" t="s">
        <v>15</v>
      </c>
      <c r="F231" t="s">
        <v>16</v>
      </c>
      <c r="G231">
        <v>4</v>
      </c>
      <c r="H231">
        <v>1.9801980198019798E-3</v>
      </c>
      <c r="I231">
        <v>68.5</v>
      </c>
      <c r="J231">
        <v>8.3630138108220304</v>
      </c>
      <c r="K231" t="s">
        <v>413</v>
      </c>
      <c r="L231" s="2" t="s">
        <v>820</v>
      </c>
      <c r="M231" s="2" t="s">
        <v>821</v>
      </c>
    </row>
    <row r="232" spans="1:13" x14ac:dyDescent="0.2">
      <c r="A232" t="s">
        <v>788</v>
      </c>
      <c r="B232" s="1">
        <v>45064</v>
      </c>
      <c r="C232" t="s">
        <v>376</v>
      </c>
      <c r="D232" t="s">
        <v>5</v>
      </c>
      <c r="E232" t="s">
        <v>21</v>
      </c>
      <c r="F232" t="s">
        <v>22</v>
      </c>
      <c r="G232">
        <v>2</v>
      </c>
      <c r="H232">
        <v>6.1068702290076305E-4</v>
      </c>
      <c r="I232">
        <v>85.15</v>
      </c>
      <c r="J232">
        <v>6.15182899632297</v>
      </c>
      <c r="K232" t="s">
        <v>413</v>
      </c>
      <c r="L232" s="2" t="s">
        <v>822</v>
      </c>
      <c r="M232" s="2" t="s">
        <v>823</v>
      </c>
    </row>
    <row r="233" spans="1:13" x14ac:dyDescent="0.2">
      <c r="A233" t="s">
        <v>788</v>
      </c>
      <c r="B233" s="1">
        <v>45064</v>
      </c>
      <c r="C233" t="s">
        <v>376</v>
      </c>
      <c r="D233" t="s">
        <v>5</v>
      </c>
      <c r="E233" t="s">
        <v>17</v>
      </c>
      <c r="F233" t="s">
        <v>18</v>
      </c>
      <c r="G233">
        <v>4</v>
      </c>
      <c r="H233">
        <v>1.22137404580153E-3</v>
      </c>
      <c r="I233">
        <v>72.8</v>
      </c>
      <c r="J233">
        <v>4.3840620433566002</v>
      </c>
      <c r="K233" t="s">
        <v>413</v>
      </c>
      <c r="L233" s="2" t="s">
        <v>824</v>
      </c>
      <c r="M233" s="2" t="s">
        <v>825</v>
      </c>
    </row>
    <row r="234" spans="1:13" x14ac:dyDescent="0.2">
      <c r="A234" t="s">
        <v>788</v>
      </c>
      <c r="B234" s="1">
        <v>45064</v>
      </c>
      <c r="C234" t="s">
        <v>376</v>
      </c>
      <c r="D234" t="s">
        <v>5</v>
      </c>
      <c r="E234" t="s">
        <v>19</v>
      </c>
      <c r="F234" t="s">
        <v>20</v>
      </c>
      <c r="G234">
        <v>2</v>
      </c>
      <c r="H234">
        <v>6.1068702290076305E-4</v>
      </c>
      <c r="I234">
        <v>75.45</v>
      </c>
      <c r="J234">
        <v>21.8495995386643</v>
      </c>
      <c r="K234" t="s">
        <v>413</v>
      </c>
      <c r="L234" s="2" t="s">
        <v>826</v>
      </c>
      <c r="M234" s="2" t="s">
        <v>827</v>
      </c>
    </row>
    <row r="235" spans="1:13" x14ac:dyDescent="0.2">
      <c r="A235" t="s">
        <v>788</v>
      </c>
      <c r="B235" s="1">
        <v>45064</v>
      </c>
      <c r="C235" t="s">
        <v>376</v>
      </c>
      <c r="D235" t="s">
        <v>5</v>
      </c>
      <c r="E235" t="s">
        <v>23</v>
      </c>
      <c r="F235" t="s">
        <v>24</v>
      </c>
      <c r="G235">
        <v>1</v>
      </c>
      <c r="H235">
        <v>3.0534351145038201E-4</v>
      </c>
      <c r="I235">
        <v>66.599999999999994</v>
      </c>
      <c r="J235" t="s">
        <v>8</v>
      </c>
      <c r="K235" t="s">
        <v>413</v>
      </c>
      <c r="L235" s="2" t="s">
        <v>828</v>
      </c>
      <c r="M235" t="s">
        <v>8</v>
      </c>
    </row>
    <row r="236" spans="1:13" x14ac:dyDescent="0.2">
      <c r="A236" t="s">
        <v>788</v>
      </c>
      <c r="B236" s="1">
        <v>45064</v>
      </c>
      <c r="C236" t="s">
        <v>376</v>
      </c>
      <c r="D236" t="s">
        <v>5</v>
      </c>
      <c r="E236" t="s">
        <v>11</v>
      </c>
      <c r="F236" t="s">
        <v>12</v>
      </c>
      <c r="G236">
        <v>13</v>
      </c>
      <c r="H236">
        <v>3.9694656488549604E-3</v>
      </c>
      <c r="I236">
        <v>71.887500000000003</v>
      </c>
      <c r="J236">
        <v>9.6130027269616107</v>
      </c>
      <c r="K236" t="s">
        <v>467</v>
      </c>
      <c r="L236" s="2" t="s">
        <v>829</v>
      </c>
      <c r="M236" s="2" t="s">
        <v>830</v>
      </c>
    </row>
    <row r="237" spans="1:13" x14ac:dyDescent="0.2">
      <c r="A237" t="s">
        <v>788</v>
      </c>
      <c r="B237" s="1">
        <v>45064</v>
      </c>
      <c r="C237" t="s">
        <v>376</v>
      </c>
      <c r="D237" t="s">
        <v>5</v>
      </c>
      <c r="E237" t="s">
        <v>9</v>
      </c>
      <c r="F237" t="s">
        <v>10</v>
      </c>
      <c r="G237">
        <v>95</v>
      </c>
      <c r="H237">
        <v>2.90076335877863E-2</v>
      </c>
      <c r="I237">
        <v>79.063529411764705</v>
      </c>
      <c r="J237">
        <v>1.90892933459617</v>
      </c>
      <c r="K237" t="s">
        <v>416</v>
      </c>
      <c r="L237" s="2" t="s">
        <v>831</v>
      </c>
      <c r="M237" s="2" t="s">
        <v>832</v>
      </c>
    </row>
    <row r="238" spans="1:13" x14ac:dyDescent="0.2">
      <c r="A238" t="s">
        <v>788</v>
      </c>
      <c r="B238" s="1">
        <v>45064</v>
      </c>
      <c r="C238" t="s">
        <v>376</v>
      </c>
      <c r="D238" t="s">
        <v>5</v>
      </c>
      <c r="E238" t="s">
        <v>6</v>
      </c>
      <c r="F238" t="s">
        <v>7</v>
      </c>
      <c r="G238">
        <v>3141</v>
      </c>
      <c r="H238">
        <v>0.959083969465649</v>
      </c>
      <c r="I238">
        <v>80.338287864534294</v>
      </c>
      <c r="J238">
        <v>3.0431224960616001</v>
      </c>
      <c r="K238" t="s">
        <v>416</v>
      </c>
      <c r="L238" s="2" t="s">
        <v>833</v>
      </c>
      <c r="M238" s="2" t="s">
        <v>834</v>
      </c>
    </row>
    <row r="239" spans="1:13" x14ac:dyDescent="0.2">
      <c r="A239" t="s">
        <v>788</v>
      </c>
      <c r="B239" s="1">
        <v>45064</v>
      </c>
      <c r="C239" t="s">
        <v>376</v>
      </c>
      <c r="D239" t="s">
        <v>5</v>
      </c>
      <c r="E239" t="s">
        <v>27</v>
      </c>
      <c r="F239" t="s">
        <v>28</v>
      </c>
      <c r="G239">
        <v>2</v>
      </c>
      <c r="H239">
        <v>6.1068702290076305E-4</v>
      </c>
      <c r="I239">
        <v>77.45</v>
      </c>
      <c r="J239">
        <v>0.21213203435596201</v>
      </c>
      <c r="K239" t="s">
        <v>416</v>
      </c>
      <c r="L239" s="2" t="s">
        <v>835</v>
      </c>
      <c r="M239" s="2" t="s">
        <v>836</v>
      </c>
    </row>
    <row r="240" spans="1:13" x14ac:dyDescent="0.2">
      <c r="A240" t="s">
        <v>788</v>
      </c>
      <c r="B240" s="1">
        <v>45064</v>
      </c>
      <c r="C240" t="s">
        <v>376</v>
      </c>
      <c r="D240" t="s">
        <v>5</v>
      </c>
      <c r="E240" t="s">
        <v>13</v>
      </c>
      <c r="F240" t="s">
        <v>14</v>
      </c>
      <c r="G240">
        <v>10</v>
      </c>
      <c r="H240">
        <v>3.0534351145038198E-3</v>
      </c>
      <c r="I240">
        <v>79.311111111111103</v>
      </c>
      <c r="J240">
        <v>11.1864253053025</v>
      </c>
      <c r="K240" t="s">
        <v>467</v>
      </c>
      <c r="L240" s="2" t="s">
        <v>837</v>
      </c>
      <c r="M240" s="2" t="s">
        <v>838</v>
      </c>
    </row>
    <row r="241" spans="1:13" x14ac:dyDescent="0.2">
      <c r="A241" t="s">
        <v>788</v>
      </c>
      <c r="B241" s="1">
        <v>45064</v>
      </c>
      <c r="C241" t="s">
        <v>376</v>
      </c>
      <c r="D241" t="s">
        <v>5</v>
      </c>
      <c r="E241" t="s">
        <v>15</v>
      </c>
      <c r="F241" t="s">
        <v>16</v>
      </c>
      <c r="G241">
        <v>5</v>
      </c>
      <c r="H241">
        <v>1.5267175572519099E-3</v>
      </c>
      <c r="I241">
        <v>74.02</v>
      </c>
      <c r="J241">
        <v>4.6300107991234798</v>
      </c>
      <c r="K241" t="s">
        <v>467</v>
      </c>
      <c r="L241" s="2" t="s">
        <v>839</v>
      </c>
      <c r="M241" s="2" t="s">
        <v>840</v>
      </c>
    </row>
    <row r="242" spans="1:13" x14ac:dyDescent="0.2">
      <c r="A242" t="s">
        <v>788</v>
      </c>
      <c r="B242" s="1">
        <v>45064</v>
      </c>
      <c r="C242" t="s">
        <v>208</v>
      </c>
      <c r="D242" t="s">
        <v>75</v>
      </c>
      <c r="E242" t="s">
        <v>81</v>
      </c>
      <c r="F242" t="s">
        <v>82</v>
      </c>
      <c r="G242">
        <v>1</v>
      </c>
      <c r="H242">
        <v>3.1446540880503099E-3</v>
      </c>
      <c r="I242">
        <v>76</v>
      </c>
      <c r="J242" t="s">
        <v>8</v>
      </c>
      <c r="K242" t="s">
        <v>416</v>
      </c>
      <c r="L242" s="2" t="s">
        <v>841</v>
      </c>
      <c r="M242" t="s">
        <v>8</v>
      </c>
    </row>
    <row r="243" spans="1:13" x14ac:dyDescent="0.2">
      <c r="A243" t="s">
        <v>788</v>
      </c>
      <c r="B243" s="1">
        <v>45064</v>
      </c>
      <c r="C243" t="s">
        <v>208</v>
      </c>
      <c r="D243" t="s">
        <v>75</v>
      </c>
      <c r="E243" t="s">
        <v>9</v>
      </c>
      <c r="F243" t="s">
        <v>10</v>
      </c>
      <c r="G243">
        <v>69</v>
      </c>
      <c r="H243">
        <v>0.21698113207547201</v>
      </c>
      <c r="I243">
        <v>79.606779661016901</v>
      </c>
      <c r="J243">
        <v>2.0110783183003602</v>
      </c>
      <c r="K243" t="s">
        <v>416</v>
      </c>
      <c r="L243" s="2" t="s">
        <v>842</v>
      </c>
      <c r="M243" s="2" t="s">
        <v>843</v>
      </c>
    </row>
    <row r="244" spans="1:13" x14ac:dyDescent="0.2">
      <c r="A244" t="s">
        <v>788</v>
      </c>
      <c r="B244" s="1">
        <v>45064</v>
      </c>
      <c r="C244" t="s">
        <v>208</v>
      </c>
      <c r="D244" t="s">
        <v>75</v>
      </c>
      <c r="E244" t="s">
        <v>6</v>
      </c>
      <c r="F244" t="s">
        <v>7</v>
      </c>
      <c r="G244">
        <v>227</v>
      </c>
      <c r="H244">
        <v>0.713836477987421</v>
      </c>
      <c r="I244">
        <v>80.867428571428604</v>
      </c>
      <c r="J244">
        <v>2.6287144959994899</v>
      </c>
      <c r="K244" t="s">
        <v>416</v>
      </c>
      <c r="L244" s="2" t="s">
        <v>844</v>
      </c>
      <c r="M244" s="2" t="s">
        <v>845</v>
      </c>
    </row>
    <row r="245" spans="1:13" x14ac:dyDescent="0.2">
      <c r="A245" t="s">
        <v>788</v>
      </c>
      <c r="B245" s="1">
        <v>45064</v>
      </c>
      <c r="C245" t="s">
        <v>208</v>
      </c>
      <c r="D245" t="s">
        <v>75</v>
      </c>
      <c r="E245" t="s">
        <v>25</v>
      </c>
      <c r="F245" t="s">
        <v>26</v>
      </c>
      <c r="G245">
        <v>8</v>
      </c>
      <c r="H245">
        <v>2.51572327044025E-2</v>
      </c>
      <c r="I245">
        <v>84.6</v>
      </c>
      <c r="J245">
        <v>0.42426406871193501</v>
      </c>
      <c r="K245" t="s">
        <v>416</v>
      </c>
      <c r="L245" s="2" t="s">
        <v>846</v>
      </c>
      <c r="M245" s="2" t="s">
        <v>847</v>
      </c>
    </row>
    <row r="246" spans="1:13" x14ac:dyDescent="0.2">
      <c r="A246" t="s">
        <v>788</v>
      </c>
      <c r="B246" s="1">
        <v>45064</v>
      </c>
      <c r="C246" t="s">
        <v>208</v>
      </c>
      <c r="D246" t="s">
        <v>75</v>
      </c>
      <c r="E246" t="s">
        <v>59</v>
      </c>
      <c r="F246" t="s">
        <v>60</v>
      </c>
      <c r="G246">
        <v>4</v>
      </c>
      <c r="H246">
        <v>1.25786163522013E-2</v>
      </c>
      <c r="I246">
        <v>82.4</v>
      </c>
      <c r="J246">
        <v>0</v>
      </c>
      <c r="K246" t="s">
        <v>416</v>
      </c>
      <c r="L246" s="2" t="s">
        <v>848</v>
      </c>
      <c r="M246" s="2" t="s">
        <v>849</v>
      </c>
    </row>
    <row r="247" spans="1:13" x14ac:dyDescent="0.2">
      <c r="A247" t="s">
        <v>788</v>
      </c>
      <c r="B247" s="1">
        <v>45064</v>
      </c>
      <c r="C247" t="s">
        <v>208</v>
      </c>
      <c r="D247" t="s">
        <v>75</v>
      </c>
      <c r="E247" t="s">
        <v>65</v>
      </c>
      <c r="F247" t="s">
        <v>80</v>
      </c>
      <c r="G247">
        <v>3</v>
      </c>
      <c r="H247">
        <v>9.4339622641509396E-3</v>
      </c>
      <c r="I247">
        <v>82.966666666666697</v>
      </c>
      <c r="J247">
        <v>8.4334650846098498</v>
      </c>
      <c r="K247" t="s">
        <v>416</v>
      </c>
      <c r="L247" s="2" t="s">
        <v>850</v>
      </c>
      <c r="M247" s="2" t="s">
        <v>851</v>
      </c>
    </row>
    <row r="248" spans="1:13" x14ac:dyDescent="0.2">
      <c r="A248" t="s">
        <v>788</v>
      </c>
      <c r="B248" s="1">
        <v>45064</v>
      </c>
      <c r="C248" t="s">
        <v>208</v>
      </c>
      <c r="D248" t="s">
        <v>75</v>
      </c>
      <c r="E248" t="s">
        <v>76</v>
      </c>
      <c r="F248" t="s">
        <v>77</v>
      </c>
      <c r="G248">
        <v>1</v>
      </c>
      <c r="H248">
        <v>3.1446540880503099E-3</v>
      </c>
      <c r="I248">
        <v>92</v>
      </c>
      <c r="J248" t="s">
        <v>8</v>
      </c>
      <c r="K248" t="s">
        <v>416</v>
      </c>
      <c r="L248" s="2" t="s">
        <v>852</v>
      </c>
      <c r="M248" t="s">
        <v>8</v>
      </c>
    </row>
    <row r="249" spans="1:13" x14ac:dyDescent="0.2">
      <c r="A249" t="s">
        <v>788</v>
      </c>
      <c r="B249" s="1">
        <v>45064</v>
      </c>
      <c r="C249" t="s">
        <v>208</v>
      </c>
      <c r="D249" t="s">
        <v>75</v>
      </c>
      <c r="E249" t="s">
        <v>78</v>
      </c>
      <c r="F249" t="s">
        <v>79</v>
      </c>
      <c r="G249">
        <v>5</v>
      </c>
      <c r="H249">
        <v>1.57232704402516E-2</v>
      </c>
      <c r="I249">
        <v>77.400000000000006</v>
      </c>
      <c r="J249">
        <v>0.74161984870956199</v>
      </c>
      <c r="K249" t="s">
        <v>416</v>
      </c>
      <c r="L249" s="2" t="s">
        <v>853</v>
      </c>
      <c r="M249" s="2" t="s">
        <v>854</v>
      </c>
    </row>
    <row r="250" spans="1:13" x14ac:dyDescent="0.2">
      <c r="A250" t="s">
        <v>788</v>
      </c>
      <c r="B250" s="1">
        <v>45064</v>
      </c>
      <c r="C250" t="s">
        <v>212</v>
      </c>
      <c r="D250" t="s">
        <v>75</v>
      </c>
      <c r="E250" t="s">
        <v>81</v>
      </c>
      <c r="F250" t="s">
        <v>82</v>
      </c>
      <c r="G250">
        <v>1</v>
      </c>
      <c r="H250">
        <v>1.76991150442478E-3</v>
      </c>
      <c r="I250">
        <v>76</v>
      </c>
      <c r="J250" t="s">
        <v>8</v>
      </c>
      <c r="K250" t="s">
        <v>416</v>
      </c>
      <c r="L250" s="2" t="s">
        <v>855</v>
      </c>
      <c r="M250" t="s">
        <v>8</v>
      </c>
    </row>
    <row r="251" spans="1:13" x14ac:dyDescent="0.2">
      <c r="A251" t="s">
        <v>788</v>
      </c>
      <c r="B251" s="1">
        <v>45064</v>
      </c>
      <c r="C251" t="s">
        <v>212</v>
      </c>
      <c r="D251" t="s">
        <v>75</v>
      </c>
      <c r="E251" t="s">
        <v>19</v>
      </c>
      <c r="F251" t="s">
        <v>20</v>
      </c>
      <c r="G251">
        <v>8</v>
      </c>
      <c r="H251">
        <v>1.41592920353982E-2</v>
      </c>
      <c r="I251">
        <v>65.84</v>
      </c>
      <c r="J251">
        <v>3.6514380728693698</v>
      </c>
      <c r="K251" t="s">
        <v>413</v>
      </c>
      <c r="L251" s="2" t="s">
        <v>856</v>
      </c>
      <c r="M251" s="2" t="s">
        <v>857</v>
      </c>
    </row>
    <row r="252" spans="1:13" x14ac:dyDescent="0.2">
      <c r="A252" t="s">
        <v>788</v>
      </c>
      <c r="B252" s="1">
        <v>45064</v>
      </c>
      <c r="C252" t="s">
        <v>212</v>
      </c>
      <c r="D252" t="s">
        <v>75</v>
      </c>
      <c r="E252" t="s">
        <v>11</v>
      </c>
      <c r="F252" t="s">
        <v>12</v>
      </c>
      <c r="G252">
        <v>3</v>
      </c>
      <c r="H252">
        <v>5.3097345132743397E-3</v>
      </c>
      <c r="I252">
        <v>71.766666666666694</v>
      </c>
      <c r="J252">
        <v>10.163332786706</v>
      </c>
      <c r="K252" t="s">
        <v>467</v>
      </c>
      <c r="L252" s="2" t="s">
        <v>858</v>
      </c>
      <c r="M252" s="2" t="s">
        <v>859</v>
      </c>
    </row>
    <row r="253" spans="1:13" x14ac:dyDescent="0.2">
      <c r="A253" t="s">
        <v>788</v>
      </c>
      <c r="B253" s="1">
        <v>45064</v>
      </c>
      <c r="C253" t="s">
        <v>212</v>
      </c>
      <c r="D253" t="s">
        <v>75</v>
      </c>
      <c r="E253" t="s">
        <v>9</v>
      </c>
      <c r="F253" t="s">
        <v>10</v>
      </c>
      <c r="G253">
        <v>179</v>
      </c>
      <c r="H253">
        <v>0.31681415929203499</v>
      </c>
      <c r="I253">
        <v>79.808029197080302</v>
      </c>
      <c r="J253">
        <v>1.9460766864976</v>
      </c>
      <c r="K253" t="s">
        <v>416</v>
      </c>
      <c r="L253" s="2" t="s">
        <v>860</v>
      </c>
      <c r="M253" s="2" t="s">
        <v>861</v>
      </c>
    </row>
    <row r="254" spans="1:13" x14ac:dyDescent="0.2">
      <c r="A254" t="s">
        <v>788</v>
      </c>
      <c r="B254" s="1">
        <v>45064</v>
      </c>
      <c r="C254" t="s">
        <v>212</v>
      </c>
      <c r="D254" t="s">
        <v>75</v>
      </c>
      <c r="E254" t="s">
        <v>6</v>
      </c>
      <c r="F254" t="s">
        <v>7</v>
      </c>
      <c r="G254">
        <v>354</v>
      </c>
      <c r="H254">
        <v>0.62654867256637203</v>
      </c>
      <c r="I254">
        <v>81.039393939393904</v>
      </c>
      <c r="J254">
        <v>2.59527964531331</v>
      </c>
      <c r="K254" t="s">
        <v>416</v>
      </c>
      <c r="L254" s="2" t="s">
        <v>862</v>
      </c>
      <c r="M254" s="2" t="s">
        <v>863</v>
      </c>
    </row>
    <row r="255" spans="1:13" x14ac:dyDescent="0.2">
      <c r="A255" t="s">
        <v>788</v>
      </c>
      <c r="B255" s="1">
        <v>45064</v>
      </c>
      <c r="C255" t="s">
        <v>212</v>
      </c>
      <c r="D255" t="s">
        <v>75</v>
      </c>
      <c r="E255" t="s">
        <v>13</v>
      </c>
      <c r="F255" t="s">
        <v>14</v>
      </c>
      <c r="G255">
        <v>1</v>
      </c>
      <c r="H255">
        <v>1.76991150442478E-3</v>
      </c>
      <c r="I255">
        <v>60</v>
      </c>
      <c r="J255" t="s">
        <v>8</v>
      </c>
      <c r="K255" t="s">
        <v>413</v>
      </c>
      <c r="L255" s="2" t="s">
        <v>864</v>
      </c>
      <c r="M255" t="s">
        <v>8</v>
      </c>
    </row>
    <row r="256" spans="1:13" x14ac:dyDescent="0.2">
      <c r="A256" t="s">
        <v>788</v>
      </c>
      <c r="B256" s="1">
        <v>45064</v>
      </c>
      <c r="C256" t="s">
        <v>212</v>
      </c>
      <c r="D256" t="s">
        <v>75</v>
      </c>
      <c r="E256" t="s">
        <v>59</v>
      </c>
      <c r="F256" t="s">
        <v>60</v>
      </c>
      <c r="G256">
        <v>1</v>
      </c>
      <c r="H256">
        <v>1.76991150442478E-3</v>
      </c>
      <c r="I256">
        <v>87.2</v>
      </c>
      <c r="J256" t="s">
        <v>8</v>
      </c>
      <c r="K256" t="s">
        <v>416</v>
      </c>
      <c r="L256" s="2" t="s">
        <v>865</v>
      </c>
      <c r="M256" t="s">
        <v>8</v>
      </c>
    </row>
    <row r="257" spans="1:13" x14ac:dyDescent="0.2">
      <c r="A257" t="s">
        <v>788</v>
      </c>
      <c r="B257" s="1">
        <v>45064</v>
      </c>
      <c r="C257" t="s">
        <v>212</v>
      </c>
      <c r="D257" t="s">
        <v>75</v>
      </c>
      <c r="E257" t="s">
        <v>65</v>
      </c>
      <c r="F257" t="s">
        <v>80</v>
      </c>
      <c r="G257">
        <v>3</v>
      </c>
      <c r="H257">
        <v>5.3097345132743397E-3</v>
      </c>
      <c r="I257">
        <v>84.266666666666694</v>
      </c>
      <c r="J257">
        <v>2.9871948937645998</v>
      </c>
      <c r="K257" t="s">
        <v>416</v>
      </c>
      <c r="L257" s="2" t="s">
        <v>866</v>
      </c>
      <c r="M257" s="2" t="s">
        <v>867</v>
      </c>
    </row>
    <row r="258" spans="1:13" x14ac:dyDescent="0.2">
      <c r="A258" t="s">
        <v>788</v>
      </c>
      <c r="B258" s="1">
        <v>45064</v>
      </c>
      <c r="C258" t="s">
        <v>212</v>
      </c>
      <c r="D258" t="s">
        <v>75</v>
      </c>
      <c r="E258" t="s">
        <v>76</v>
      </c>
      <c r="F258" t="s">
        <v>77</v>
      </c>
      <c r="G258">
        <v>13</v>
      </c>
      <c r="H258">
        <v>2.3008849557522099E-2</v>
      </c>
      <c r="I258">
        <v>91.108333333333306</v>
      </c>
      <c r="J258">
        <v>1.1293266966997599</v>
      </c>
      <c r="K258" t="s">
        <v>416</v>
      </c>
      <c r="L258" s="2" t="s">
        <v>868</v>
      </c>
      <c r="M258" s="2" t="s">
        <v>869</v>
      </c>
    </row>
    <row r="259" spans="1:13" x14ac:dyDescent="0.2">
      <c r="A259" t="s">
        <v>788</v>
      </c>
      <c r="B259" s="1">
        <v>45064</v>
      </c>
      <c r="C259" t="s">
        <v>212</v>
      </c>
      <c r="D259" t="s">
        <v>75</v>
      </c>
      <c r="E259" t="s">
        <v>78</v>
      </c>
      <c r="F259" t="s">
        <v>79</v>
      </c>
      <c r="G259">
        <v>2</v>
      </c>
      <c r="H259">
        <v>3.5398230088495601E-3</v>
      </c>
      <c r="I259">
        <v>78.75</v>
      </c>
      <c r="J259">
        <v>2.05060966544099</v>
      </c>
      <c r="K259" t="s">
        <v>416</v>
      </c>
      <c r="L259" s="2" t="s">
        <v>870</v>
      </c>
      <c r="M259" s="2" t="s">
        <v>871</v>
      </c>
    </row>
    <row r="260" spans="1:13" x14ac:dyDescent="0.2">
      <c r="A260" t="s">
        <v>788</v>
      </c>
      <c r="B260" s="1">
        <v>45064</v>
      </c>
      <c r="C260" t="s">
        <v>214</v>
      </c>
      <c r="D260" t="s">
        <v>75</v>
      </c>
      <c r="E260" t="s">
        <v>19</v>
      </c>
      <c r="F260" t="s">
        <v>20</v>
      </c>
      <c r="G260">
        <v>5</v>
      </c>
      <c r="H260">
        <v>3.8167938931297697E-2</v>
      </c>
      <c r="I260">
        <v>81.28</v>
      </c>
      <c r="J260">
        <v>8.8369678057578103</v>
      </c>
      <c r="K260" t="s">
        <v>413</v>
      </c>
      <c r="L260" s="2" t="s">
        <v>872</v>
      </c>
      <c r="M260" s="2" t="s">
        <v>873</v>
      </c>
    </row>
    <row r="261" spans="1:13" x14ac:dyDescent="0.2">
      <c r="A261" t="s">
        <v>788</v>
      </c>
      <c r="B261" s="1">
        <v>45064</v>
      </c>
      <c r="C261" t="s">
        <v>214</v>
      </c>
      <c r="D261" t="s">
        <v>75</v>
      </c>
      <c r="E261" t="s">
        <v>11</v>
      </c>
      <c r="F261" t="s">
        <v>12</v>
      </c>
      <c r="G261">
        <v>1</v>
      </c>
      <c r="H261">
        <v>7.63358778625954E-3</v>
      </c>
      <c r="I261">
        <v>76.8</v>
      </c>
      <c r="J261" t="s">
        <v>8</v>
      </c>
      <c r="K261" t="s">
        <v>416</v>
      </c>
      <c r="L261" s="2" t="s">
        <v>874</v>
      </c>
      <c r="M261" t="s">
        <v>8</v>
      </c>
    </row>
    <row r="262" spans="1:13" x14ac:dyDescent="0.2">
      <c r="A262" t="s">
        <v>788</v>
      </c>
      <c r="B262" s="1">
        <v>45064</v>
      </c>
      <c r="C262" t="s">
        <v>214</v>
      </c>
      <c r="D262" t="s">
        <v>75</v>
      </c>
      <c r="E262" t="s">
        <v>9</v>
      </c>
      <c r="F262" t="s">
        <v>10</v>
      </c>
      <c r="G262">
        <v>44</v>
      </c>
      <c r="H262">
        <v>0.33587786259542002</v>
      </c>
      <c r="I262">
        <v>79.1435897435897</v>
      </c>
      <c r="J262">
        <v>2.1553843071413001</v>
      </c>
      <c r="K262" t="s">
        <v>416</v>
      </c>
      <c r="L262" s="2" t="s">
        <v>875</v>
      </c>
      <c r="M262" s="2" t="s">
        <v>876</v>
      </c>
    </row>
    <row r="263" spans="1:13" x14ac:dyDescent="0.2">
      <c r="A263" t="s">
        <v>788</v>
      </c>
      <c r="B263" s="1">
        <v>45064</v>
      </c>
      <c r="C263" t="s">
        <v>214</v>
      </c>
      <c r="D263" t="s">
        <v>75</v>
      </c>
      <c r="E263" t="s">
        <v>6</v>
      </c>
      <c r="F263" t="s">
        <v>7</v>
      </c>
      <c r="G263">
        <v>76</v>
      </c>
      <c r="H263">
        <v>0.58015267175572505</v>
      </c>
      <c r="I263">
        <v>82.231428571428594</v>
      </c>
      <c r="J263">
        <v>2.4840093150857401</v>
      </c>
      <c r="K263" t="s">
        <v>416</v>
      </c>
      <c r="L263" s="2" t="s">
        <v>877</v>
      </c>
      <c r="M263" s="2" t="s">
        <v>878</v>
      </c>
    </row>
    <row r="264" spans="1:13" x14ac:dyDescent="0.2">
      <c r="A264" t="s">
        <v>788</v>
      </c>
      <c r="B264" s="1">
        <v>45064</v>
      </c>
      <c r="C264" t="s">
        <v>214</v>
      </c>
      <c r="D264" t="s">
        <v>75</v>
      </c>
      <c r="E264" t="s">
        <v>27</v>
      </c>
      <c r="F264" t="s">
        <v>28</v>
      </c>
      <c r="G264">
        <v>1</v>
      </c>
      <c r="H264">
        <v>7.63358778625954E-3</v>
      </c>
      <c r="I264">
        <v>77.099999999999994</v>
      </c>
      <c r="J264" t="s">
        <v>8</v>
      </c>
      <c r="K264" t="s">
        <v>416</v>
      </c>
      <c r="L264" s="2" t="s">
        <v>879</v>
      </c>
      <c r="M264" t="s">
        <v>8</v>
      </c>
    </row>
    <row r="265" spans="1:13" x14ac:dyDescent="0.2">
      <c r="A265" t="s">
        <v>788</v>
      </c>
      <c r="B265" s="1">
        <v>45064</v>
      </c>
      <c r="C265" t="s">
        <v>214</v>
      </c>
      <c r="D265" t="s">
        <v>75</v>
      </c>
      <c r="E265" t="s">
        <v>59</v>
      </c>
      <c r="F265" t="s">
        <v>60</v>
      </c>
      <c r="G265">
        <v>3</v>
      </c>
      <c r="H265">
        <v>2.2900763358778602E-2</v>
      </c>
      <c r="I265">
        <v>86.5</v>
      </c>
      <c r="J265" t="s">
        <v>8</v>
      </c>
      <c r="K265" t="s">
        <v>416</v>
      </c>
      <c r="L265" s="2" t="s">
        <v>880</v>
      </c>
      <c r="M265" t="s">
        <v>8</v>
      </c>
    </row>
    <row r="266" spans="1:13" x14ac:dyDescent="0.2">
      <c r="A266" t="s">
        <v>788</v>
      </c>
      <c r="B266" s="1">
        <v>45064</v>
      </c>
      <c r="C266" t="s">
        <v>214</v>
      </c>
      <c r="D266" t="s">
        <v>75</v>
      </c>
      <c r="E266" t="s">
        <v>78</v>
      </c>
      <c r="F266" t="s">
        <v>79</v>
      </c>
      <c r="G266">
        <v>1</v>
      </c>
      <c r="H266">
        <v>7.63358778625954E-3</v>
      </c>
      <c r="I266">
        <v>77.099999999999994</v>
      </c>
      <c r="J266" t="s">
        <v>8</v>
      </c>
      <c r="K266" t="s">
        <v>416</v>
      </c>
      <c r="L266" s="2" t="s">
        <v>881</v>
      </c>
      <c r="M266" t="s">
        <v>8</v>
      </c>
    </row>
    <row r="267" spans="1:13" x14ac:dyDescent="0.2">
      <c r="A267" t="s">
        <v>788</v>
      </c>
      <c r="B267" s="1">
        <v>45064</v>
      </c>
      <c r="C267" t="s">
        <v>216</v>
      </c>
      <c r="D267" t="s">
        <v>75</v>
      </c>
      <c r="E267" t="s">
        <v>21</v>
      </c>
      <c r="F267" t="s">
        <v>22</v>
      </c>
      <c r="G267">
        <v>10</v>
      </c>
      <c r="H267">
        <v>8.9285714285714302E-2</v>
      </c>
      <c r="I267">
        <v>80.711111111111094</v>
      </c>
      <c r="J267">
        <v>6.7428563021253201</v>
      </c>
      <c r="K267" t="s">
        <v>413</v>
      </c>
      <c r="L267" s="2" t="s">
        <v>882</v>
      </c>
      <c r="M267" s="2" t="s">
        <v>883</v>
      </c>
    </row>
    <row r="268" spans="1:13" x14ac:dyDescent="0.2">
      <c r="A268" t="s">
        <v>788</v>
      </c>
      <c r="B268" s="1">
        <v>45064</v>
      </c>
      <c r="C268" t="s">
        <v>216</v>
      </c>
      <c r="D268" t="s">
        <v>75</v>
      </c>
      <c r="E268" t="s">
        <v>19</v>
      </c>
      <c r="F268" t="s">
        <v>20</v>
      </c>
      <c r="G268">
        <v>6</v>
      </c>
      <c r="H268">
        <v>5.3571428571428603E-2</v>
      </c>
      <c r="I268">
        <v>71.38</v>
      </c>
      <c r="J268">
        <v>7.1198314586793403</v>
      </c>
      <c r="K268" t="s">
        <v>467</v>
      </c>
      <c r="L268" s="2" t="s">
        <v>884</v>
      </c>
      <c r="M268" s="2" t="s">
        <v>885</v>
      </c>
    </row>
    <row r="269" spans="1:13" x14ac:dyDescent="0.2">
      <c r="A269" t="s">
        <v>788</v>
      </c>
      <c r="B269" s="1">
        <v>45064</v>
      </c>
      <c r="C269" t="s">
        <v>216</v>
      </c>
      <c r="D269" t="s">
        <v>75</v>
      </c>
      <c r="E269" t="s">
        <v>9</v>
      </c>
      <c r="F269" t="s">
        <v>10</v>
      </c>
      <c r="G269">
        <v>18</v>
      </c>
      <c r="H269">
        <v>0.160714285714286</v>
      </c>
      <c r="I269">
        <v>80.016666666666694</v>
      </c>
      <c r="J269">
        <v>2.9728570076407599</v>
      </c>
      <c r="K269" t="s">
        <v>416</v>
      </c>
      <c r="L269" s="2" t="s">
        <v>886</v>
      </c>
      <c r="M269" s="2" t="s">
        <v>887</v>
      </c>
    </row>
    <row r="270" spans="1:13" x14ac:dyDescent="0.2">
      <c r="A270" t="s">
        <v>788</v>
      </c>
      <c r="B270" s="1">
        <v>45064</v>
      </c>
      <c r="C270" t="s">
        <v>216</v>
      </c>
      <c r="D270" t="s">
        <v>75</v>
      </c>
      <c r="E270" t="s">
        <v>6</v>
      </c>
      <c r="F270" t="s">
        <v>7</v>
      </c>
      <c r="G270">
        <v>78</v>
      </c>
      <c r="H270">
        <v>0.69642857142857095</v>
      </c>
      <c r="I270">
        <v>81.103174603174594</v>
      </c>
      <c r="J270">
        <v>2.36547534975792</v>
      </c>
      <c r="K270" t="s">
        <v>416</v>
      </c>
      <c r="L270" s="2" t="s">
        <v>888</v>
      </c>
      <c r="M270" s="2" t="s">
        <v>889</v>
      </c>
    </row>
    <row r="271" spans="1:13" x14ac:dyDescent="0.2">
      <c r="A271" t="s">
        <v>788</v>
      </c>
      <c r="B271" s="1">
        <v>45064</v>
      </c>
      <c r="C271" t="s">
        <v>219</v>
      </c>
      <c r="D271" t="s">
        <v>75</v>
      </c>
      <c r="E271" t="s">
        <v>21</v>
      </c>
      <c r="F271" t="s">
        <v>22</v>
      </c>
      <c r="G271">
        <v>1</v>
      </c>
      <c r="H271">
        <v>2.66666666666667E-3</v>
      </c>
      <c r="I271">
        <v>71.8</v>
      </c>
      <c r="J271" t="s">
        <v>8</v>
      </c>
      <c r="K271" t="s">
        <v>413</v>
      </c>
      <c r="L271" s="2" t="s">
        <v>890</v>
      </c>
      <c r="M271" t="s">
        <v>8</v>
      </c>
    </row>
    <row r="272" spans="1:13" x14ac:dyDescent="0.2">
      <c r="A272" t="s">
        <v>788</v>
      </c>
      <c r="B272" s="1">
        <v>45064</v>
      </c>
      <c r="C272" t="s">
        <v>219</v>
      </c>
      <c r="D272" t="s">
        <v>75</v>
      </c>
      <c r="E272" t="s">
        <v>19</v>
      </c>
      <c r="F272" t="s">
        <v>20</v>
      </c>
      <c r="G272">
        <v>38</v>
      </c>
      <c r="H272">
        <v>0.101333333333333</v>
      </c>
      <c r="I272">
        <v>69.861904761904796</v>
      </c>
      <c r="J272">
        <v>6.5669990247049803</v>
      </c>
      <c r="K272" t="s">
        <v>413</v>
      </c>
      <c r="L272" s="2" t="s">
        <v>891</v>
      </c>
      <c r="M272" s="2" t="s">
        <v>892</v>
      </c>
    </row>
    <row r="273" spans="1:13" x14ac:dyDescent="0.2">
      <c r="A273" t="s">
        <v>788</v>
      </c>
      <c r="B273" s="1">
        <v>45064</v>
      </c>
      <c r="C273" t="s">
        <v>219</v>
      </c>
      <c r="D273" t="s">
        <v>75</v>
      </c>
      <c r="E273" t="s">
        <v>11</v>
      </c>
      <c r="F273" t="s">
        <v>12</v>
      </c>
      <c r="G273">
        <v>4</v>
      </c>
      <c r="H273">
        <v>1.0666666666666699E-2</v>
      </c>
      <c r="I273">
        <v>76.174999999999997</v>
      </c>
      <c r="J273">
        <v>0.63966136874651902</v>
      </c>
      <c r="K273" t="s">
        <v>416</v>
      </c>
      <c r="L273" s="2" t="s">
        <v>893</v>
      </c>
      <c r="M273" s="2" t="s">
        <v>894</v>
      </c>
    </row>
    <row r="274" spans="1:13" x14ac:dyDescent="0.2">
      <c r="A274" t="s">
        <v>788</v>
      </c>
      <c r="B274" s="1">
        <v>45064</v>
      </c>
      <c r="C274" t="s">
        <v>219</v>
      </c>
      <c r="D274" t="s">
        <v>75</v>
      </c>
      <c r="E274" t="s">
        <v>9</v>
      </c>
      <c r="F274" t="s">
        <v>10</v>
      </c>
      <c r="G274">
        <v>39</v>
      </c>
      <c r="H274">
        <v>0.104</v>
      </c>
      <c r="I274">
        <v>79.258064516128997</v>
      </c>
      <c r="J274">
        <v>2.3985793286232799</v>
      </c>
      <c r="K274" t="s">
        <v>416</v>
      </c>
      <c r="L274" s="2" t="s">
        <v>895</v>
      </c>
      <c r="M274" s="2" t="s">
        <v>896</v>
      </c>
    </row>
    <row r="275" spans="1:13" x14ac:dyDescent="0.2">
      <c r="A275" t="s">
        <v>788</v>
      </c>
      <c r="B275" s="1">
        <v>45064</v>
      </c>
      <c r="C275" t="s">
        <v>219</v>
      </c>
      <c r="D275" t="s">
        <v>75</v>
      </c>
      <c r="E275" t="s">
        <v>6</v>
      </c>
      <c r="F275" t="s">
        <v>7</v>
      </c>
      <c r="G275">
        <v>287</v>
      </c>
      <c r="H275">
        <v>0.76533333333333298</v>
      </c>
      <c r="I275">
        <v>81.049753694581298</v>
      </c>
      <c r="J275">
        <v>2.5626095607437902</v>
      </c>
      <c r="K275" t="s">
        <v>416</v>
      </c>
      <c r="L275" s="2" t="s">
        <v>897</v>
      </c>
      <c r="M275" s="2" t="s">
        <v>898</v>
      </c>
    </row>
    <row r="276" spans="1:13" x14ac:dyDescent="0.2">
      <c r="A276" t="s">
        <v>788</v>
      </c>
      <c r="B276" s="1">
        <v>45064</v>
      </c>
      <c r="C276" t="s">
        <v>219</v>
      </c>
      <c r="D276" t="s">
        <v>75</v>
      </c>
      <c r="E276" t="s">
        <v>25</v>
      </c>
      <c r="F276" t="s">
        <v>26</v>
      </c>
      <c r="G276">
        <v>2</v>
      </c>
      <c r="H276">
        <v>5.3333333333333297E-3</v>
      </c>
      <c r="I276">
        <v>84.3</v>
      </c>
      <c r="J276" t="s">
        <v>8</v>
      </c>
      <c r="K276" t="s">
        <v>416</v>
      </c>
      <c r="L276" s="2" t="s">
        <v>899</v>
      </c>
      <c r="M276" t="s">
        <v>8</v>
      </c>
    </row>
    <row r="277" spans="1:13" x14ac:dyDescent="0.2">
      <c r="A277" t="s">
        <v>788</v>
      </c>
      <c r="B277" s="1">
        <v>45064</v>
      </c>
      <c r="C277" t="s">
        <v>219</v>
      </c>
      <c r="D277" t="s">
        <v>75</v>
      </c>
      <c r="E277" t="s">
        <v>65</v>
      </c>
      <c r="F277" t="s">
        <v>80</v>
      </c>
      <c r="G277">
        <v>1</v>
      </c>
      <c r="H277">
        <v>2.66666666666667E-3</v>
      </c>
      <c r="I277">
        <v>86.4</v>
      </c>
      <c r="J277" t="s">
        <v>8</v>
      </c>
      <c r="K277" t="s">
        <v>416</v>
      </c>
      <c r="L277" s="2" t="s">
        <v>900</v>
      </c>
      <c r="M277" t="s">
        <v>8</v>
      </c>
    </row>
    <row r="278" spans="1:13" x14ac:dyDescent="0.2">
      <c r="A278" t="s">
        <v>788</v>
      </c>
      <c r="B278" s="1">
        <v>45064</v>
      </c>
      <c r="C278" t="s">
        <v>219</v>
      </c>
      <c r="D278" t="s">
        <v>75</v>
      </c>
      <c r="E278" t="s">
        <v>76</v>
      </c>
      <c r="F278" t="s">
        <v>77</v>
      </c>
      <c r="G278">
        <v>2</v>
      </c>
      <c r="H278">
        <v>5.3333333333333297E-3</v>
      </c>
      <c r="I278">
        <v>87.3</v>
      </c>
      <c r="J278">
        <v>2.1213203435596402</v>
      </c>
      <c r="K278" t="s">
        <v>416</v>
      </c>
      <c r="L278" s="2" t="s">
        <v>901</v>
      </c>
      <c r="M278" s="2" t="s">
        <v>902</v>
      </c>
    </row>
    <row r="279" spans="1:13" x14ac:dyDescent="0.2">
      <c r="A279" t="s">
        <v>788</v>
      </c>
      <c r="B279" s="1">
        <v>45064</v>
      </c>
      <c r="C279" t="s">
        <v>219</v>
      </c>
      <c r="D279" t="s">
        <v>75</v>
      </c>
      <c r="E279" t="s">
        <v>78</v>
      </c>
      <c r="F279" t="s">
        <v>79</v>
      </c>
      <c r="G279">
        <v>1</v>
      </c>
      <c r="H279">
        <v>2.66666666666667E-3</v>
      </c>
      <c r="I279">
        <v>79.2</v>
      </c>
      <c r="J279" t="s">
        <v>8</v>
      </c>
      <c r="K279" t="s">
        <v>416</v>
      </c>
      <c r="L279" s="2" t="s">
        <v>903</v>
      </c>
      <c r="M279" t="s">
        <v>8</v>
      </c>
    </row>
    <row r="280" spans="1:13" x14ac:dyDescent="0.2">
      <c r="A280" t="s">
        <v>788</v>
      </c>
      <c r="B280" s="1">
        <v>45064</v>
      </c>
      <c r="C280" t="s">
        <v>221</v>
      </c>
      <c r="D280" t="s">
        <v>75</v>
      </c>
      <c r="E280" t="s">
        <v>6</v>
      </c>
      <c r="F280" t="s">
        <v>7</v>
      </c>
      <c r="G280">
        <v>1</v>
      </c>
      <c r="H280">
        <v>1</v>
      </c>
      <c r="I280">
        <v>80.8</v>
      </c>
      <c r="J280" t="s">
        <v>8</v>
      </c>
      <c r="K280" t="s">
        <v>416</v>
      </c>
      <c r="L280" s="2" t="s">
        <v>904</v>
      </c>
      <c r="M280" t="s">
        <v>8</v>
      </c>
    </row>
    <row r="281" spans="1:13" x14ac:dyDescent="0.2">
      <c r="A281" t="s">
        <v>788</v>
      </c>
      <c r="B281" s="1">
        <v>45112</v>
      </c>
      <c r="C281" t="s">
        <v>378</v>
      </c>
      <c r="D281" t="s">
        <v>5</v>
      </c>
      <c r="E281" t="s">
        <v>19</v>
      </c>
      <c r="F281" t="s">
        <v>20</v>
      </c>
      <c r="G281">
        <v>4</v>
      </c>
      <c r="H281">
        <v>6.02863602110023E-4</v>
      </c>
      <c r="I281">
        <v>73.400000000000006</v>
      </c>
      <c r="J281">
        <v>8.9420355624432606</v>
      </c>
      <c r="K281" t="s">
        <v>413</v>
      </c>
      <c r="L281" s="2" t="s">
        <v>905</v>
      </c>
      <c r="M281" s="2" t="s">
        <v>906</v>
      </c>
    </row>
    <row r="282" spans="1:13" x14ac:dyDescent="0.2">
      <c r="A282" t="s">
        <v>788</v>
      </c>
      <c r="B282" s="1">
        <v>45112</v>
      </c>
      <c r="C282" t="s">
        <v>378</v>
      </c>
      <c r="D282" t="s">
        <v>5</v>
      </c>
      <c r="E282" t="s">
        <v>11</v>
      </c>
      <c r="F282" t="s">
        <v>12</v>
      </c>
      <c r="G282">
        <v>7</v>
      </c>
      <c r="H282">
        <v>1.0550113036925401E-3</v>
      </c>
      <c r="I282">
        <v>79.266666666666694</v>
      </c>
      <c r="J282">
        <v>13.9079353847603</v>
      </c>
      <c r="K282" t="s">
        <v>467</v>
      </c>
      <c r="L282" s="2" t="s">
        <v>907</v>
      </c>
      <c r="M282" s="2" t="s">
        <v>908</v>
      </c>
    </row>
    <row r="283" spans="1:13" x14ac:dyDescent="0.2">
      <c r="A283" t="s">
        <v>788</v>
      </c>
      <c r="B283" s="1">
        <v>45112</v>
      </c>
      <c r="C283" t="s">
        <v>378</v>
      </c>
      <c r="D283" t="s">
        <v>5</v>
      </c>
      <c r="E283" t="s">
        <v>9</v>
      </c>
      <c r="F283" t="s">
        <v>10</v>
      </c>
      <c r="G283">
        <v>111</v>
      </c>
      <c r="H283">
        <v>1.6729464958553101E-2</v>
      </c>
      <c r="I283">
        <v>79.1963302752294</v>
      </c>
      <c r="J283">
        <v>1.8849268875449099</v>
      </c>
      <c r="K283" t="s">
        <v>416</v>
      </c>
      <c r="L283" s="2" t="s">
        <v>909</v>
      </c>
      <c r="M283" s="2" t="s">
        <v>910</v>
      </c>
    </row>
    <row r="284" spans="1:13" x14ac:dyDescent="0.2">
      <c r="A284" t="s">
        <v>788</v>
      </c>
      <c r="B284" s="1">
        <v>45112</v>
      </c>
      <c r="C284" t="s">
        <v>378</v>
      </c>
      <c r="D284" t="s">
        <v>5</v>
      </c>
      <c r="E284" t="s">
        <v>6</v>
      </c>
      <c r="F284" t="s">
        <v>7</v>
      </c>
      <c r="G284">
        <v>6493</v>
      </c>
      <c r="H284">
        <v>0.978598342125094</v>
      </c>
      <c r="I284">
        <v>80.765334590009402</v>
      </c>
      <c r="J284">
        <v>3.5067940692138002</v>
      </c>
      <c r="K284" t="s">
        <v>416</v>
      </c>
      <c r="L284" s="2" t="s">
        <v>911</v>
      </c>
      <c r="M284" s="2" t="s">
        <v>912</v>
      </c>
    </row>
    <row r="285" spans="1:13" x14ac:dyDescent="0.2">
      <c r="A285" t="s">
        <v>788</v>
      </c>
      <c r="B285" s="1">
        <v>45112</v>
      </c>
      <c r="C285" t="s">
        <v>378</v>
      </c>
      <c r="D285" t="s">
        <v>5</v>
      </c>
      <c r="E285" t="s">
        <v>27</v>
      </c>
      <c r="F285" t="s">
        <v>28</v>
      </c>
      <c r="G285">
        <v>9</v>
      </c>
      <c r="H285">
        <v>1.35644310474755E-3</v>
      </c>
      <c r="I285">
        <v>76.633333333333297</v>
      </c>
      <c r="J285">
        <v>1.4203872711341801</v>
      </c>
      <c r="K285" t="s">
        <v>416</v>
      </c>
      <c r="L285" s="2" t="s">
        <v>913</v>
      </c>
      <c r="M285" s="2" t="s">
        <v>914</v>
      </c>
    </row>
    <row r="286" spans="1:13" x14ac:dyDescent="0.2">
      <c r="A286" t="s">
        <v>788</v>
      </c>
      <c r="B286" s="1">
        <v>45112</v>
      </c>
      <c r="C286" t="s">
        <v>378</v>
      </c>
      <c r="D286" t="s">
        <v>5</v>
      </c>
      <c r="E286" t="s">
        <v>13</v>
      </c>
      <c r="F286" t="s">
        <v>14</v>
      </c>
      <c r="G286">
        <v>2</v>
      </c>
      <c r="H286">
        <v>3.0143180105501101E-4</v>
      </c>
      <c r="I286">
        <v>83.9</v>
      </c>
      <c r="J286">
        <v>11.879393923934</v>
      </c>
      <c r="K286" t="s">
        <v>413</v>
      </c>
      <c r="L286" s="2" t="s">
        <v>915</v>
      </c>
      <c r="M286" s="2" t="s">
        <v>916</v>
      </c>
    </row>
    <row r="287" spans="1:13" x14ac:dyDescent="0.2">
      <c r="A287" t="s">
        <v>788</v>
      </c>
      <c r="B287" s="1">
        <v>45112</v>
      </c>
      <c r="C287" t="s">
        <v>378</v>
      </c>
      <c r="D287" t="s">
        <v>5</v>
      </c>
      <c r="E287" t="s">
        <v>25</v>
      </c>
      <c r="F287" t="s">
        <v>26</v>
      </c>
      <c r="G287">
        <v>4</v>
      </c>
      <c r="H287">
        <v>6.02863602110023E-4</v>
      </c>
      <c r="I287">
        <v>78.099999999999994</v>
      </c>
      <c r="J287">
        <v>2.5514701644346198</v>
      </c>
      <c r="K287" t="s">
        <v>416</v>
      </c>
      <c r="L287" s="2" t="s">
        <v>917</v>
      </c>
      <c r="M287" s="2" t="s">
        <v>918</v>
      </c>
    </row>
    <row r="288" spans="1:13" x14ac:dyDescent="0.2">
      <c r="A288" t="s">
        <v>788</v>
      </c>
      <c r="B288" s="1">
        <v>45112</v>
      </c>
      <c r="C288" t="s">
        <v>378</v>
      </c>
      <c r="D288" t="s">
        <v>5</v>
      </c>
      <c r="E288" t="s">
        <v>15</v>
      </c>
      <c r="F288" t="s">
        <v>16</v>
      </c>
      <c r="G288">
        <v>5</v>
      </c>
      <c r="H288">
        <v>7.5357950263752805E-4</v>
      </c>
      <c r="I288">
        <v>69.040000000000006</v>
      </c>
      <c r="J288">
        <v>7.55665269811972</v>
      </c>
      <c r="K288" t="s">
        <v>467</v>
      </c>
      <c r="L288" s="2" t="s">
        <v>919</v>
      </c>
      <c r="M288" s="2" t="s">
        <v>920</v>
      </c>
    </row>
    <row r="289" spans="1:13" x14ac:dyDescent="0.2">
      <c r="A289" t="s">
        <v>788</v>
      </c>
      <c r="B289" s="1">
        <v>45112</v>
      </c>
      <c r="C289" t="s">
        <v>380</v>
      </c>
      <c r="D289" t="s">
        <v>5</v>
      </c>
      <c r="E289" t="s">
        <v>19</v>
      </c>
      <c r="F289" t="s">
        <v>20</v>
      </c>
      <c r="G289">
        <v>2</v>
      </c>
      <c r="H289">
        <v>6.8027210884353704E-3</v>
      </c>
      <c r="I289">
        <v>75.3</v>
      </c>
      <c r="J289">
        <v>2.2627416997969498</v>
      </c>
      <c r="K289" t="s">
        <v>413</v>
      </c>
      <c r="L289" s="2" t="s">
        <v>921</v>
      </c>
      <c r="M289" s="2" t="s">
        <v>922</v>
      </c>
    </row>
    <row r="290" spans="1:13" x14ac:dyDescent="0.2">
      <c r="A290" t="s">
        <v>788</v>
      </c>
      <c r="B290" s="1">
        <v>45112</v>
      </c>
      <c r="C290" t="s">
        <v>380</v>
      </c>
      <c r="D290" t="s">
        <v>5</v>
      </c>
      <c r="E290" t="s">
        <v>11</v>
      </c>
      <c r="F290" t="s">
        <v>12</v>
      </c>
      <c r="G290">
        <v>3</v>
      </c>
      <c r="H290">
        <v>1.02040816326531E-2</v>
      </c>
      <c r="I290">
        <v>66.099999999999994</v>
      </c>
      <c r="J290">
        <v>6.0058305004387202</v>
      </c>
      <c r="K290" t="s">
        <v>413</v>
      </c>
      <c r="L290" s="2" t="s">
        <v>923</v>
      </c>
      <c r="M290" s="2" t="s">
        <v>924</v>
      </c>
    </row>
    <row r="291" spans="1:13" x14ac:dyDescent="0.2">
      <c r="A291" t="s">
        <v>788</v>
      </c>
      <c r="B291" s="1">
        <v>45112</v>
      </c>
      <c r="C291" t="s">
        <v>380</v>
      </c>
      <c r="D291" t="s">
        <v>5</v>
      </c>
      <c r="E291" t="s">
        <v>6</v>
      </c>
      <c r="F291" t="s">
        <v>7</v>
      </c>
      <c r="G291">
        <v>284</v>
      </c>
      <c r="H291">
        <v>0.96598639455782298</v>
      </c>
      <c r="I291">
        <v>83.196666666666701</v>
      </c>
      <c r="J291">
        <v>3.87287152239734</v>
      </c>
      <c r="K291" t="s">
        <v>416</v>
      </c>
      <c r="L291" s="2" t="s">
        <v>925</v>
      </c>
      <c r="M291" s="2" t="s">
        <v>926</v>
      </c>
    </row>
    <row r="292" spans="1:13" x14ac:dyDescent="0.2">
      <c r="A292" t="s">
        <v>788</v>
      </c>
      <c r="B292" s="1">
        <v>45112</v>
      </c>
      <c r="C292" t="s">
        <v>380</v>
      </c>
      <c r="D292" t="s">
        <v>5</v>
      </c>
      <c r="E292" t="s">
        <v>13</v>
      </c>
      <c r="F292" t="s">
        <v>14</v>
      </c>
      <c r="G292">
        <v>5</v>
      </c>
      <c r="H292">
        <v>1.7006802721088399E-2</v>
      </c>
      <c r="I292">
        <v>85.66</v>
      </c>
      <c r="J292">
        <v>11.0087692318442</v>
      </c>
      <c r="K292" t="s">
        <v>467</v>
      </c>
      <c r="L292" s="2" t="s">
        <v>927</v>
      </c>
      <c r="M292" s="2" t="s">
        <v>928</v>
      </c>
    </row>
    <row r="293" spans="1:13" x14ac:dyDescent="0.2">
      <c r="A293" t="s">
        <v>788</v>
      </c>
      <c r="B293" s="1">
        <v>45112</v>
      </c>
      <c r="C293" t="s">
        <v>223</v>
      </c>
      <c r="D293" t="s">
        <v>75</v>
      </c>
      <c r="E293" t="s">
        <v>21</v>
      </c>
      <c r="F293" t="s">
        <v>22</v>
      </c>
      <c r="G293">
        <v>2</v>
      </c>
      <c r="H293">
        <v>6.4724919093851101E-3</v>
      </c>
      <c r="I293">
        <v>75.2</v>
      </c>
      <c r="J293">
        <v>1.4142135623731</v>
      </c>
      <c r="K293" t="s">
        <v>413</v>
      </c>
      <c r="L293" s="2" t="s">
        <v>929</v>
      </c>
      <c r="M293" s="2" t="s">
        <v>930</v>
      </c>
    </row>
    <row r="294" spans="1:13" x14ac:dyDescent="0.2">
      <c r="A294" t="s">
        <v>788</v>
      </c>
      <c r="B294" s="1">
        <v>45112</v>
      </c>
      <c r="C294" t="s">
        <v>223</v>
      </c>
      <c r="D294" t="s">
        <v>75</v>
      </c>
      <c r="E294" t="s">
        <v>19</v>
      </c>
      <c r="F294" t="s">
        <v>20</v>
      </c>
      <c r="G294">
        <v>2</v>
      </c>
      <c r="H294">
        <v>6.4724919093851101E-3</v>
      </c>
      <c r="I294">
        <v>63.05</v>
      </c>
      <c r="J294">
        <v>1.48492424049175</v>
      </c>
      <c r="K294" t="s">
        <v>413</v>
      </c>
      <c r="L294" s="2" t="s">
        <v>931</v>
      </c>
      <c r="M294" s="2" t="s">
        <v>932</v>
      </c>
    </row>
    <row r="295" spans="1:13" x14ac:dyDescent="0.2">
      <c r="A295" t="s">
        <v>788</v>
      </c>
      <c r="B295" s="1">
        <v>45112</v>
      </c>
      <c r="C295" t="s">
        <v>223</v>
      </c>
      <c r="D295" t="s">
        <v>75</v>
      </c>
      <c r="E295" t="s">
        <v>9</v>
      </c>
      <c r="F295" t="s">
        <v>10</v>
      </c>
      <c r="G295">
        <v>29</v>
      </c>
      <c r="H295">
        <v>9.3851132686084096E-2</v>
      </c>
      <c r="I295">
        <v>79.465517241379303</v>
      </c>
      <c r="J295">
        <v>1.71261618210039</v>
      </c>
      <c r="K295" t="s">
        <v>416</v>
      </c>
      <c r="L295" s="2" t="s">
        <v>933</v>
      </c>
      <c r="M295" s="2" t="s">
        <v>934</v>
      </c>
    </row>
    <row r="296" spans="1:13" x14ac:dyDescent="0.2">
      <c r="A296" t="s">
        <v>788</v>
      </c>
      <c r="B296" s="1">
        <v>45112</v>
      </c>
      <c r="C296" t="s">
        <v>223</v>
      </c>
      <c r="D296" t="s">
        <v>75</v>
      </c>
      <c r="E296" t="s">
        <v>6</v>
      </c>
      <c r="F296" t="s">
        <v>7</v>
      </c>
      <c r="G296">
        <v>270</v>
      </c>
      <c r="H296">
        <v>0.87378640776699001</v>
      </c>
      <c r="I296">
        <v>81.3720524017467</v>
      </c>
      <c r="J296">
        <v>2.28528966202258</v>
      </c>
      <c r="K296" t="s">
        <v>416</v>
      </c>
      <c r="L296" s="2" t="s">
        <v>935</v>
      </c>
      <c r="M296" s="2" t="s">
        <v>936</v>
      </c>
    </row>
    <row r="297" spans="1:13" x14ac:dyDescent="0.2">
      <c r="A297" t="s">
        <v>788</v>
      </c>
      <c r="B297" s="1">
        <v>45112</v>
      </c>
      <c r="C297" t="s">
        <v>223</v>
      </c>
      <c r="D297" t="s">
        <v>75</v>
      </c>
      <c r="E297" t="s">
        <v>25</v>
      </c>
      <c r="F297" t="s">
        <v>26</v>
      </c>
      <c r="G297">
        <v>2</v>
      </c>
      <c r="H297">
        <v>6.4724919093851101E-3</v>
      </c>
      <c r="I297">
        <v>79.599999999999994</v>
      </c>
      <c r="J297" t="s">
        <v>8</v>
      </c>
      <c r="K297" t="s">
        <v>416</v>
      </c>
      <c r="L297" s="2" t="s">
        <v>937</v>
      </c>
      <c r="M297" t="s">
        <v>8</v>
      </c>
    </row>
    <row r="298" spans="1:13" x14ac:dyDescent="0.2">
      <c r="A298" t="s">
        <v>788</v>
      </c>
      <c r="B298" s="1">
        <v>45112</v>
      </c>
      <c r="C298" t="s">
        <v>223</v>
      </c>
      <c r="D298" t="s">
        <v>75</v>
      </c>
      <c r="E298" t="s">
        <v>65</v>
      </c>
      <c r="F298" t="s">
        <v>80</v>
      </c>
      <c r="G298">
        <v>1</v>
      </c>
      <c r="H298">
        <v>3.2362459546925598E-3</v>
      </c>
      <c r="I298">
        <v>80.099999999999994</v>
      </c>
      <c r="J298" t="s">
        <v>8</v>
      </c>
      <c r="K298" t="s">
        <v>416</v>
      </c>
      <c r="L298" s="2" t="s">
        <v>938</v>
      </c>
      <c r="M298" t="s">
        <v>8</v>
      </c>
    </row>
    <row r="299" spans="1:13" x14ac:dyDescent="0.2">
      <c r="A299" t="s">
        <v>788</v>
      </c>
      <c r="B299" s="1">
        <v>45112</v>
      </c>
      <c r="C299" t="s">
        <v>223</v>
      </c>
      <c r="D299" t="s">
        <v>75</v>
      </c>
      <c r="E299" t="s">
        <v>78</v>
      </c>
      <c r="F299" t="s">
        <v>79</v>
      </c>
      <c r="G299">
        <v>3</v>
      </c>
      <c r="H299">
        <v>9.7087378640776708E-3</v>
      </c>
      <c r="I299">
        <v>78.366666666666703</v>
      </c>
      <c r="J299">
        <v>0.85049005481153594</v>
      </c>
      <c r="K299" t="s">
        <v>416</v>
      </c>
      <c r="L299" s="2" t="s">
        <v>939</v>
      </c>
      <c r="M299" s="2" t="s">
        <v>940</v>
      </c>
    </row>
    <row r="300" spans="1:13" x14ac:dyDescent="0.2">
      <c r="A300" t="s">
        <v>788</v>
      </c>
      <c r="B300" s="1">
        <v>45112</v>
      </c>
      <c r="C300" t="s">
        <v>227</v>
      </c>
      <c r="D300" t="s">
        <v>75</v>
      </c>
      <c r="E300" t="s">
        <v>6</v>
      </c>
      <c r="F300" t="s">
        <v>7</v>
      </c>
      <c r="G300">
        <v>3</v>
      </c>
      <c r="H300">
        <v>1</v>
      </c>
      <c r="I300">
        <v>80.233333333333306</v>
      </c>
      <c r="J300">
        <v>0.32145502536643</v>
      </c>
      <c r="K300" t="s">
        <v>416</v>
      </c>
      <c r="L300" s="2" t="s">
        <v>941</v>
      </c>
      <c r="M300" s="2" t="s">
        <v>942</v>
      </c>
    </row>
    <row r="301" spans="1:13" x14ac:dyDescent="0.2">
      <c r="A301" t="s">
        <v>788</v>
      </c>
      <c r="B301" s="1">
        <v>45112</v>
      </c>
      <c r="C301" t="s">
        <v>231</v>
      </c>
      <c r="D301" t="s">
        <v>75</v>
      </c>
      <c r="E301" t="s">
        <v>6</v>
      </c>
      <c r="F301" t="s">
        <v>7</v>
      </c>
      <c r="G301">
        <v>1</v>
      </c>
      <c r="H301">
        <v>1</v>
      </c>
      <c r="I301">
        <v>80.5</v>
      </c>
      <c r="J301" t="s">
        <v>8</v>
      </c>
      <c r="K301" t="s">
        <v>416</v>
      </c>
      <c r="L301" s="2" t="s">
        <v>943</v>
      </c>
      <c r="M301" t="s">
        <v>8</v>
      </c>
    </row>
    <row r="302" spans="1:13" x14ac:dyDescent="0.2">
      <c r="A302" t="s">
        <v>788</v>
      </c>
      <c r="B302" s="1">
        <v>45112</v>
      </c>
      <c r="C302" t="s">
        <v>233</v>
      </c>
      <c r="D302" t="s">
        <v>75</v>
      </c>
      <c r="E302" t="s">
        <v>6</v>
      </c>
      <c r="F302" t="s">
        <v>7</v>
      </c>
      <c r="G302">
        <v>1</v>
      </c>
      <c r="H302">
        <v>1</v>
      </c>
      <c r="I302">
        <v>78.400000000000006</v>
      </c>
      <c r="J302" t="s">
        <v>8</v>
      </c>
      <c r="K302" t="s">
        <v>416</v>
      </c>
      <c r="L302" s="2" t="s">
        <v>944</v>
      </c>
      <c r="M302" t="s">
        <v>8</v>
      </c>
    </row>
    <row r="303" spans="1:13" x14ac:dyDescent="0.2">
      <c r="A303" t="s">
        <v>788</v>
      </c>
      <c r="B303" s="1">
        <v>45112</v>
      </c>
      <c r="C303" t="s">
        <v>235</v>
      </c>
      <c r="D303" t="s">
        <v>75</v>
      </c>
      <c r="E303" t="s">
        <v>6</v>
      </c>
      <c r="F303" t="s">
        <v>7</v>
      </c>
      <c r="G303">
        <v>1</v>
      </c>
      <c r="H303">
        <v>0.5</v>
      </c>
      <c r="I303">
        <v>82.3</v>
      </c>
      <c r="J303" t="s">
        <v>8</v>
      </c>
      <c r="K303" t="s">
        <v>416</v>
      </c>
      <c r="L303" s="2" t="s">
        <v>945</v>
      </c>
      <c r="M303" t="s">
        <v>8</v>
      </c>
    </row>
    <row r="304" spans="1:13" x14ac:dyDescent="0.2">
      <c r="A304" t="s">
        <v>788</v>
      </c>
      <c r="B304" s="1">
        <v>45112</v>
      </c>
      <c r="C304" t="s">
        <v>235</v>
      </c>
      <c r="D304" t="s">
        <v>75</v>
      </c>
      <c r="E304" t="s">
        <v>39</v>
      </c>
      <c r="F304" t="s">
        <v>83</v>
      </c>
      <c r="G304">
        <v>1</v>
      </c>
      <c r="H304">
        <v>0.5</v>
      </c>
      <c r="I304">
        <v>76.099999999999994</v>
      </c>
      <c r="J304" t="s">
        <v>8</v>
      </c>
      <c r="K304" t="s">
        <v>416</v>
      </c>
      <c r="L304" s="2" t="s">
        <v>946</v>
      </c>
      <c r="M304" t="s">
        <v>8</v>
      </c>
    </row>
    <row r="305" spans="1:13" x14ac:dyDescent="0.2">
      <c r="A305" t="s">
        <v>788</v>
      </c>
      <c r="B305" s="1">
        <v>45112</v>
      </c>
      <c r="C305" t="s">
        <v>237</v>
      </c>
      <c r="D305" t="s">
        <v>75</v>
      </c>
      <c r="E305" t="s">
        <v>6</v>
      </c>
      <c r="F305" t="s">
        <v>7</v>
      </c>
      <c r="G305">
        <v>3</v>
      </c>
      <c r="H305">
        <v>0.75</v>
      </c>
      <c r="I305">
        <v>80.900000000000006</v>
      </c>
      <c r="J305">
        <v>3.22335229225724</v>
      </c>
      <c r="K305" t="s">
        <v>416</v>
      </c>
      <c r="L305" s="2" t="s">
        <v>947</v>
      </c>
      <c r="M305" s="2" t="s">
        <v>948</v>
      </c>
    </row>
    <row r="306" spans="1:13" x14ac:dyDescent="0.2">
      <c r="A306" t="s">
        <v>788</v>
      </c>
      <c r="B306" s="1">
        <v>45112</v>
      </c>
      <c r="C306" t="s">
        <v>237</v>
      </c>
      <c r="D306" t="s">
        <v>75</v>
      </c>
      <c r="E306" t="s">
        <v>39</v>
      </c>
      <c r="F306" t="s">
        <v>83</v>
      </c>
      <c r="G306">
        <v>1</v>
      </c>
      <c r="H306">
        <v>0.25</v>
      </c>
      <c r="I306">
        <v>84.4</v>
      </c>
      <c r="J306" t="s">
        <v>8</v>
      </c>
      <c r="K306" t="s">
        <v>416</v>
      </c>
      <c r="L306" s="2" t="s">
        <v>949</v>
      </c>
      <c r="M306" t="s">
        <v>8</v>
      </c>
    </row>
    <row r="307" spans="1:13" x14ac:dyDescent="0.2">
      <c r="A307" t="s">
        <v>788</v>
      </c>
      <c r="B307" s="1">
        <v>45176</v>
      </c>
      <c r="C307" t="s">
        <v>382</v>
      </c>
      <c r="D307" t="s">
        <v>5</v>
      </c>
      <c r="E307" t="s">
        <v>17</v>
      </c>
      <c r="F307" t="s">
        <v>18</v>
      </c>
      <c r="G307">
        <v>157</v>
      </c>
      <c r="H307">
        <v>0.592452830188679</v>
      </c>
      <c r="I307">
        <v>63.505555555555603</v>
      </c>
      <c r="J307">
        <v>1.8407986534490099</v>
      </c>
      <c r="K307" t="s">
        <v>413</v>
      </c>
      <c r="L307" s="2" t="s">
        <v>950</v>
      </c>
      <c r="M307" s="2" t="s">
        <v>951</v>
      </c>
    </row>
    <row r="308" spans="1:13" x14ac:dyDescent="0.2">
      <c r="A308" t="s">
        <v>788</v>
      </c>
      <c r="B308" s="1">
        <v>45176</v>
      </c>
      <c r="C308" t="s">
        <v>382</v>
      </c>
      <c r="D308" t="s">
        <v>5</v>
      </c>
      <c r="E308" t="s">
        <v>19</v>
      </c>
      <c r="F308" t="s">
        <v>20</v>
      </c>
      <c r="G308">
        <v>2</v>
      </c>
      <c r="H308">
        <v>7.5471698113207496E-3</v>
      </c>
      <c r="I308">
        <v>63.85</v>
      </c>
      <c r="J308">
        <v>1.48492424049176</v>
      </c>
      <c r="K308" t="s">
        <v>413</v>
      </c>
      <c r="L308" s="2" t="s">
        <v>952</v>
      </c>
      <c r="M308" s="2" t="s">
        <v>953</v>
      </c>
    </row>
    <row r="309" spans="1:13" x14ac:dyDescent="0.2">
      <c r="A309" t="s">
        <v>788</v>
      </c>
      <c r="B309" s="1">
        <v>45176</v>
      </c>
      <c r="C309" t="s">
        <v>382</v>
      </c>
      <c r="D309" t="s">
        <v>5</v>
      </c>
      <c r="E309" t="s">
        <v>11</v>
      </c>
      <c r="F309" t="s">
        <v>12</v>
      </c>
      <c r="G309">
        <v>3</v>
      </c>
      <c r="H309">
        <v>1.13207547169811E-2</v>
      </c>
      <c r="I309">
        <v>71.1666666666667</v>
      </c>
      <c r="J309">
        <v>13.041600106326401</v>
      </c>
      <c r="K309" t="s">
        <v>413</v>
      </c>
      <c r="L309" s="2" t="s">
        <v>954</v>
      </c>
      <c r="M309" s="2" t="s">
        <v>955</v>
      </c>
    </row>
    <row r="310" spans="1:13" x14ac:dyDescent="0.2">
      <c r="A310" t="s">
        <v>788</v>
      </c>
      <c r="B310" s="1">
        <v>45176</v>
      </c>
      <c r="C310" t="s">
        <v>382</v>
      </c>
      <c r="D310" t="s">
        <v>5</v>
      </c>
      <c r="E310" t="s">
        <v>6</v>
      </c>
      <c r="F310" t="s">
        <v>7</v>
      </c>
      <c r="G310">
        <v>94</v>
      </c>
      <c r="H310">
        <v>0.354716981132075</v>
      </c>
      <c r="I310">
        <v>78.958108108108107</v>
      </c>
      <c r="J310">
        <v>2.8261017614789998</v>
      </c>
      <c r="K310" t="s">
        <v>416</v>
      </c>
      <c r="L310" s="2" t="s">
        <v>956</v>
      </c>
      <c r="M310" s="2" t="s">
        <v>957</v>
      </c>
    </row>
    <row r="311" spans="1:13" x14ac:dyDescent="0.2">
      <c r="A311" t="s">
        <v>788</v>
      </c>
      <c r="B311" s="1">
        <v>45176</v>
      </c>
      <c r="C311" t="s">
        <v>382</v>
      </c>
      <c r="D311" t="s">
        <v>5</v>
      </c>
      <c r="E311" t="s">
        <v>13</v>
      </c>
      <c r="F311" t="s">
        <v>14</v>
      </c>
      <c r="G311">
        <v>4</v>
      </c>
      <c r="H311">
        <v>1.5094339622641499E-2</v>
      </c>
      <c r="I311">
        <v>78.724999999999994</v>
      </c>
      <c r="J311">
        <v>14.5132984994223</v>
      </c>
      <c r="K311" t="s">
        <v>413</v>
      </c>
      <c r="L311" s="2" t="s">
        <v>958</v>
      </c>
      <c r="M311" s="2" t="s">
        <v>959</v>
      </c>
    </row>
    <row r="312" spans="1:13" x14ac:dyDescent="0.2">
      <c r="A312" t="s">
        <v>788</v>
      </c>
      <c r="B312" s="1">
        <v>45176</v>
      </c>
      <c r="C312" t="s">
        <v>382</v>
      </c>
      <c r="D312" t="s">
        <v>5</v>
      </c>
      <c r="E312" t="s">
        <v>15</v>
      </c>
      <c r="F312" t="s">
        <v>16</v>
      </c>
      <c r="G312">
        <v>5</v>
      </c>
      <c r="H312">
        <v>1.88679245283019E-2</v>
      </c>
      <c r="I312">
        <v>68.724999999999994</v>
      </c>
      <c r="J312">
        <v>6.7465423242823697</v>
      </c>
      <c r="K312" t="s">
        <v>413</v>
      </c>
      <c r="L312" s="2" t="s">
        <v>960</v>
      </c>
      <c r="M312" s="2" t="s">
        <v>961</v>
      </c>
    </row>
    <row r="313" spans="1:13" x14ac:dyDescent="0.2">
      <c r="A313" t="s">
        <v>788</v>
      </c>
      <c r="B313" s="1">
        <v>45176</v>
      </c>
      <c r="C313" t="s">
        <v>239</v>
      </c>
      <c r="D313" t="s">
        <v>75</v>
      </c>
      <c r="E313" t="s">
        <v>21</v>
      </c>
      <c r="F313" t="s">
        <v>22</v>
      </c>
      <c r="G313">
        <v>1</v>
      </c>
      <c r="H313">
        <v>0.33333333333333298</v>
      </c>
      <c r="I313">
        <v>77.7</v>
      </c>
      <c r="J313" t="s">
        <v>8</v>
      </c>
      <c r="K313" t="s">
        <v>413</v>
      </c>
      <c r="L313" s="2" t="s">
        <v>962</v>
      </c>
      <c r="M313" t="s">
        <v>8</v>
      </c>
    </row>
    <row r="314" spans="1:13" x14ac:dyDescent="0.2">
      <c r="A314" t="s">
        <v>788</v>
      </c>
      <c r="B314" s="1">
        <v>45176</v>
      </c>
      <c r="C314" t="s">
        <v>239</v>
      </c>
      <c r="D314" t="s">
        <v>75</v>
      </c>
      <c r="E314" t="s">
        <v>6</v>
      </c>
      <c r="F314" t="s">
        <v>7</v>
      </c>
      <c r="G314">
        <v>1</v>
      </c>
      <c r="H314">
        <v>0.33333333333333298</v>
      </c>
      <c r="I314">
        <v>78.3</v>
      </c>
      <c r="J314" t="s">
        <v>8</v>
      </c>
      <c r="K314" t="s">
        <v>416</v>
      </c>
      <c r="L314" s="2" t="s">
        <v>963</v>
      </c>
      <c r="M314" t="s">
        <v>8</v>
      </c>
    </row>
    <row r="315" spans="1:13" x14ac:dyDescent="0.2">
      <c r="A315" t="s">
        <v>788</v>
      </c>
      <c r="B315" s="1">
        <v>45176</v>
      </c>
      <c r="C315" t="s">
        <v>239</v>
      </c>
      <c r="D315" t="s">
        <v>75</v>
      </c>
      <c r="E315" t="s">
        <v>39</v>
      </c>
      <c r="F315" t="s">
        <v>83</v>
      </c>
      <c r="G315">
        <v>1</v>
      </c>
      <c r="H315">
        <v>0.33333333333333298</v>
      </c>
      <c r="I315">
        <v>83</v>
      </c>
      <c r="J315" t="s">
        <v>8</v>
      </c>
      <c r="K315" t="s">
        <v>416</v>
      </c>
      <c r="L315" s="2" t="s">
        <v>964</v>
      </c>
      <c r="M315" t="s">
        <v>8</v>
      </c>
    </row>
    <row r="316" spans="1:13" x14ac:dyDescent="0.2">
      <c r="A316" t="s">
        <v>788</v>
      </c>
      <c r="B316" s="1">
        <v>45176</v>
      </c>
      <c r="C316" t="s">
        <v>241</v>
      </c>
      <c r="D316" t="s">
        <v>75</v>
      </c>
      <c r="E316" t="s">
        <v>6</v>
      </c>
      <c r="F316" t="s">
        <v>7</v>
      </c>
      <c r="G316">
        <v>508</v>
      </c>
      <c r="H316">
        <v>0.99412915851271999</v>
      </c>
      <c r="I316">
        <v>80.436434108527095</v>
      </c>
      <c r="J316">
        <v>1.80905366771808</v>
      </c>
      <c r="K316" t="s">
        <v>416</v>
      </c>
      <c r="L316" s="2" t="s">
        <v>965</v>
      </c>
      <c r="M316" s="2" t="s">
        <v>966</v>
      </c>
    </row>
    <row r="317" spans="1:13" x14ac:dyDescent="0.2">
      <c r="A317" t="s">
        <v>788</v>
      </c>
      <c r="B317" s="1">
        <v>45176</v>
      </c>
      <c r="C317" t="s">
        <v>241</v>
      </c>
      <c r="D317" t="s">
        <v>75</v>
      </c>
      <c r="E317" t="s">
        <v>61</v>
      </c>
      <c r="F317" t="s">
        <v>85</v>
      </c>
      <c r="G317">
        <v>2</v>
      </c>
      <c r="H317">
        <v>3.9138943248532296E-3</v>
      </c>
      <c r="I317">
        <v>79.349999999999994</v>
      </c>
      <c r="J317">
        <v>0.21213203435596201</v>
      </c>
      <c r="K317" t="s">
        <v>416</v>
      </c>
      <c r="L317" s="2" t="s">
        <v>967</v>
      </c>
      <c r="M317" s="2" t="s">
        <v>968</v>
      </c>
    </row>
    <row r="318" spans="1:13" x14ac:dyDescent="0.2">
      <c r="A318" t="s">
        <v>788</v>
      </c>
      <c r="B318" s="1">
        <v>45176</v>
      </c>
      <c r="C318" t="s">
        <v>241</v>
      </c>
      <c r="D318" t="s">
        <v>75</v>
      </c>
      <c r="E318" t="s">
        <v>65</v>
      </c>
      <c r="F318" t="s">
        <v>80</v>
      </c>
      <c r="G318">
        <v>1</v>
      </c>
      <c r="H318">
        <v>1.95694716242661E-3</v>
      </c>
      <c r="I318">
        <v>84</v>
      </c>
      <c r="J318" t="s">
        <v>8</v>
      </c>
      <c r="K318" t="s">
        <v>416</v>
      </c>
      <c r="L318" s="2" t="s">
        <v>969</v>
      </c>
      <c r="M318" t="s">
        <v>8</v>
      </c>
    </row>
    <row r="319" spans="1:13" x14ac:dyDescent="0.2">
      <c r="A319" t="s">
        <v>788</v>
      </c>
      <c r="B319" s="1">
        <v>45176</v>
      </c>
      <c r="C319" t="s">
        <v>243</v>
      </c>
      <c r="D319" t="s">
        <v>75</v>
      </c>
      <c r="E319" t="s">
        <v>70</v>
      </c>
      <c r="F319" t="s">
        <v>84</v>
      </c>
      <c r="G319">
        <v>6</v>
      </c>
      <c r="H319">
        <v>0.105263157894737</v>
      </c>
      <c r="I319">
        <v>72.78</v>
      </c>
      <c r="J319">
        <v>5.3504205442189301</v>
      </c>
      <c r="K319" t="s">
        <v>413</v>
      </c>
      <c r="L319" s="2" t="s">
        <v>970</v>
      </c>
      <c r="M319" s="2" t="s">
        <v>971</v>
      </c>
    </row>
    <row r="320" spans="1:13" x14ac:dyDescent="0.2">
      <c r="A320" t="s">
        <v>788</v>
      </c>
      <c r="B320" s="1">
        <v>45176</v>
      </c>
      <c r="C320" t="s">
        <v>243</v>
      </c>
      <c r="D320" t="s">
        <v>75</v>
      </c>
      <c r="E320" t="s">
        <v>9</v>
      </c>
      <c r="F320" t="s">
        <v>10</v>
      </c>
      <c r="G320">
        <v>7</v>
      </c>
      <c r="H320">
        <v>0.12280701754386</v>
      </c>
      <c r="I320">
        <v>80.400000000000006</v>
      </c>
      <c r="J320">
        <v>2.3101226518664899</v>
      </c>
      <c r="K320" t="s">
        <v>416</v>
      </c>
      <c r="L320" s="2" t="s">
        <v>972</v>
      </c>
      <c r="M320" s="2" t="s">
        <v>973</v>
      </c>
    </row>
    <row r="321" spans="1:13" x14ac:dyDescent="0.2">
      <c r="A321" t="s">
        <v>788</v>
      </c>
      <c r="B321" s="1">
        <v>45176</v>
      </c>
      <c r="C321" t="s">
        <v>243</v>
      </c>
      <c r="D321" t="s">
        <v>75</v>
      </c>
      <c r="E321" t="s">
        <v>6</v>
      </c>
      <c r="F321" t="s">
        <v>7</v>
      </c>
      <c r="G321">
        <v>42</v>
      </c>
      <c r="H321">
        <v>0.73684210526315796</v>
      </c>
      <c r="I321">
        <v>82.581081081081095</v>
      </c>
      <c r="J321">
        <v>3.0447439080266601</v>
      </c>
      <c r="K321" t="s">
        <v>416</v>
      </c>
      <c r="L321" s="2" t="s">
        <v>974</v>
      </c>
      <c r="M321" s="2" t="s">
        <v>975</v>
      </c>
    </row>
    <row r="322" spans="1:13" x14ac:dyDescent="0.2">
      <c r="A322" t="s">
        <v>788</v>
      </c>
      <c r="B322" s="1">
        <v>45176</v>
      </c>
      <c r="C322" t="s">
        <v>243</v>
      </c>
      <c r="D322" t="s">
        <v>75</v>
      </c>
      <c r="E322" t="s">
        <v>25</v>
      </c>
      <c r="F322" t="s">
        <v>26</v>
      </c>
      <c r="G322">
        <v>2</v>
      </c>
      <c r="H322">
        <v>3.5087719298245598E-2</v>
      </c>
      <c r="I322">
        <v>84.7</v>
      </c>
      <c r="J322" t="s">
        <v>8</v>
      </c>
      <c r="K322" t="s">
        <v>416</v>
      </c>
      <c r="L322" s="2" t="s">
        <v>976</v>
      </c>
      <c r="M322" t="s">
        <v>8</v>
      </c>
    </row>
    <row r="323" spans="1:13" x14ac:dyDescent="0.2">
      <c r="A323" t="s">
        <v>788</v>
      </c>
      <c r="B323" s="1">
        <v>45176</v>
      </c>
      <c r="C323" t="s">
        <v>245</v>
      </c>
      <c r="D323" t="s">
        <v>75</v>
      </c>
      <c r="E323" t="s">
        <v>70</v>
      </c>
      <c r="F323" t="s">
        <v>84</v>
      </c>
      <c r="G323">
        <v>3</v>
      </c>
      <c r="H323">
        <v>5.4545454545454501E-2</v>
      </c>
      <c r="I323">
        <v>72.8</v>
      </c>
      <c r="J323">
        <v>4.2426406871192803</v>
      </c>
      <c r="K323" t="s">
        <v>413</v>
      </c>
      <c r="L323" s="2" t="s">
        <v>977</v>
      </c>
      <c r="M323" s="2" t="s">
        <v>978</v>
      </c>
    </row>
    <row r="324" spans="1:13" x14ac:dyDescent="0.2">
      <c r="A324" t="s">
        <v>788</v>
      </c>
      <c r="B324" s="1">
        <v>45176</v>
      </c>
      <c r="C324" t="s">
        <v>245</v>
      </c>
      <c r="D324" t="s">
        <v>75</v>
      </c>
      <c r="E324" t="s">
        <v>9</v>
      </c>
      <c r="F324" t="s">
        <v>10</v>
      </c>
      <c r="G324">
        <v>3</v>
      </c>
      <c r="H324">
        <v>5.4545454545454501E-2</v>
      </c>
      <c r="I324">
        <v>79.099999999999994</v>
      </c>
      <c r="J324">
        <v>1.12694276695847</v>
      </c>
      <c r="K324" t="s">
        <v>416</v>
      </c>
      <c r="L324" s="2" t="s">
        <v>979</v>
      </c>
      <c r="M324" s="2" t="s">
        <v>980</v>
      </c>
    </row>
    <row r="325" spans="1:13" x14ac:dyDescent="0.2">
      <c r="A325" t="s">
        <v>788</v>
      </c>
      <c r="B325" s="1">
        <v>45176</v>
      </c>
      <c r="C325" t="s">
        <v>245</v>
      </c>
      <c r="D325" t="s">
        <v>75</v>
      </c>
      <c r="E325" t="s">
        <v>6</v>
      </c>
      <c r="F325" t="s">
        <v>7</v>
      </c>
      <c r="G325">
        <v>45</v>
      </c>
      <c r="H325">
        <v>0.81818181818181801</v>
      </c>
      <c r="I325">
        <v>81.648780487804899</v>
      </c>
      <c r="J325">
        <v>2.85465601703774</v>
      </c>
      <c r="K325" t="s">
        <v>416</v>
      </c>
      <c r="L325" s="2" t="s">
        <v>981</v>
      </c>
      <c r="M325" s="2" t="s">
        <v>982</v>
      </c>
    </row>
    <row r="326" spans="1:13" x14ac:dyDescent="0.2">
      <c r="A326" t="s">
        <v>788</v>
      </c>
      <c r="B326" s="1">
        <v>45176</v>
      </c>
      <c r="C326" t="s">
        <v>245</v>
      </c>
      <c r="D326" t="s">
        <v>75</v>
      </c>
      <c r="E326" t="s">
        <v>39</v>
      </c>
      <c r="F326" t="s">
        <v>83</v>
      </c>
      <c r="G326">
        <v>3</v>
      </c>
      <c r="H326">
        <v>5.4545454545454501E-2</v>
      </c>
      <c r="I326">
        <v>80.1666666666667</v>
      </c>
      <c r="J326">
        <v>2.8378395538390402</v>
      </c>
      <c r="K326" t="s">
        <v>416</v>
      </c>
      <c r="L326" s="2" t="s">
        <v>983</v>
      </c>
      <c r="M326" s="2" t="s">
        <v>984</v>
      </c>
    </row>
    <row r="327" spans="1:13" x14ac:dyDescent="0.2">
      <c r="A327" t="s">
        <v>788</v>
      </c>
      <c r="B327" s="1">
        <v>45176</v>
      </c>
      <c r="C327" t="s">
        <v>245</v>
      </c>
      <c r="D327" t="s">
        <v>75</v>
      </c>
      <c r="E327" t="s">
        <v>15</v>
      </c>
      <c r="F327" t="s">
        <v>16</v>
      </c>
      <c r="G327">
        <v>1</v>
      </c>
      <c r="H327">
        <v>1.8181818181818198E-2</v>
      </c>
      <c r="I327">
        <v>66.3</v>
      </c>
      <c r="J327" t="s">
        <v>8</v>
      </c>
      <c r="K327" t="s">
        <v>413</v>
      </c>
      <c r="L327" s="2" t="s">
        <v>985</v>
      </c>
      <c r="M327" t="s">
        <v>8</v>
      </c>
    </row>
    <row r="328" spans="1:13" x14ac:dyDescent="0.2">
      <c r="A328" t="s">
        <v>788</v>
      </c>
      <c r="B328" s="1">
        <v>45176</v>
      </c>
      <c r="C328" t="s">
        <v>247</v>
      </c>
      <c r="D328" t="s">
        <v>75</v>
      </c>
      <c r="E328" t="s">
        <v>70</v>
      </c>
      <c r="F328" t="s">
        <v>84</v>
      </c>
      <c r="G328">
        <v>10</v>
      </c>
      <c r="H328">
        <v>0.116279069767442</v>
      </c>
      <c r="I328">
        <v>69.5</v>
      </c>
      <c r="J328">
        <v>7.3674961825575496</v>
      </c>
      <c r="K328" t="s">
        <v>413</v>
      </c>
      <c r="L328" s="2" t="s">
        <v>986</v>
      </c>
      <c r="M328" s="2" t="s">
        <v>987</v>
      </c>
    </row>
    <row r="329" spans="1:13" x14ac:dyDescent="0.2">
      <c r="A329" t="s">
        <v>788</v>
      </c>
      <c r="B329" s="1">
        <v>45176</v>
      </c>
      <c r="C329" t="s">
        <v>247</v>
      </c>
      <c r="D329" t="s">
        <v>75</v>
      </c>
      <c r="E329" t="s">
        <v>11</v>
      </c>
      <c r="F329" t="s">
        <v>12</v>
      </c>
      <c r="G329">
        <v>1</v>
      </c>
      <c r="H329">
        <v>1.16279069767442E-2</v>
      </c>
      <c r="I329">
        <v>78.2</v>
      </c>
      <c r="J329" t="s">
        <v>8</v>
      </c>
      <c r="K329" t="s">
        <v>416</v>
      </c>
      <c r="L329" s="2" t="s">
        <v>988</v>
      </c>
      <c r="M329" t="s">
        <v>8</v>
      </c>
    </row>
    <row r="330" spans="1:13" x14ac:dyDescent="0.2">
      <c r="A330" t="s">
        <v>788</v>
      </c>
      <c r="B330" s="1">
        <v>45176</v>
      </c>
      <c r="C330" t="s">
        <v>247</v>
      </c>
      <c r="D330" t="s">
        <v>75</v>
      </c>
      <c r="E330" t="s">
        <v>9</v>
      </c>
      <c r="F330" t="s">
        <v>10</v>
      </c>
      <c r="G330">
        <v>3</v>
      </c>
      <c r="H330">
        <v>3.4883720930232599E-2</v>
      </c>
      <c r="I330">
        <v>77.3333333333333</v>
      </c>
      <c r="J330">
        <v>1.7214335111567201</v>
      </c>
      <c r="K330" t="s">
        <v>416</v>
      </c>
      <c r="L330" s="2" t="s">
        <v>989</v>
      </c>
      <c r="M330" s="2" t="s">
        <v>990</v>
      </c>
    </row>
    <row r="331" spans="1:13" x14ac:dyDescent="0.2">
      <c r="A331" t="s">
        <v>788</v>
      </c>
      <c r="B331" s="1">
        <v>45176</v>
      </c>
      <c r="C331" t="s">
        <v>247</v>
      </c>
      <c r="D331" t="s">
        <v>75</v>
      </c>
      <c r="E331" t="s">
        <v>6</v>
      </c>
      <c r="F331" t="s">
        <v>7</v>
      </c>
      <c r="G331">
        <v>69</v>
      </c>
      <c r="H331">
        <v>0.80232558139534904</v>
      </c>
      <c r="I331">
        <v>80.923214285714295</v>
      </c>
      <c r="J331">
        <v>2.8826118883230398</v>
      </c>
      <c r="K331" t="s">
        <v>416</v>
      </c>
      <c r="L331" s="2" t="s">
        <v>991</v>
      </c>
      <c r="M331" s="2" t="s">
        <v>992</v>
      </c>
    </row>
    <row r="332" spans="1:13" x14ac:dyDescent="0.2">
      <c r="A332" t="s">
        <v>788</v>
      </c>
      <c r="B332" s="1">
        <v>45176</v>
      </c>
      <c r="C332" t="s">
        <v>247</v>
      </c>
      <c r="D332" t="s">
        <v>75</v>
      </c>
      <c r="E332" t="s">
        <v>39</v>
      </c>
      <c r="F332" t="s">
        <v>83</v>
      </c>
      <c r="G332">
        <v>2</v>
      </c>
      <c r="H332">
        <v>2.32558139534884E-2</v>
      </c>
      <c r="I332">
        <v>78.849999999999994</v>
      </c>
      <c r="J332">
        <v>7.0710678118660802E-2</v>
      </c>
      <c r="K332" t="s">
        <v>416</v>
      </c>
      <c r="L332" s="2" t="s">
        <v>993</v>
      </c>
      <c r="M332" s="2" t="s">
        <v>994</v>
      </c>
    </row>
    <row r="333" spans="1:13" x14ac:dyDescent="0.2">
      <c r="A333" t="s">
        <v>788</v>
      </c>
      <c r="B333" s="1">
        <v>45176</v>
      </c>
      <c r="C333" t="s">
        <v>247</v>
      </c>
      <c r="D333" t="s">
        <v>75</v>
      </c>
      <c r="E333" t="s">
        <v>59</v>
      </c>
      <c r="F333" t="s">
        <v>60</v>
      </c>
      <c r="G333">
        <v>1</v>
      </c>
      <c r="H333">
        <v>1.16279069767442E-2</v>
      </c>
      <c r="I333">
        <v>87</v>
      </c>
      <c r="J333" t="s">
        <v>8</v>
      </c>
      <c r="K333" t="s">
        <v>416</v>
      </c>
      <c r="L333" s="2" t="s">
        <v>995</v>
      </c>
      <c r="M333" t="s">
        <v>8</v>
      </c>
    </row>
    <row r="334" spans="1:13" x14ac:dyDescent="0.2">
      <c r="A334" t="s">
        <v>788</v>
      </c>
      <c r="B334" s="1">
        <v>45176</v>
      </c>
      <c r="C334" t="s">
        <v>249</v>
      </c>
      <c r="D334" t="s">
        <v>75</v>
      </c>
      <c r="E334" t="s">
        <v>70</v>
      </c>
      <c r="F334" t="s">
        <v>84</v>
      </c>
      <c r="G334">
        <v>44</v>
      </c>
      <c r="H334">
        <v>0.100456621004566</v>
      </c>
      <c r="I334">
        <v>78.502777777777794</v>
      </c>
      <c r="J334">
        <v>6.4968777605031702</v>
      </c>
      <c r="K334" t="s">
        <v>413</v>
      </c>
      <c r="L334" s="2" t="s">
        <v>996</v>
      </c>
      <c r="M334" s="2" t="s">
        <v>997</v>
      </c>
    </row>
    <row r="335" spans="1:13" x14ac:dyDescent="0.2">
      <c r="A335" t="s">
        <v>788</v>
      </c>
      <c r="B335" s="1">
        <v>45176</v>
      </c>
      <c r="C335" t="s">
        <v>249</v>
      </c>
      <c r="D335" t="s">
        <v>75</v>
      </c>
      <c r="E335" t="s">
        <v>9</v>
      </c>
      <c r="F335" t="s">
        <v>10</v>
      </c>
      <c r="G335">
        <v>5</v>
      </c>
      <c r="H335">
        <v>1.1415525114155301E-2</v>
      </c>
      <c r="I335">
        <v>82.34</v>
      </c>
      <c r="J335">
        <v>1.4808781178746599</v>
      </c>
      <c r="K335" t="s">
        <v>416</v>
      </c>
      <c r="L335" s="2" t="s">
        <v>998</v>
      </c>
      <c r="M335" s="2" t="s">
        <v>999</v>
      </c>
    </row>
    <row r="336" spans="1:13" x14ac:dyDescent="0.2">
      <c r="A336" t="s">
        <v>788</v>
      </c>
      <c r="B336" s="1">
        <v>45176</v>
      </c>
      <c r="C336" t="s">
        <v>249</v>
      </c>
      <c r="D336" t="s">
        <v>75</v>
      </c>
      <c r="E336" t="s">
        <v>6</v>
      </c>
      <c r="F336" t="s">
        <v>7</v>
      </c>
      <c r="G336">
        <v>358</v>
      </c>
      <c r="H336">
        <v>0.81735159817351599</v>
      </c>
      <c r="I336">
        <v>81.076156583629896</v>
      </c>
      <c r="J336">
        <v>2.5742753828645801</v>
      </c>
      <c r="K336" t="s">
        <v>416</v>
      </c>
      <c r="L336" s="2" t="s">
        <v>1000</v>
      </c>
      <c r="M336" s="2" t="s">
        <v>1001</v>
      </c>
    </row>
    <row r="337" spans="1:13" x14ac:dyDescent="0.2">
      <c r="A337" t="s">
        <v>788</v>
      </c>
      <c r="B337" s="1">
        <v>45176</v>
      </c>
      <c r="C337" t="s">
        <v>249</v>
      </c>
      <c r="D337" t="s">
        <v>75</v>
      </c>
      <c r="E337" t="s">
        <v>39</v>
      </c>
      <c r="F337" t="s">
        <v>83</v>
      </c>
      <c r="G337">
        <v>1</v>
      </c>
      <c r="H337">
        <v>2.2831050228310501E-3</v>
      </c>
      <c r="I337">
        <v>82.9</v>
      </c>
      <c r="J337" t="s">
        <v>8</v>
      </c>
      <c r="K337" t="s">
        <v>416</v>
      </c>
      <c r="L337" s="2" t="s">
        <v>1002</v>
      </c>
      <c r="M337" t="s">
        <v>8</v>
      </c>
    </row>
    <row r="338" spans="1:13" x14ac:dyDescent="0.2">
      <c r="A338" t="s">
        <v>788</v>
      </c>
      <c r="B338" s="1">
        <v>45176</v>
      </c>
      <c r="C338" t="s">
        <v>249</v>
      </c>
      <c r="D338" t="s">
        <v>75</v>
      </c>
      <c r="E338" t="s">
        <v>25</v>
      </c>
      <c r="F338" t="s">
        <v>26</v>
      </c>
      <c r="G338">
        <v>20</v>
      </c>
      <c r="H338">
        <v>4.5662100456621002E-2</v>
      </c>
      <c r="I338">
        <v>82.433333333333294</v>
      </c>
      <c r="J338">
        <v>2.4006943440041102</v>
      </c>
      <c r="K338" t="s">
        <v>416</v>
      </c>
      <c r="L338" s="2" t="s">
        <v>1003</v>
      </c>
      <c r="M338" s="2" t="s">
        <v>1004</v>
      </c>
    </row>
    <row r="339" spans="1:13" x14ac:dyDescent="0.2">
      <c r="A339" t="s">
        <v>788</v>
      </c>
      <c r="B339" s="1">
        <v>45176</v>
      </c>
      <c r="C339" t="s">
        <v>249</v>
      </c>
      <c r="D339" t="s">
        <v>75</v>
      </c>
      <c r="E339" t="s">
        <v>59</v>
      </c>
      <c r="F339" t="s">
        <v>60</v>
      </c>
      <c r="G339">
        <v>1</v>
      </c>
      <c r="H339">
        <v>2.2831050228310501E-3</v>
      </c>
      <c r="I339">
        <v>81.7</v>
      </c>
      <c r="J339" t="s">
        <v>8</v>
      </c>
      <c r="K339" t="s">
        <v>416</v>
      </c>
      <c r="L339" s="2" t="s">
        <v>1005</v>
      </c>
      <c r="M339" t="s">
        <v>8</v>
      </c>
    </row>
    <row r="340" spans="1:13" x14ac:dyDescent="0.2">
      <c r="A340" t="s">
        <v>788</v>
      </c>
      <c r="B340" s="1">
        <v>45176</v>
      </c>
      <c r="C340" t="s">
        <v>249</v>
      </c>
      <c r="D340" t="s">
        <v>75</v>
      </c>
      <c r="E340" t="s">
        <v>65</v>
      </c>
      <c r="F340" t="s">
        <v>80</v>
      </c>
      <c r="G340">
        <v>9</v>
      </c>
      <c r="H340">
        <v>2.0547945205479499E-2</v>
      </c>
      <c r="I340">
        <v>80.028571428571396</v>
      </c>
      <c r="J340">
        <v>0.53763149000743704</v>
      </c>
      <c r="K340" t="s">
        <v>416</v>
      </c>
      <c r="L340" s="2" t="s">
        <v>1006</v>
      </c>
      <c r="M340" s="2" t="s">
        <v>1007</v>
      </c>
    </row>
    <row r="341" spans="1:13" x14ac:dyDescent="0.2">
      <c r="A341" t="s">
        <v>788</v>
      </c>
      <c r="B341" s="1">
        <v>45176</v>
      </c>
      <c r="C341" t="s">
        <v>251</v>
      </c>
      <c r="D341" t="s">
        <v>75</v>
      </c>
      <c r="E341" t="s">
        <v>70</v>
      </c>
      <c r="F341" t="s">
        <v>84</v>
      </c>
      <c r="G341">
        <v>21</v>
      </c>
      <c r="H341">
        <v>2.6448362720403001E-2</v>
      </c>
      <c r="I341">
        <v>76.747368421052599</v>
      </c>
      <c r="J341">
        <v>6.85568445574365</v>
      </c>
      <c r="K341" t="s">
        <v>413</v>
      </c>
      <c r="L341" s="2" t="s">
        <v>1008</v>
      </c>
      <c r="M341" s="2" t="s">
        <v>1009</v>
      </c>
    </row>
    <row r="342" spans="1:13" x14ac:dyDescent="0.2">
      <c r="A342" t="s">
        <v>788</v>
      </c>
      <c r="B342" s="1">
        <v>45176</v>
      </c>
      <c r="C342" t="s">
        <v>251</v>
      </c>
      <c r="D342" t="s">
        <v>75</v>
      </c>
      <c r="E342" t="s">
        <v>19</v>
      </c>
      <c r="F342" t="s">
        <v>20</v>
      </c>
      <c r="G342">
        <v>1</v>
      </c>
      <c r="H342">
        <v>1.2594458438287201E-3</v>
      </c>
      <c r="I342">
        <v>65.400000000000006</v>
      </c>
      <c r="J342" t="s">
        <v>8</v>
      </c>
      <c r="K342" t="s">
        <v>413</v>
      </c>
      <c r="L342" s="2" t="s">
        <v>1010</v>
      </c>
      <c r="M342" t="s">
        <v>8</v>
      </c>
    </row>
    <row r="343" spans="1:13" x14ac:dyDescent="0.2">
      <c r="A343" t="s">
        <v>788</v>
      </c>
      <c r="B343" s="1">
        <v>45176</v>
      </c>
      <c r="C343" t="s">
        <v>251</v>
      </c>
      <c r="D343" t="s">
        <v>75</v>
      </c>
      <c r="E343" t="s">
        <v>9</v>
      </c>
      <c r="F343" t="s">
        <v>10</v>
      </c>
      <c r="G343">
        <v>11</v>
      </c>
      <c r="H343">
        <v>1.38539042821159E-2</v>
      </c>
      <c r="I343">
        <v>78.811111111111103</v>
      </c>
      <c r="J343">
        <v>2.2519127672072701</v>
      </c>
      <c r="K343" t="s">
        <v>416</v>
      </c>
      <c r="L343" s="2" t="s">
        <v>1011</v>
      </c>
      <c r="M343" s="2" t="s">
        <v>1012</v>
      </c>
    </row>
    <row r="344" spans="1:13" x14ac:dyDescent="0.2">
      <c r="A344" t="s">
        <v>788</v>
      </c>
      <c r="B344" s="1">
        <v>45176</v>
      </c>
      <c r="C344" t="s">
        <v>251</v>
      </c>
      <c r="D344" t="s">
        <v>75</v>
      </c>
      <c r="E344" t="s">
        <v>6</v>
      </c>
      <c r="F344" t="s">
        <v>7</v>
      </c>
      <c r="G344">
        <v>371</v>
      </c>
      <c r="H344">
        <v>0.46725440806045299</v>
      </c>
      <c r="I344">
        <v>80.949832775919702</v>
      </c>
      <c r="J344">
        <v>2.7791816498896198</v>
      </c>
      <c r="K344" t="s">
        <v>416</v>
      </c>
      <c r="L344" s="2" t="s">
        <v>1013</v>
      </c>
      <c r="M344" s="2" t="s">
        <v>1014</v>
      </c>
    </row>
    <row r="345" spans="1:13" x14ac:dyDescent="0.2">
      <c r="A345" t="s">
        <v>788</v>
      </c>
      <c r="B345" s="1">
        <v>45176</v>
      </c>
      <c r="C345" t="s">
        <v>251</v>
      </c>
      <c r="D345" t="s">
        <v>75</v>
      </c>
      <c r="E345" t="s">
        <v>61</v>
      </c>
      <c r="F345" t="s">
        <v>85</v>
      </c>
      <c r="G345">
        <v>13</v>
      </c>
      <c r="H345">
        <v>1.6372795969773299E-2</v>
      </c>
      <c r="I345">
        <v>79.662499999999994</v>
      </c>
      <c r="J345">
        <v>3.5708892449920602</v>
      </c>
      <c r="K345" t="s">
        <v>416</v>
      </c>
      <c r="L345" s="2" t="s">
        <v>1015</v>
      </c>
      <c r="M345" s="2" t="s">
        <v>1016</v>
      </c>
    </row>
    <row r="346" spans="1:13" x14ac:dyDescent="0.2">
      <c r="A346" t="s">
        <v>788</v>
      </c>
      <c r="B346" s="1">
        <v>45176</v>
      </c>
      <c r="C346" t="s">
        <v>251</v>
      </c>
      <c r="D346" t="s">
        <v>75</v>
      </c>
      <c r="E346" t="s">
        <v>39</v>
      </c>
      <c r="F346" t="s">
        <v>83</v>
      </c>
      <c r="G346">
        <v>13</v>
      </c>
      <c r="H346">
        <v>1.6372795969773299E-2</v>
      </c>
      <c r="I346">
        <v>77.855555555555597</v>
      </c>
      <c r="J346">
        <v>2.5826880914616401</v>
      </c>
      <c r="K346" t="s">
        <v>416</v>
      </c>
      <c r="L346" s="2" t="s">
        <v>1017</v>
      </c>
      <c r="M346" s="2" t="s">
        <v>1018</v>
      </c>
    </row>
    <row r="347" spans="1:13" x14ac:dyDescent="0.2">
      <c r="A347" t="s">
        <v>788</v>
      </c>
      <c r="B347" s="1">
        <v>45176</v>
      </c>
      <c r="C347" t="s">
        <v>251</v>
      </c>
      <c r="D347" t="s">
        <v>75</v>
      </c>
      <c r="E347" t="s">
        <v>25</v>
      </c>
      <c r="F347" t="s">
        <v>26</v>
      </c>
      <c r="G347">
        <v>2</v>
      </c>
      <c r="H347">
        <v>2.5188916876574298E-3</v>
      </c>
      <c r="I347">
        <v>81.05</v>
      </c>
      <c r="J347">
        <v>2.89913780286484</v>
      </c>
      <c r="K347" t="s">
        <v>416</v>
      </c>
      <c r="L347" s="2" t="s">
        <v>1019</v>
      </c>
      <c r="M347" s="2" t="s">
        <v>1020</v>
      </c>
    </row>
    <row r="348" spans="1:13" x14ac:dyDescent="0.2">
      <c r="A348" t="s">
        <v>788</v>
      </c>
      <c r="B348" s="1">
        <v>45176</v>
      </c>
      <c r="C348" t="s">
        <v>251</v>
      </c>
      <c r="D348" t="s">
        <v>75</v>
      </c>
      <c r="E348" t="s">
        <v>59</v>
      </c>
      <c r="F348" t="s">
        <v>60</v>
      </c>
      <c r="G348">
        <v>208</v>
      </c>
      <c r="H348">
        <v>0.261964735516373</v>
      </c>
      <c r="I348">
        <v>83.659872611465005</v>
      </c>
      <c r="J348">
        <v>2.8380622649204801</v>
      </c>
      <c r="K348" t="s">
        <v>416</v>
      </c>
      <c r="L348" s="2" t="s">
        <v>1021</v>
      </c>
      <c r="M348" s="2" t="s">
        <v>1022</v>
      </c>
    </row>
    <row r="349" spans="1:13" x14ac:dyDescent="0.2">
      <c r="A349" t="s">
        <v>788</v>
      </c>
      <c r="B349" s="1">
        <v>45176</v>
      </c>
      <c r="C349" t="s">
        <v>251</v>
      </c>
      <c r="D349" t="s">
        <v>75</v>
      </c>
      <c r="E349" t="s">
        <v>65</v>
      </c>
      <c r="F349" t="s">
        <v>80</v>
      </c>
      <c r="G349">
        <v>150</v>
      </c>
      <c r="H349">
        <v>0.188916876574307</v>
      </c>
      <c r="I349">
        <v>82.694339622641493</v>
      </c>
      <c r="J349">
        <v>4.3251827418300604</v>
      </c>
      <c r="K349" t="s">
        <v>416</v>
      </c>
      <c r="L349" s="2" t="s">
        <v>1023</v>
      </c>
      <c r="M349" s="2" t="s">
        <v>1024</v>
      </c>
    </row>
    <row r="350" spans="1:13" x14ac:dyDescent="0.2">
      <c r="A350" t="s">
        <v>788</v>
      </c>
      <c r="B350" s="1">
        <v>45176</v>
      </c>
      <c r="C350" t="s">
        <v>251</v>
      </c>
      <c r="D350" t="s">
        <v>75</v>
      </c>
      <c r="E350" t="s">
        <v>15</v>
      </c>
      <c r="F350" t="s">
        <v>16</v>
      </c>
      <c r="G350">
        <v>4</v>
      </c>
      <c r="H350">
        <v>5.0377833753148596E-3</v>
      </c>
      <c r="I350">
        <v>71.533333333333303</v>
      </c>
      <c r="J350">
        <v>5.4012344268077603</v>
      </c>
      <c r="K350" t="s">
        <v>413</v>
      </c>
      <c r="L350" s="2" t="s">
        <v>1025</v>
      </c>
      <c r="M350" s="2" t="s">
        <v>1026</v>
      </c>
    </row>
    <row r="351" spans="1:13" x14ac:dyDescent="0.2">
      <c r="A351" t="s">
        <v>788</v>
      </c>
      <c r="B351" s="1">
        <v>45176</v>
      </c>
      <c r="C351" t="s">
        <v>253</v>
      </c>
      <c r="D351" t="s">
        <v>75</v>
      </c>
      <c r="E351" t="s">
        <v>70</v>
      </c>
      <c r="F351" t="s">
        <v>84</v>
      </c>
      <c r="G351">
        <v>7</v>
      </c>
      <c r="H351">
        <v>1.8766756032171601E-2</v>
      </c>
      <c r="I351">
        <v>80.75</v>
      </c>
      <c r="J351">
        <v>6.4052322362268796</v>
      </c>
      <c r="K351" t="s">
        <v>413</v>
      </c>
      <c r="L351" s="2" t="s">
        <v>1027</v>
      </c>
      <c r="M351" s="2" t="s">
        <v>1028</v>
      </c>
    </row>
    <row r="352" spans="1:13" x14ac:dyDescent="0.2">
      <c r="A352" t="s">
        <v>788</v>
      </c>
      <c r="B352" s="1">
        <v>45176</v>
      </c>
      <c r="C352" t="s">
        <v>253</v>
      </c>
      <c r="D352" t="s">
        <v>75</v>
      </c>
      <c r="E352" t="s">
        <v>11</v>
      </c>
      <c r="F352" t="s">
        <v>12</v>
      </c>
      <c r="G352">
        <v>2</v>
      </c>
      <c r="H352">
        <v>5.3619302949061698E-3</v>
      </c>
      <c r="I352">
        <v>64.8</v>
      </c>
      <c r="J352" t="s">
        <v>8</v>
      </c>
      <c r="K352" t="s">
        <v>413</v>
      </c>
      <c r="L352" s="2" t="s">
        <v>1029</v>
      </c>
      <c r="M352" t="s">
        <v>8</v>
      </c>
    </row>
    <row r="353" spans="1:13" x14ac:dyDescent="0.2">
      <c r="A353" t="s">
        <v>788</v>
      </c>
      <c r="B353" s="1">
        <v>45176</v>
      </c>
      <c r="C353" t="s">
        <v>253</v>
      </c>
      <c r="D353" t="s">
        <v>75</v>
      </c>
      <c r="E353" t="s">
        <v>9</v>
      </c>
      <c r="F353" t="s">
        <v>10</v>
      </c>
      <c r="G353">
        <v>5</v>
      </c>
      <c r="H353">
        <v>1.34048257372654E-2</v>
      </c>
      <c r="I353">
        <v>78.08</v>
      </c>
      <c r="J353">
        <v>2.03641842458764</v>
      </c>
      <c r="K353" t="s">
        <v>416</v>
      </c>
      <c r="L353" s="2" t="s">
        <v>1030</v>
      </c>
      <c r="M353" s="2" t="s">
        <v>1031</v>
      </c>
    </row>
    <row r="354" spans="1:13" x14ac:dyDescent="0.2">
      <c r="A354" t="s">
        <v>788</v>
      </c>
      <c r="B354" s="1">
        <v>45176</v>
      </c>
      <c r="C354" t="s">
        <v>253</v>
      </c>
      <c r="D354" t="s">
        <v>75</v>
      </c>
      <c r="E354" t="s">
        <v>6</v>
      </c>
      <c r="F354" t="s">
        <v>7</v>
      </c>
      <c r="G354">
        <v>358</v>
      </c>
      <c r="H354">
        <v>0.95978552278820395</v>
      </c>
      <c r="I354">
        <v>80.536507936507903</v>
      </c>
      <c r="J354">
        <v>2.70749735120534</v>
      </c>
      <c r="K354" t="s">
        <v>416</v>
      </c>
      <c r="L354" s="2" t="s">
        <v>1032</v>
      </c>
      <c r="M354" s="2" t="s">
        <v>1033</v>
      </c>
    </row>
    <row r="355" spans="1:13" x14ac:dyDescent="0.2">
      <c r="A355" t="s">
        <v>788</v>
      </c>
      <c r="B355" s="1">
        <v>45176</v>
      </c>
      <c r="C355" t="s">
        <v>253</v>
      </c>
      <c r="D355" t="s">
        <v>75</v>
      </c>
      <c r="E355" t="s">
        <v>39</v>
      </c>
      <c r="F355" t="s">
        <v>83</v>
      </c>
      <c r="G355">
        <v>1</v>
      </c>
      <c r="H355">
        <v>2.6809651474530801E-3</v>
      </c>
      <c r="I355">
        <v>75.8</v>
      </c>
      <c r="J355" t="s">
        <v>8</v>
      </c>
      <c r="K355" t="s">
        <v>416</v>
      </c>
      <c r="L355" s="2" t="s">
        <v>1034</v>
      </c>
      <c r="M355" t="s">
        <v>8</v>
      </c>
    </row>
    <row r="356" spans="1:13" x14ac:dyDescent="0.2">
      <c r="A356" t="s">
        <v>788</v>
      </c>
      <c r="B356" s="1">
        <v>45195</v>
      </c>
      <c r="C356" t="s">
        <v>385</v>
      </c>
      <c r="D356" t="s">
        <v>5</v>
      </c>
      <c r="E356" t="s">
        <v>19</v>
      </c>
      <c r="F356" t="s">
        <v>20</v>
      </c>
      <c r="G356">
        <v>1</v>
      </c>
      <c r="H356">
        <v>4.3994720633524001E-4</v>
      </c>
      <c r="I356">
        <v>71.5</v>
      </c>
      <c r="J356" t="s">
        <v>8</v>
      </c>
      <c r="K356" t="s">
        <v>413</v>
      </c>
      <c r="L356" s="2" t="s">
        <v>1035</v>
      </c>
      <c r="M356" t="s">
        <v>8</v>
      </c>
    </row>
    <row r="357" spans="1:13" x14ac:dyDescent="0.2">
      <c r="A357" t="s">
        <v>788</v>
      </c>
      <c r="B357" s="1">
        <v>45195</v>
      </c>
      <c r="C357" t="s">
        <v>385</v>
      </c>
      <c r="D357" t="s">
        <v>5</v>
      </c>
      <c r="E357" t="s">
        <v>11</v>
      </c>
      <c r="F357" t="s">
        <v>12</v>
      </c>
      <c r="G357">
        <v>15</v>
      </c>
      <c r="H357">
        <v>6.5992080950286001E-3</v>
      </c>
      <c r="I357">
        <v>77.578571428571394</v>
      </c>
      <c r="J357">
        <v>10.068624424527799</v>
      </c>
      <c r="K357" t="s">
        <v>467</v>
      </c>
      <c r="L357" s="2" t="s">
        <v>1036</v>
      </c>
      <c r="M357" s="2" t="s">
        <v>1037</v>
      </c>
    </row>
    <row r="358" spans="1:13" x14ac:dyDescent="0.2">
      <c r="A358" t="s">
        <v>788</v>
      </c>
      <c r="B358" s="1">
        <v>45195</v>
      </c>
      <c r="C358" t="s">
        <v>385</v>
      </c>
      <c r="D358" t="s">
        <v>5</v>
      </c>
      <c r="E358" t="s">
        <v>9</v>
      </c>
      <c r="F358" t="s">
        <v>10</v>
      </c>
      <c r="G358">
        <v>1</v>
      </c>
      <c r="H358">
        <v>4.3994720633524001E-4</v>
      </c>
      <c r="I358">
        <v>77.400000000000006</v>
      </c>
      <c r="J358" t="s">
        <v>8</v>
      </c>
      <c r="K358" t="s">
        <v>416</v>
      </c>
      <c r="L358" s="2" t="s">
        <v>1038</v>
      </c>
      <c r="M358" t="s">
        <v>8</v>
      </c>
    </row>
    <row r="359" spans="1:13" x14ac:dyDescent="0.2">
      <c r="A359" t="s">
        <v>788</v>
      </c>
      <c r="B359" s="1">
        <v>45195</v>
      </c>
      <c r="C359" t="s">
        <v>385</v>
      </c>
      <c r="D359" t="s">
        <v>5</v>
      </c>
      <c r="E359" t="s">
        <v>6</v>
      </c>
      <c r="F359" t="s">
        <v>7</v>
      </c>
      <c r="G359">
        <v>1220</v>
      </c>
      <c r="H359">
        <v>0.53673559172899299</v>
      </c>
      <c r="I359">
        <v>78.703468780971306</v>
      </c>
      <c r="J359">
        <v>2.8759639273080602</v>
      </c>
      <c r="K359" t="s">
        <v>416</v>
      </c>
      <c r="L359" s="2" t="s">
        <v>1039</v>
      </c>
      <c r="M359" s="2" t="s">
        <v>1040</v>
      </c>
    </row>
    <row r="360" spans="1:13" x14ac:dyDescent="0.2">
      <c r="A360" t="s">
        <v>788</v>
      </c>
      <c r="B360" s="1">
        <v>45195</v>
      </c>
      <c r="C360" t="s">
        <v>385</v>
      </c>
      <c r="D360" t="s">
        <v>5</v>
      </c>
      <c r="E360" t="s">
        <v>27</v>
      </c>
      <c r="F360" t="s">
        <v>28</v>
      </c>
      <c r="G360">
        <v>1</v>
      </c>
      <c r="H360">
        <v>4.3994720633524001E-4</v>
      </c>
      <c r="I360">
        <v>75.8</v>
      </c>
      <c r="J360" t="s">
        <v>8</v>
      </c>
      <c r="K360" t="s">
        <v>416</v>
      </c>
      <c r="L360" s="2" t="s">
        <v>1041</v>
      </c>
      <c r="M360" t="s">
        <v>8</v>
      </c>
    </row>
    <row r="361" spans="1:13" x14ac:dyDescent="0.2">
      <c r="A361" t="s">
        <v>788</v>
      </c>
      <c r="B361" s="1">
        <v>45195</v>
      </c>
      <c r="C361" t="s">
        <v>385</v>
      </c>
      <c r="D361" t="s">
        <v>5</v>
      </c>
      <c r="E361" t="s">
        <v>13</v>
      </c>
      <c r="F361" t="s">
        <v>14</v>
      </c>
      <c r="G361">
        <v>1013</v>
      </c>
      <c r="H361">
        <v>0.44566652001759799</v>
      </c>
      <c r="I361">
        <v>85.700442477876095</v>
      </c>
      <c r="J361">
        <v>8.8088571521543493</v>
      </c>
      <c r="K361" t="s">
        <v>467</v>
      </c>
      <c r="L361" s="2" t="s">
        <v>1042</v>
      </c>
      <c r="M361" s="2" t="s">
        <v>1043</v>
      </c>
    </row>
    <row r="362" spans="1:13" x14ac:dyDescent="0.2">
      <c r="A362" t="s">
        <v>788</v>
      </c>
      <c r="B362" s="1">
        <v>45195</v>
      </c>
      <c r="C362" t="s">
        <v>385</v>
      </c>
      <c r="D362" t="s">
        <v>5</v>
      </c>
      <c r="E362" t="s">
        <v>15</v>
      </c>
      <c r="F362" t="s">
        <v>16</v>
      </c>
      <c r="G362">
        <v>22</v>
      </c>
      <c r="H362">
        <v>9.6788385393752792E-3</v>
      </c>
      <c r="I362">
        <v>64.55</v>
      </c>
      <c r="J362">
        <v>7.2532548474703997</v>
      </c>
      <c r="K362" t="s">
        <v>467</v>
      </c>
      <c r="L362" s="2" t="s">
        <v>1044</v>
      </c>
      <c r="M362" s="2" t="s">
        <v>1045</v>
      </c>
    </row>
    <row r="363" spans="1:13" x14ac:dyDescent="0.2">
      <c r="A363" t="s">
        <v>788</v>
      </c>
      <c r="B363" s="1">
        <v>45195</v>
      </c>
      <c r="C363" t="s">
        <v>255</v>
      </c>
      <c r="D363" t="s">
        <v>75</v>
      </c>
      <c r="E363" t="s">
        <v>70</v>
      </c>
      <c r="F363" t="s">
        <v>84</v>
      </c>
      <c r="G363">
        <v>4</v>
      </c>
      <c r="H363">
        <v>2.8985507246376802E-2</v>
      </c>
      <c r="I363">
        <v>80.474999999999994</v>
      </c>
      <c r="J363">
        <v>5.3952911568020703</v>
      </c>
      <c r="K363" t="s">
        <v>413</v>
      </c>
      <c r="L363" s="2" t="s">
        <v>1046</v>
      </c>
      <c r="M363" s="2" t="s">
        <v>1047</v>
      </c>
    </row>
    <row r="364" spans="1:13" x14ac:dyDescent="0.2">
      <c r="A364" t="s">
        <v>788</v>
      </c>
      <c r="B364" s="1">
        <v>45195</v>
      </c>
      <c r="C364" t="s">
        <v>255</v>
      </c>
      <c r="D364" t="s">
        <v>75</v>
      </c>
      <c r="E364" t="s">
        <v>9</v>
      </c>
      <c r="F364" t="s">
        <v>10</v>
      </c>
      <c r="G364">
        <v>6</v>
      </c>
      <c r="H364">
        <v>4.3478260869565202E-2</v>
      </c>
      <c r="I364">
        <v>80.516666666666694</v>
      </c>
      <c r="J364">
        <v>2.1967400088919602</v>
      </c>
      <c r="K364" t="s">
        <v>416</v>
      </c>
      <c r="L364" s="2" t="s">
        <v>1048</v>
      </c>
      <c r="M364" s="2" t="s">
        <v>1049</v>
      </c>
    </row>
    <row r="365" spans="1:13" x14ac:dyDescent="0.2">
      <c r="A365" t="s">
        <v>788</v>
      </c>
      <c r="B365" s="1">
        <v>45195</v>
      </c>
      <c r="C365" t="s">
        <v>255</v>
      </c>
      <c r="D365" t="s">
        <v>75</v>
      </c>
      <c r="E365" t="s">
        <v>6</v>
      </c>
      <c r="F365" t="s">
        <v>7</v>
      </c>
      <c r="G365">
        <v>125</v>
      </c>
      <c r="H365">
        <v>0.90579710144927505</v>
      </c>
      <c r="I365">
        <v>80.954954954954999</v>
      </c>
      <c r="J365">
        <v>2.7750753876324499</v>
      </c>
      <c r="K365" t="s">
        <v>416</v>
      </c>
      <c r="L365" s="2" t="s">
        <v>1050</v>
      </c>
      <c r="M365" s="2" t="s">
        <v>1051</v>
      </c>
    </row>
    <row r="366" spans="1:13" x14ac:dyDescent="0.2">
      <c r="A366" t="s">
        <v>788</v>
      </c>
      <c r="B366" s="1">
        <v>45195</v>
      </c>
      <c r="C366" t="s">
        <v>255</v>
      </c>
      <c r="D366" t="s">
        <v>75</v>
      </c>
      <c r="E366" t="s">
        <v>39</v>
      </c>
      <c r="F366" t="s">
        <v>83</v>
      </c>
      <c r="G366">
        <v>2</v>
      </c>
      <c r="H366">
        <v>1.4492753623188401E-2</v>
      </c>
      <c r="I366">
        <v>79.45</v>
      </c>
      <c r="J366">
        <v>7.0710678118650699E-2</v>
      </c>
      <c r="K366" t="s">
        <v>416</v>
      </c>
      <c r="L366" s="2" t="s">
        <v>1052</v>
      </c>
      <c r="M366" s="2" t="s">
        <v>1053</v>
      </c>
    </row>
    <row r="367" spans="1:13" x14ac:dyDescent="0.2">
      <c r="A367" t="s">
        <v>788</v>
      </c>
      <c r="B367" s="1">
        <v>45195</v>
      </c>
      <c r="C367" t="s">
        <v>255</v>
      </c>
      <c r="D367" t="s">
        <v>75</v>
      </c>
      <c r="E367" t="s">
        <v>25</v>
      </c>
      <c r="F367" t="s">
        <v>26</v>
      </c>
      <c r="G367">
        <v>1</v>
      </c>
      <c r="H367">
        <v>7.2463768115942004E-3</v>
      </c>
      <c r="I367">
        <v>84</v>
      </c>
      <c r="J367" t="s">
        <v>8</v>
      </c>
      <c r="K367" t="s">
        <v>416</v>
      </c>
      <c r="L367" s="2" t="s">
        <v>1054</v>
      </c>
      <c r="M367" t="s">
        <v>8</v>
      </c>
    </row>
    <row r="368" spans="1:13" x14ac:dyDescent="0.2">
      <c r="A368" t="s">
        <v>788</v>
      </c>
      <c r="B368" s="1">
        <v>45195</v>
      </c>
      <c r="C368" t="s">
        <v>257</v>
      </c>
      <c r="D368" t="s">
        <v>75</v>
      </c>
      <c r="E368" t="s">
        <v>9</v>
      </c>
      <c r="F368" t="s">
        <v>10</v>
      </c>
      <c r="G368">
        <v>8</v>
      </c>
      <c r="H368">
        <v>0.266666666666667</v>
      </c>
      <c r="I368">
        <v>80.537499999999994</v>
      </c>
      <c r="J368">
        <v>2.0982560786111302</v>
      </c>
      <c r="K368" t="s">
        <v>416</v>
      </c>
      <c r="L368" s="2" t="s">
        <v>1055</v>
      </c>
      <c r="M368" s="2" t="s">
        <v>1056</v>
      </c>
    </row>
    <row r="369" spans="1:13" x14ac:dyDescent="0.2">
      <c r="A369" t="s">
        <v>788</v>
      </c>
      <c r="B369" s="1">
        <v>45195</v>
      </c>
      <c r="C369" t="s">
        <v>257</v>
      </c>
      <c r="D369" t="s">
        <v>75</v>
      </c>
      <c r="E369" t="s">
        <v>6</v>
      </c>
      <c r="F369" t="s">
        <v>7</v>
      </c>
      <c r="G369">
        <v>21</v>
      </c>
      <c r="H369">
        <v>0.7</v>
      </c>
      <c r="I369">
        <v>80.795000000000002</v>
      </c>
      <c r="J369">
        <v>2.0335281758818202</v>
      </c>
      <c r="K369" t="s">
        <v>416</v>
      </c>
      <c r="L369" s="2" t="s">
        <v>1057</v>
      </c>
      <c r="M369" s="2" t="s">
        <v>1058</v>
      </c>
    </row>
    <row r="370" spans="1:13" x14ac:dyDescent="0.2">
      <c r="A370" t="s">
        <v>788</v>
      </c>
      <c r="B370" s="1">
        <v>45195</v>
      </c>
      <c r="C370" t="s">
        <v>257</v>
      </c>
      <c r="D370" t="s">
        <v>75</v>
      </c>
      <c r="E370" t="s">
        <v>39</v>
      </c>
      <c r="F370" t="s">
        <v>83</v>
      </c>
      <c r="G370">
        <v>1</v>
      </c>
      <c r="H370">
        <v>3.3333333333333298E-2</v>
      </c>
      <c r="I370">
        <v>75.599999999999994</v>
      </c>
      <c r="J370" t="s">
        <v>8</v>
      </c>
      <c r="K370" t="s">
        <v>416</v>
      </c>
      <c r="L370" s="2" t="s">
        <v>1059</v>
      </c>
      <c r="M370" t="s">
        <v>8</v>
      </c>
    </row>
    <row r="371" spans="1:13" x14ac:dyDescent="0.2">
      <c r="A371" t="s">
        <v>788</v>
      </c>
      <c r="B371" s="1">
        <v>45195</v>
      </c>
      <c r="C371" t="s">
        <v>261</v>
      </c>
      <c r="D371" t="s">
        <v>75</v>
      </c>
      <c r="E371" t="s">
        <v>19</v>
      </c>
      <c r="F371" t="s">
        <v>20</v>
      </c>
      <c r="G371">
        <v>9</v>
      </c>
      <c r="H371">
        <v>4.6632124352331598E-2</v>
      </c>
      <c r="I371">
        <v>76.8</v>
      </c>
      <c r="J371">
        <v>0</v>
      </c>
      <c r="K371" t="s">
        <v>413</v>
      </c>
      <c r="L371" s="2" t="s">
        <v>1060</v>
      </c>
      <c r="M371" s="2" t="s">
        <v>1061</v>
      </c>
    </row>
    <row r="372" spans="1:13" x14ac:dyDescent="0.2">
      <c r="A372" t="s">
        <v>788</v>
      </c>
      <c r="B372" s="1">
        <v>45195</v>
      </c>
      <c r="C372" t="s">
        <v>261</v>
      </c>
      <c r="D372" t="s">
        <v>75</v>
      </c>
      <c r="E372" t="s">
        <v>6</v>
      </c>
      <c r="F372" t="s">
        <v>7</v>
      </c>
      <c r="G372">
        <v>183</v>
      </c>
      <c r="H372">
        <v>0.94818652849740903</v>
      </c>
      <c r="I372">
        <v>81.039259259259296</v>
      </c>
      <c r="J372">
        <v>2.84327161506936</v>
      </c>
      <c r="K372" t="s">
        <v>416</v>
      </c>
      <c r="L372" s="2" t="s">
        <v>1062</v>
      </c>
      <c r="M372" s="2" t="s">
        <v>1063</v>
      </c>
    </row>
    <row r="373" spans="1:13" x14ac:dyDescent="0.2">
      <c r="A373" t="s">
        <v>788</v>
      </c>
      <c r="B373" s="1">
        <v>45195</v>
      </c>
      <c r="C373" t="s">
        <v>261</v>
      </c>
      <c r="D373" t="s">
        <v>75</v>
      </c>
      <c r="E373" t="s">
        <v>59</v>
      </c>
      <c r="F373" t="s">
        <v>60</v>
      </c>
      <c r="G373">
        <v>1</v>
      </c>
      <c r="H373">
        <v>5.1813471502590702E-3</v>
      </c>
      <c r="I373">
        <v>85.9</v>
      </c>
      <c r="J373" t="s">
        <v>8</v>
      </c>
      <c r="K373" t="s">
        <v>416</v>
      </c>
      <c r="L373" s="2" t="s">
        <v>1064</v>
      </c>
      <c r="M373" t="s">
        <v>8</v>
      </c>
    </row>
    <row r="374" spans="1:13" x14ac:dyDescent="0.2">
      <c r="A374" t="s">
        <v>788</v>
      </c>
      <c r="B374" s="1">
        <v>45195</v>
      </c>
      <c r="C374" t="s">
        <v>263</v>
      </c>
      <c r="D374" t="s">
        <v>75</v>
      </c>
      <c r="E374" t="s">
        <v>19</v>
      </c>
      <c r="F374" t="s">
        <v>20</v>
      </c>
      <c r="G374">
        <v>4</v>
      </c>
      <c r="H374">
        <v>8.1632653061224497E-2</v>
      </c>
      <c r="I374">
        <v>62.4</v>
      </c>
      <c r="J374">
        <v>0.141421356237312</v>
      </c>
      <c r="K374" t="s">
        <v>413</v>
      </c>
      <c r="L374" s="2" t="s">
        <v>1065</v>
      </c>
      <c r="M374" s="2" t="s">
        <v>1066</v>
      </c>
    </row>
    <row r="375" spans="1:13" x14ac:dyDescent="0.2">
      <c r="A375" t="s">
        <v>788</v>
      </c>
      <c r="B375" s="1">
        <v>45195</v>
      </c>
      <c r="C375" t="s">
        <v>263</v>
      </c>
      <c r="D375" t="s">
        <v>75</v>
      </c>
      <c r="E375" t="s">
        <v>6</v>
      </c>
      <c r="F375" t="s">
        <v>7</v>
      </c>
      <c r="G375">
        <v>45</v>
      </c>
      <c r="H375">
        <v>0.91836734693877597</v>
      </c>
      <c r="I375">
        <v>81.849999999999994</v>
      </c>
      <c r="J375">
        <v>3.1221743982316199</v>
      </c>
      <c r="K375" t="s">
        <v>416</v>
      </c>
      <c r="L375" s="2" t="s">
        <v>1067</v>
      </c>
      <c r="M375" s="2" t="s">
        <v>1068</v>
      </c>
    </row>
    <row r="376" spans="1:13" x14ac:dyDescent="0.2">
      <c r="A376" t="s">
        <v>788</v>
      </c>
      <c r="B376" s="1">
        <v>45195</v>
      </c>
      <c r="C376" t="s">
        <v>265</v>
      </c>
      <c r="D376" t="s">
        <v>75</v>
      </c>
      <c r="E376" t="s">
        <v>19</v>
      </c>
      <c r="F376" t="s">
        <v>20</v>
      </c>
      <c r="G376">
        <v>1</v>
      </c>
      <c r="H376">
        <v>1.4084507042253501E-2</v>
      </c>
      <c r="I376">
        <v>66.400000000000006</v>
      </c>
      <c r="J376" t="s">
        <v>8</v>
      </c>
      <c r="K376" t="s">
        <v>413</v>
      </c>
      <c r="L376" s="2" t="s">
        <v>1069</v>
      </c>
      <c r="M376" t="s">
        <v>8</v>
      </c>
    </row>
    <row r="377" spans="1:13" x14ac:dyDescent="0.2">
      <c r="A377" t="s">
        <v>788</v>
      </c>
      <c r="B377" s="1">
        <v>45195</v>
      </c>
      <c r="C377" t="s">
        <v>265</v>
      </c>
      <c r="D377" t="s">
        <v>75</v>
      </c>
      <c r="E377" t="s">
        <v>6</v>
      </c>
      <c r="F377" t="s">
        <v>7</v>
      </c>
      <c r="G377">
        <v>68</v>
      </c>
      <c r="H377">
        <v>0.95774647887323905</v>
      </c>
      <c r="I377">
        <v>81.276785714285694</v>
      </c>
      <c r="J377">
        <v>2.9583159258069598</v>
      </c>
      <c r="K377" t="s">
        <v>416</v>
      </c>
      <c r="L377" s="2" t="s">
        <v>1070</v>
      </c>
      <c r="M377" s="2" t="s">
        <v>1071</v>
      </c>
    </row>
    <row r="378" spans="1:13" x14ac:dyDescent="0.2">
      <c r="A378" t="s">
        <v>788</v>
      </c>
      <c r="B378" s="1">
        <v>45195</v>
      </c>
      <c r="C378" t="s">
        <v>265</v>
      </c>
      <c r="D378" t="s">
        <v>75</v>
      </c>
      <c r="E378" t="s">
        <v>39</v>
      </c>
      <c r="F378" t="s">
        <v>83</v>
      </c>
      <c r="G378">
        <v>1</v>
      </c>
      <c r="H378">
        <v>1.4084507042253501E-2</v>
      </c>
      <c r="I378">
        <v>84.8</v>
      </c>
      <c r="J378" t="s">
        <v>8</v>
      </c>
      <c r="K378" t="s">
        <v>416</v>
      </c>
      <c r="L378" s="2" t="s">
        <v>1072</v>
      </c>
      <c r="M378" t="s">
        <v>8</v>
      </c>
    </row>
    <row r="379" spans="1:13" x14ac:dyDescent="0.2">
      <c r="A379" t="s">
        <v>788</v>
      </c>
      <c r="B379" s="1">
        <v>45195</v>
      </c>
      <c r="C379" t="s">
        <v>265</v>
      </c>
      <c r="D379" t="s">
        <v>75</v>
      </c>
      <c r="E379" t="s">
        <v>65</v>
      </c>
      <c r="F379" t="s">
        <v>80</v>
      </c>
      <c r="G379">
        <v>1</v>
      </c>
      <c r="H379">
        <v>1.4084507042253501E-2</v>
      </c>
      <c r="I379">
        <v>85.8</v>
      </c>
      <c r="J379" t="s">
        <v>8</v>
      </c>
      <c r="K379" t="s">
        <v>416</v>
      </c>
      <c r="L379" s="2" t="s">
        <v>1073</v>
      </c>
      <c r="M379" t="s">
        <v>8</v>
      </c>
    </row>
    <row r="380" spans="1:13" x14ac:dyDescent="0.2">
      <c r="A380" t="s">
        <v>788</v>
      </c>
      <c r="B380" s="1">
        <v>45195</v>
      </c>
      <c r="C380" t="s">
        <v>267</v>
      </c>
      <c r="D380" t="s">
        <v>75</v>
      </c>
      <c r="E380" t="s">
        <v>19</v>
      </c>
      <c r="F380" t="s">
        <v>20</v>
      </c>
      <c r="G380">
        <v>3</v>
      </c>
      <c r="H380">
        <v>3.7037037037037E-2</v>
      </c>
      <c r="I380">
        <v>75.900000000000006</v>
      </c>
      <c r="J380">
        <v>8.0610173055266401</v>
      </c>
      <c r="K380" t="s">
        <v>413</v>
      </c>
      <c r="L380" s="2" t="s">
        <v>1074</v>
      </c>
      <c r="M380" s="2" t="s">
        <v>1075</v>
      </c>
    </row>
    <row r="381" spans="1:13" x14ac:dyDescent="0.2">
      <c r="A381" t="s">
        <v>788</v>
      </c>
      <c r="B381" s="1">
        <v>45195</v>
      </c>
      <c r="C381" t="s">
        <v>267</v>
      </c>
      <c r="D381" t="s">
        <v>75</v>
      </c>
      <c r="E381" t="s">
        <v>9</v>
      </c>
      <c r="F381" t="s">
        <v>10</v>
      </c>
      <c r="G381">
        <v>2</v>
      </c>
      <c r="H381">
        <v>2.4691358024691398E-2</v>
      </c>
      <c r="I381">
        <v>80</v>
      </c>
      <c r="J381">
        <v>1.4142135623731</v>
      </c>
      <c r="K381" t="s">
        <v>416</v>
      </c>
      <c r="L381" s="2" t="s">
        <v>1076</v>
      </c>
      <c r="M381" s="2" t="s">
        <v>1077</v>
      </c>
    </row>
    <row r="382" spans="1:13" x14ac:dyDescent="0.2">
      <c r="A382" t="s">
        <v>788</v>
      </c>
      <c r="B382" s="1">
        <v>45195</v>
      </c>
      <c r="C382" t="s">
        <v>267</v>
      </c>
      <c r="D382" t="s">
        <v>75</v>
      </c>
      <c r="E382" t="s">
        <v>6</v>
      </c>
      <c r="F382" t="s">
        <v>7</v>
      </c>
      <c r="G382">
        <v>75</v>
      </c>
      <c r="H382">
        <v>0.92592592592592604</v>
      </c>
      <c r="I382">
        <v>81.482089552238804</v>
      </c>
      <c r="J382">
        <v>3.42751457672715</v>
      </c>
      <c r="K382" t="s">
        <v>416</v>
      </c>
      <c r="L382" s="2" t="s">
        <v>1078</v>
      </c>
      <c r="M382" s="2" t="s">
        <v>1079</v>
      </c>
    </row>
    <row r="383" spans="1:13" x14ac:dyDescent="0.2">
      <c r="A383" t="s">
        <v>788</v>
      </c>
      <c r="B383" s="1">
        <v>45195</v>
      </c>
      <c r="C383" t="s">
        <v>267</v>
      </c>
      <c r="D383" t="s">
        <v>75</v>
      </c>
      <c r="E383" t="s">
        <v>65</v>
      </c>
      <c r="F383" t="s">
        <v>80</v>
      </c>
      <c r="G383">
        <v>1</v>
      </c>
      <c r="H383">
        <v>1.2345679012345699E-2</v>
      </c>
      <c r="I383">
        <v>82.5</v>
      </c>
      <c r="J383" t="s">
        <v>8</v>
      </c>
      <c r="K383" t="s">
        <v>416</v>
      </c>
      <c r="L383" s="2" t="s">
        <v>1080</v>
      </c>
      <c r="M383" t="s">
        <v>8</v>
      </c>
    </row>
    <row r="384" spans="1:13" x14ac:dyDescent="0.2">
      <c r="A384" t="s">
        <v>788</v>
      </c>
      <c r="B384" s="1">
        <v>45195</v>
      </c>
      <c r="C384" t="s">
        <v>269</v>
      </c>
      <c r="D384" t="s">
        <v>75</v>
      </c>
      <c r="E384" t="s">
        <v>19</v>
      </c>
      <c r="F384" t="s">
        <v>20</v>
      </c>
      <c r="G384">
        <v>3</v>
      </c>
      <c r="H384">
        <v>7.1428571428571397E-2</v>
      </c>
      <c r="I384">
        <v>73.066666666666706</v>
      </c>
      <c r="J384">
        <v>11.992636629754699</v>
      </c>
      <c r="K384" t="s">
        <v>413</v>
      </c>
      <c r="L384" s="2" t="s">
        <v>1081</v>
      </c>
      <c r="M384" s="2" t="s">
        <v>1082</v>
      </c>
    </row>
    <row r="385" spans="1:13" x14ac:dyDescent="0.2">
      <c r="A385" t="s">
        <v>788</v>
      </c>
      <c r="B385" s="1">
        <v>45195</v>
      </c>
      <c r="C385" t="s">
        <v>269</v>
      </c>
      <c r="D385" t="s">
        <v>75</v>
      </c>
      <c r="E385" t="s">
        <v>6</v>
      </c>
      <c r="F385" t="s">
        <v>7</v>
      </c>
      <c r="G385">
        <v>39</v>
      </c>
      <c r="H385">
        <v>0.92857142857142905</v>
      </c>
      <c r="I385">
        <v>81.331818181818207</v>
      </c>
      <c r="J385">
        <v>1.8535387939307</v>
      </c>
      <c r="K385" t="s">
        <v>416</v>
      </c>
      <c r="L385" s="2" t="s">
        <v>1083</v>
      </c>
      <c r="M385" s="2" t="s">
        <v>1084</v>
      </c>
    </row>
    <row r="386" spans="1:13" x14ac:dyDescent="0.2">
      <c r="A386" t="s">
        <v>788</v>
      </c>
      <c r="B386" s="1">
        <v>45210</v>
      </c>
      <c r="C386" t="s">
        <v>387</v>
      </c>
      <c r="D386" t="s">
        <v>5</v>
      </c>
      <c r="E386" t="s">
        <v>17</v>
      </c>
      <c r="F386" t="s">
        <v>18</v>
      </c>
      <c r="G386">
        <v>1</v>
      </c>
      <c r="H386">
        <v>7.55287009063444E-4</v>
      </c>
      <c r="I386">
        <v>63.4</v>
      </c>
      <c r="J386" t="s">
        <v>8</v>
      </c>
      <c r="K386" t="s">
        <v>413</v>
      </c>
      <c r="L386" s="2" t="s">
        <v>1085</v>
      </c>
      <c r="M386" t="s">
        <v>8</v>
      </c>
    </row>
    <row r="387" spans="1:13" x14ac:dyDescent="0.2">
      <c r="A387" t="s">
        <v>788</v>
      </c>
      <c r="B387" s="1">
        <v>45210</v>
      </c>
      <c r="C387" t="s">
        <v>387</v>
      </c>
      <c r="D387" t="s">
        <v>5</v>
      </c>
      <c r="E387" t="s">
        <v>19</v>
      </c>
      <c r="F387" t="s">
        <v>20</v>
      </c>
      <c r="G387">
        <v>2</v>
      </c>
      <c r="H387">
        <v>1.51057401812689E-3</v>
      </c>
      <c r="I387">
        <v>69.150000000000006</v>
      </c>
      <c r="J387">
        <v>11.3844191771034</v>
      </c>
      <c r="K387" t="s">
        <v>413</v>
      </c>
      <c r="L387" s="2" t="s">
        <v>1086</v>
      </c>
      <c r="M387" s="2" t="s">
        <v>1087</v>
      </c>
    </row>
    <row r="388" spans="1:13" x14ac:dyDescent="0.2">
      <c r="A388" t="s">
        <v>788</v>
      </c>
      <c r="B388" s="1">
        <v>45210</v>
      </c>
      <c r="C388" t="s">
        <v>387</v>
      </c>
      <c r="D388" t="s">
        <v>5</v>
      </c>
      <c r="E388" t="s">
        <v>11</v>
      </c>
      <c r="F388" t="s">
        <v>12</v>
      </c>
      <c r="G388">
        <v>1</v>
      </c>
      <c r="H388">
        <v>7.55287009063444E-4</v>
      </c>
      <c r="I388">
        <v>76.7</v>
      </c>
      <c r="J388" t="s">
        <v>8</v>
      </c>
      <c r="K388" t="s">
        <v>416</v>
      </c>
      <c r="L388" s="2" t="s">
        <v>1088</v>
      </c>
      <c r="M388" t="s">
        <v>8</v>
      </c>
    </row>
    <row r="389" spans="1:13" x14ac:dyDescent="0.2">
      <c r="A389" t="s">
        <v>788</v>
      </c>
      <c r="B389" s="1">
        <v>45210</v>
      </c>
      <c r="C389" t="s">
        <v>387</v>
      </c>
      <c r="D389" t="s">
        <v>5</v>
      </c>
      <c r="E389" t="s">
        <v>9</v>
      </c>
      <c r="F389" t="s">
        <v>10</v>
      </c>
      <c r="G389">
        <v>3</v>
      </c>
      <c r="H389">
        <v>2.2658610271903299E-3</v>
      </c>
      <c r="I389">
        <v>77.566666666666706</v>
      </c>
      <c r="J389">
        <v>1.02632028788938</v>
      </c>
      <c r="K389" t="s">
        <v>416</v>
      </c>
      <c r="L389" s="2" t="s">
        <v>1089</v>
      </c>
      <c r="M389" s="2" t="s">
        <v>1090</v>
      </c>
    </row>
    <row r="390" spans="1:13" x14ac:dyDescent="0.2">
      <c r="A390" t="s">
        <v>788</v>
      </c>
      <c r="B390" s="1">
        <v>45210</v>
      </c>
      <c r="C390" t="s">
        <v>387</v>
      </c>
      <c r="D390" t="s">
        <v>5</v>
      </c>
      <c r="E390" t="s">
        <v>6</v>
      </c>
      <c r="F390" t="s">
        <v>7</v>
      </c>
      <c r="G390">
        <v>1270</v>
      </c>
      <c r="H390">
        <v>0.95921450151057397</v>
      </c>
      <c r="I390">
        <v>79.171648987463797</v>
      </c>
      <c r="J390">
        <v>2.9854063446530099</v>
      </c>
      <c r="K390" t="s">
        <v>416</v>
      </c>
      <c r="L390" s="2" t="s">
        <v>1091</v>
      </c>
      <c r="M390" s="2" t="s">
        <v>1092</v>
      </c>
    </row>
    <row r="391" spans="1:13" x14ac:dyDescent="0.2">
      <c r="A391" t="s">
        <v>788</v>
      </c>
      <c r="B391" s="1">
        <v>45210</v>
      </c>
      <c r="C391" t="s">
        <v>387</v>
      </c>
      <c r="D391" t="s">
        <v>5</v>
      </c>
      <c r="E391" t="s">
        <v>27</v>
      </c>
      <c r="F391" t="s">
        <v>28</v>
      </c>
      <c r="G391">
        <v>3</v>
      </c>
      <c r="H391">
        <v>2.2658610271903299E-3</v>
      </c>
      <c r="I391">
        <v>77.566666666666706</v>
      </c>
      <c r="J391">
        <v>2.7098585448936898</v>
      </c>
      <c r="K391" t="s">
        <v>416</v>
      </c>
      <c r="L391" s="2" t="s">
        <v>1093</v>
      </c>
      <c r="M391" s="2" t="s">
        <v>1094</v>
      </c>
    </row>
    <row r="392" spans="1:13" x14ac:dyDescent="0.2">
      <c r="A392" t="s">
        <v>788</v>
      </c>
      <c r="B392" s="1">
        <v>45210</v>
      </c>
      <c r="C392" t="s">
        <v>387</v>
      </c>
      <c r="D392" t="s">
        <v>5</v>
      </c>
      <c r="E392" t="s">
        <v>13</v>
      </c>
      <c r="F392" t="s">
        <v>14</v>
      </c>
      <c r="G392">
        <v>41</v>
      </c>
      <c r="H392">
        <v>3.09667673716012E-2</v>
      </c>
      <c r="I392">
        <v>83.473684210526301</v>
      </c>
      <c r="J392">
        <v>10.729919881077301</v>
      </c>
      <c r="K392" t="s">
        <v>413</v>
      </c>
      <c r="L392" s="2" t="s">
        <v>1095</v>
      </c>
      <c r="M392" s="2" t="s">
        <v>1096</v>
      </c>
    </row>
    <row r="393" spans="1:13" x14ac:dyDescent="0.2">
      <c r="A393" t="s">
        <v>788</v>
      </c>
      <c r="B393" s="1">
        <v>45210</v>
      </c>
      <c r="C393" t="s">
        <v>387</v>
      </c>
      <c r="D393" t="s">
        <v>5</v>
      </c>
      <c r="E393" t="s">
        <v>15</v>
      </c>
      <c r="F393" t="s">
        <v>16</v>
      </c>
      <c r="G393">
        <v>3</v>
      </c>
      <c r="H393">
        <v>2.2658610271903299E-3</v>
      </c>
      <c r="I393">
        <v>73.966666666666697</v>
      </c>
      <c r="J393">
        <v>8.0995884669119604</v>
      </c>
      <c r="K393" t="s">
        <v>467</v>
      </c>
      <c r="L393" s="2" t="s">
        <v>1097</v>
      </c>
      <c r="M393" s="2" t="s">
        <v>1098</v>
      </c>
    </row>
    <row r="394" spans="1:13" x14ac:dyDescent="0.2">
      <c r="A394" t="s">
        <v>788</v>
      </c>
      <c r="B394" s="1">
        <v>45210</v>
      </c>
      <c r="C394" t="s">
        <v>271</v>
      </c>
      <c r="D394" t="s">
        <v>75</v>
      </c>
      <c r="E394" t="s">
        <v>19</v>
      </c>
      <c r="F394" t="s">
        <v>20</v>
      </c>
      <c r="G394">
        <v>2</v>
      </c>
      <c r="H394">
        <v>2.40963855421687E-2</v>
      </c>
      <c r="I394">
        <v>80.900000000000006</v>
      </c>
      <c r="J394">
        <v>4.8083261120685199</v>
      </c>
      <c r="K394" t="s">
        <v>413</v>
      </c>
      <c r="L394" s="2" t="s">
        <v>1099</v>
      </c>
      <c r="M394" s="2" t="s">
        <v>1100</v>
      </c>
    </row>
    <row r="395" spans="1:13" x14ac:dyDescent="0.2">
      <c r="A395" t="s">
        <v>788</v>
      </c>
      <c r="B395" s="1">
        <v>45210</v>
      </c>
      <c r="C395" t="s">
        <v>271</v>
      </c>
      <c r="D395" t="s">
        <v>75</v>
      </c>
      <c r="E395" t="s">
        <v>6</v>
      </c>
      <c r="F395" t="s">
        <v>7</v>
      </c>
      <c r="G395">
        <v>79</v>
      </c>
      <c r="H395">
        <v>0.95180722891566305</v>
      </c>
      <c r="I395">
        <v>81.884375000000006</v>
      </c>
      <c r="J395">
        <v>2.1937297912061502</v>
      </c>
      <c r="K395" t="s">
        <v>416</v>
      </c>
      <c r="L395" s="2" t="s">
        <v>1101</v>
      </c>
      <c r="M395" s="2" t="s">
        <v>1102</v>
      </c>
    </row>
    <row r="396" spans="1:13" x14ac:dyDescent="0.2">
      <c r="A396" t="s">
        <v>788</v>
      </c>
      <c r="B396" s="1">
        <v>45210</v>
      </c>
      <c r="C396" t="s">
        <v>271</v>
      </c>
      <c r="D396" t="s">
        <v>75</v>
      </c>
      <c r="E396" t="s">
        <v>39</v>
      </c>
      <c r="F396" t="s">
        <v>83</v>
      </c>
      <c r="G396">
        <v>1</v>
      </c>
      <c r="H396">
        <v>1.20481927710843E-2</v>
      </c>
      <c r="I396">
        <v>81.5</v>
      </c>
      <c r="J396" t="s">
        <v>8</v>
      </c>
      <c r="K396" t="s">
        <v>416</v>
      </c>
      <c r="L396" s="2" t="s">
        <v>1103</v>
      </c>
      <c r="M396" t="s">
        <v>8</v>
      </c>
    </row>
    <row r="397" spans="1:13" x14ac:dyDescent="0.2">
      <c r="A397" t="s">
        <v>788</v>
      </c>
      <c r="B397" s="1">
        <v>45210</v>
      </c>
      <c r="C397" t="s">
        <v>271</v>
      </c>
      <c r="D397" t="s">
        <v>75</v>
      </c>
      <c r="E397" t="s">
        <v>65</v>
      </c>
      <c r="F397" t="s">
        <v>80</v>
      </c>
      <c r="G397">
        <v>1</v>
      </c>
      <c r="H397">
        <v>1.20481927710843E-2</v>
      </c>
      <c r="I397">
        <v>75.400000000000006</v>
      </c>
      <c r="J397" t="s">
        <v>8</v>
      </c>
      <c r="K397" t="s">
        <v>416</v>
      </c>
      <c r="L397" s="2" t="s">
        <v>1104</v>
      </c>
      <c r="M397" t="s">
        <v>8</v>
      </c>
    </row>
    <row r="398" spans="1:13" x14ac:dyDescent="0.2">
      <c r="A398" t="s">
        <v>788</v>
      </c>
      <c r="B398" s="1">
        <v>45210</v>
      </c>
      <c r="C398" t="s">
        <v>273</v>
      </c>
      <c r="D398" t="s">
        <v>75</v>
      </c>
      <c r="E398" t="s">
        <v>19</v>
      </c>
      <c r="F398" t="s">
        <v>20</v>
      </c>
      <c r="G398">
        <v>6</v>
      </c>
      <c r="H398">
        <v>0.6</v>
      </c>
      <c r="I398">
        <v>74.64</v>
      </c>
      <c r="J398">
        <v>8.4532833857620098</v>
      </c>
      <c r="K398" t="s">
        <v>413</v>
      </c>
      <c r="L398" s="2" t="s">
        <v>1105</v>
      </c>
      <c r="M398" s="2" t="s">
        <v>1106</v>
      </c>
    </row>
    <row r="399" spans="1:13" x14ac:dyDescent="0.2">
      <c r="A399" t="s">
        <v>788</v>
      </c>
      <c r="B399" s="1">
        <v>45210</v>
      </c>
      <c r="C399" t="s">
        <v>273</v>
      </c>
      <c r="D399" t="s">
        <v>75</v>
      </c>
      <c r="E399" t="s">
        <v>6</v>
      </c>
      <c r="F399" t="s">
        <v>7</v>
      </c>
      <c r="G399">
        <v>4</v>
      </c>
      <c r="H399">
        <v>0.4</v>
      </c>
      <c r="I399">
        <v>81.424999999999997</v>
      </c>
      <c r="J399">
        <v>3.8448016853928899</v>
      </c>
      <c r="K399" t="s">
        <v>416</v>
      </c>
      <c r="L399" s="2" t="s">
        <v>1107</v>
      </c>
      <c r="M399" s="2" t="s">
        <v>1108</v>
      </c>
    </row>
    <row r="400" spans="1:13" x14ac:dyDescent="0.2">
      <c r="A400" t="s">
        <v>788</v>
      </c>
      <c r="B400" s="1">
        <v>45210</v>
      </c>
      <c r="C400" t="s">
        <v>275</v>
      </c>
      <c r="D400" t="s">
        <v>75</v>
      </c>
      <c r="E400" t="s">
        <v>81</v>
      </c>
      <c r="F400" t="s">
        <v>82</v>
      </c>
      <c r="G400">
        <v>5</v>
      </c>
      <c r="H400">
        <v>4.67289719626168E-2</v>
      </c>
      <c r="I400">
        <v>81.674999999999997</v>
      </c>
      <c r="J400">
        <v>2.2750457870850198</v>
      </c>
      <c r="K400" t="s">
        <v>416</v>
      </c>
      <c r="L400" s="2" t="s">
        <v>1109</v>
      </c>
      <c r="M400" s="2" t="s">
        <v>1110</v>
      </c>
    </row>
    <row r="401" spans="1:13" x14ac:dyDescent="0.2">
      <c r="A401" t="s">
        <v>788</v>
      </c>
      <c r="B401" s="1">
        <v>45210</v>
      </c>
      <c r="C401" t="s">
        <v>275</v>
      </c>
      <c r="D401" t="s">
        <v>75</v>
      </c>
      <c r="E401" t="s">
        <v>19</v>
      </c>
      <c r="F401" t="s">
        <v>20</v>
      </c>
      <c r="G401">
        <v>3</v>
      </c>
      <c r="H401">
        <v>2.80373831775701E-2</v>
      </c>
      <c r="I401">
        <v>65.633333333333297</v>
      </c>
      <c r="J401">
        <v>5.0500825075768203</v>
      </c>
      <c r="K401" t="s">
        <v>413</v>
      </c>
      <c r="L401" s="2" t="s">
        <v>1111</v>
      </c>
      <c r="M401" s="2" t="s">
        <v>1112</v>
      </c>
    </row>
    <row r="402" spans="1:13" x14ac:dyDescent="0.2">
      <c r="A402" t="s">
        <v>788</v>
      </c>
      <c r="B402" s="1">
        <v>45210</v>
      </c>
      <c r="C402" t="s">
        <v>275</v>
      </c>
      <c r="D402" t="s">
        <v>75</v>
      </c>
      <c r="E402" t="s">
        <v>6</v>
      </c>
      <c r="F402" t="s">
        <v>7</v>
      </c>
      <c r="G402">
        <v>99</v>
      </c>
      <c r="H402">
        <v>0.92523364485981296</v>
      </c>
      <c r="I402">
        <v>81.391044776119401</v>
      </c>
      <c r="J402">
        <v>2.8816941220601899</v>
      </c>
      <c r="K402" t="s">
        <v>416</v>
      </c>
      <c r="L402" s="2" t="s">
        <v>1113</v>
      </c>
      <c r="M402" s="2" t="s">
        <v>1114</v>
      </c>
    </row>
    <row r="403" spans="1:13" x14ac:dyDescent="0.2">
      <c r="A403" t="s">
        <v>788</v>
      </c>
      <c r="B403" s="1">
        <v>45210</v>
      </c>
      <c r="C403" t="s">
        <v>277</v>
      </c>
      <c r="D403" t="s">
        <v>75</v>
      </c>
      <c r="E403" t="s">
        <v>19</v>
      </c>
      <c r="F403" t="s">
        <v>20</v>
      </c>
      <c r="G403">
        <v>73</v>
      </c>
      <c r="H403">
        <v>0.142023346303502</v>
      </c>
      <c r="I403">
        <v>73.7</v>
      </c>
      <c r="J403">
        <v>10.535653752852699</v>
      </c>
      <c r="K403" t="s">
        <v>413</v>
      </c>
      <c r="L403" s="2" t="s">
        <v>1115</v>
      </c>
      <c r="M403" s="2" t="s">
        <v>1116</v>
      </c>
    </row>
    <row r="404" spans="1:13" x14ac:dyDescent="0.2">
      <c r="A404" t="s">
        <v>788</v>
      </c>
      <c r="B404" s="1">
        <v>45210</v>
      </c>
      <c r="C404" t="s">
        <v>277</v>
      </c>
      <c r="D404" t="s">
        <v>75</v>
      </c>
      <c r="E404" t="s">
        <v>6</v>
      </c>
      <c r="F404" t="s">
        <v>7</v>
      </c>
      <c r="G404">
        <v>441</v>
      </c>
      <c r="H404">
        <v>0.857976653696498</v>
      </c>
      <c r="I404">
        <v>80.717507418397602</v>
      </c>
      <c r="J404">
        <v>2.5384816340957101</v>
      </c>
      <c r="K404" t="s">
        <v>416</v>
      </c>
      <c r="L404" s="2" t="s">
        <v>1117</v>
      </c>
      <c r="M404" s="2" t="s">
        <v>1118</v>
      </c>
    </row>
    <row r="405" spans="1:13" x14ac:dyDescent="0.2">
      <c r="A405" t="s">
        <v>788</v>
      </c>
      <c r="B405" s="1">
        <v>45210</v>
      </c>
      <c r="C405" t="s">
        <v>279</v>
      </c>
      <c r="D405" t="s">
        <v>75</v>
      </c>
      <c r="E405" t="s">
        <v>19</v>
      </c>
      <c r="F405" t="s">
        <v>20</v>
      </c>
      <c r="G405">
        <v>5</v>
      </c>
      <c r="H405">
        <v>4.1666666666666699E-2</v>
      </c>
      <c r="I405">
        <v>75.36</v>
      </c>
      <c r="J405">
        <v>8.1119048317888893</v>
      </c>
      <c r="K405" t="s">
        <v>413</v>
      </c>
      <c r="L405" s="2" t="s">
        <v>1119</v>
      </c>
      <c r="M405" s="2" t="s">
        <v>1120</v>
      </c>
    </row>
    <row r="406" spans="1:13" x14ac:dyDescent="0.2">
      <c r="A406" t="s">
        <v>788</v>
      </c>
      <c r="B406" s="1">
        <v>45210</v>
      </c>
      <c r="C406" t="s">
        <v>279</v>
      </c>
      <c r="D406" t="s">
        <v>75</v>
      </c>
      <c r="E406" t="s">
        <v>9</v>
      </c>
      <c r="F406" t="s">
        <v>10</v>
      </c>
      <c r="G406">
        <v>1</v>
      </c>
      <c r="H406">
        <v>8.3333333333333297E-3</v>
      </c>
      <c r="I406">
        <v>78</v>
      </c>
      <c r="J406" t="s">
        <v>8</v>
      </c>
      <c r="K406" t="s">
        <v>416</v>
      </c>
      <c r="L406" s="2" t="s">
        <v>1121</v>
      </c>
      <c r="M406" t="s">
        <v>8</v>
      </c>
    </row>
    <row r="407" spans="1:13" x14ac:dyDescent="0.2">
      <c r="A407" t="s">
        <v>788</v>
      </c>
      <c r="B407" s="1">
        <v>45210</v>
      </c>
      <c r="C407" t="s">
        <v>279</v>
      </c>
      <c r="D407" t="s">
        <v>75</v>
      </c>
      <c r="E407" t="s">
        <v>6</v>
      </c>
      <c r="F407" t="s">
        <v>7</v>
      </c>
      <c r="G407">
        <v>114</v>
      </c>
      <c r="H407">
        <v>0.95</v>
      </c>
      <c r="I407">
        <v>81.330769230769207</v>
      </c>
      <c r="J407">
        <v>2.6022081353126199</v>
      </c>
      <c r="K407" t="s">
        <v>416</v>
      </c>
      <c r="L407" s="2" t="s">
        <v>1122</v>
      </c>
      <c r="M407" s="2" t="s">
        <v>1123</v>
      </c>
    </row>
    <row r="408" spans="1:13" x14ac:dyDescent="0.2">
      <c r="A408" t="s">
        <v>788</v>
      </c>
      <c r="B408" s="1">
        <v>45210</v>
      </c>
      <c r="C408" t="s">
        <v>281</v>
      </c>
      <c r="D408" t="s">
        <v>75</v>
      </c>
      <c r="E408" t="s">
        <v>19</v>
      </c>
      <c r="F408" t="s">
        <v>20</v>
      </c>
      <c r="G408">
        <v>3</v>
      </c>
      <c r="H408">
        <v>6.3025210084033598E-3</v>
      </c>
      <c r="I408">
        <v>86.5</v>
      </c>
      <c r="J408">
        <v>3.3719430600174798</v>
      </c>
      <c r="K408" t="s">
        <v>413</v>
      </c>
      <c r="L408" s="2" t="s">
        <v>1124</v>
      </c>
      <c r="M408" s="2" t="s">
        <v>1125</v>
      </c>
    </row>
    <row r="409" spans="1:13" x14ac:dyDescent="0.2">
      <c r="A409" t="s">
        <v>788</v>
      </c>
      <c r="B409" s="1">
        <v>45210</v>
      </c>
      <c r="C409" t="s">
        <v>281</v>
      </c>
      <c r="D409" t="s">
        <v>75</v>
      </c>
      <c r="E409" t="s">
        <v>6</v>
      </c>
      <c r="F409" t="s">
        <v>7</v>
      </c>
      <c r="G409">
        <v>472</v>
      </c>
      <c r="H409">
        <v>0.99159663865546199</v>
      </c>
      <c r="I409">
        <v>81.097668393782399</v>
      </c>
      <c r="J409">
        <v>2.9840998127323299</v>
      </c>
      <c r="K409" t="s">
        <v>416</v>
      </c>
      <c r="L409" s="2" t="s">
        <v>1126</v>
      </c>
      <c r="M409" s="2" t="s">
        <v>1127</v>
      </c>
    </row>
    <row r="410" spans="1:13" x14ac:dyDescent="0.2">
      <c r="A410" t="s">
        <v>788</v>
      </c>
      <c r="B410" s="1">
        <v>45210</v>
      </c>
      <c r="C410" t="s">
        <v>281</v>
      </c>
      <c r="D410" t="s">
        <v>75</v>
      </c>
      <c r="E410" t="s">
        <v>25</v>
      </c>
      <c r="F410" t="s">
        <v>26</v>
      </c>
      <c r="G410">
        <v>1</v>
      </c>
      <c r="H410">
        <v>2.1008403361344498E-3</v>
      </c>
      <c r="I410">
        <v>84</v>
      </c>
      <c r="J410" t="s">
        <v>8</v>
      </c>
      <c r="K410" t="s">
        <v>416</v>
      </c>
      <c r="L410" s="2" t="s">
        <v>1128</v>
      </c>
      <c r="M410" t="s">
        <v>8</v>
      </c>
    </row>
    <row r="411" spans="1:13" x14ac:dyDescent="0.2">
      <c r="A411" t="s">
        <v>788</v>
      </c>
      <c r="B411" s="1">
        <v>45210</v>
      </c>
      <c r="C411" t="s">
        <v>283</v>
      </c>
      <c r="D411" t="s">
        <v>75</v>
      </c>
      <c r="E411" t="s">
        <v>19</v>
      </c>
      <c r="F411" t="s">
        <v>20</v>
      </c>
      <c r="G411">
        <v>2</v>
      </c>
      <c r="H411">
        <v>6.9686411149825801E-3</v>
      </c>
      <c r="I411">
        <v>81.8</v>
      </c>
      <c r="J411">
        <v>8.9095454429505008</v>
      </c>
      <c r="K411" t="s">
        <v>413</v>
      </c>
      <c r="L411" s="2" t="s">
        <v>1129</v>
      </c>
      <c r="M411" s="2" t="s">
        <v>1130</v>
      </c>
    </row>
    <row r="412" spans="1:13" x14ac:dyDescent="0.2">
      <c r="A412" t="s">
        <v>788</v>
      </c>
      <c r="B412" s="1">
        <v>45210</v>
      </c>
      <c r="C412" t="s">
        <v>283</v>
      </c>
      <c r="D412" t="s">
        <v>75</v>
      </c>
      <c r="E412" t="s">
        <v>9</v>
      </c>
      <c r="F412" t="s">
        <v>10</v>
      </c>
      <c r="G412">
        <v>1</v>
      </c>
      <c r="H412">
        <v>3.4843205574912901E-3</v>
      </c>
      <c r="I412">
        <v>81.900000000000006</v>
      </c>
      <c r="J412" t="s">
        <v>8</v>
      </c>
      <c r="K412" t="s">
        <v>416</v>
      </c>
      <c r="L412" s="2" t="s">
        <v>1131</v>
      </c>
      <c r="M412" t="s">
        <v>8</v>
      </c>
    </row>
    <row r="413" spans="1:13" x14ac:dyDescent="0.2">
      <c r="A413" t="s">
        <v>788</v>
      </c>
      <c r="B413" s="1">
        <v>45210</v>
      </c>
      <c r="C413" t="s">
        <v>283</v>
      </c>
      <c r="D413" t="s">
        <v>75</v>
      </c>
      <c r="E413" t="s">
        <v>6</v>
      </c>
      <c r="F413" t="s">
        <v>7</v>
      </c>
      <c r="G413">
        <v>280</v>
      </c>
      <c r="H413">
        <v>0.97560975609756095</v>
      </c>
      <c r="I413">
        <v>81.654347826087005</v>
      </c>
      <c r="J413">
        <v>2.5119566772341599</v>
      </c>
      <c r="K413" t="s">
        <v>416</v>
      </c>
      <c r="L413" s="2" t="s">
        <v>1132</v>
      </c>
      <c r="M413" s="2" t="s">
        <v>1133</v>
      </c>
    </row>
    <row r="414" spans="1:13" x14ac:dyDescent="0.2">
      <c r="A414" t="s">
        <v>788</v>
      </c>
      <c r="B414" s="1">
        <v>45210</v>
      </c>
      <c r="C414" t="s">
        <v>283</v>
      </c>
      <c r="D414" t="s">
        <v>75</v>
      </c>
      <c r="E414" t="s">
        <v>39</v>
      </c>
      <c r="F414" t="s">
        <v>83</v>
      </c>
      <c r="G414">
        <v>2</v>
      </c>
      <c r="H414">
        <v>6.9686411149825801E-3</v>
      </c>
      <c r="I414">
        <v>77.900000000000006</v>
      </c>
      <c r="J414">
        <v>1.4142135623731</v>
      </c>
      <c r="K414" t="s">
        <v>416</v>
      </c>
      <c r="L414" s="2" t="s">
        <v>1134</v>
      </c>
      <c r="M414" s="2" t="s">
        <v>1135</v>
      </c>
    </row>
    <row r="415" spans="1:13" x14ac:dyDescent="0.2">
      <c r="A415" t="s">
        <v>788</v>
      </c>
      <c r="B415" s="1">
        <v>45210</v>
      </c>
      <c r="C415" t="s">
        <v>283</v>
      </c>
      <c r="D415" t="s">
        <v>75</v>
      </c>
      <c r="E415" t="s">
        <v>13</v>
      </c>
      <c r="F415" t="s">
        <v>14</v>
      </c>
      <c r="G415">
        <v>2</v>
      </c>
      <c r="H415">
        <v>6.9686411149825801E-3</v>
      </c>
      <c r="I415">
        <v>73.349999999999994</v>
      </c>
      <c r="J415">
        <v>2.8991378028648498</v>
      </c>
      <c r="K415" t="s">
        <v>413</v>
      </c>
      <c r="L415" s="2" t="s">
        <v>1136</v>
      </c>
      <c r="M415" s="2" t="s">
        <v>1137</v>
      </c>
    </row>
    <row r="416" spans="1:13" x14ac:dyDescent="0.2">
      <c r="A416" t="s">
        <v>788</v>
      </c>
      <c r="B416" s="1">
        <v>45273</v>
      </c>
      <c r="C416" t="s">
        <v>389</v>
      </c>
      <c r="D416" t="s">
        <v>5</v>
      </c>
      <c r="E416" t="s">
        <v>29</v>
      </c>
      <c r="F416" t="s">
        <v>30</v>
      </c>
      <c r="G416">
        <v>65</v>
      </c>
      <c r="H416">
        <v>1.98291641244661E-2</v>
      </c>
      <c r="I416">
        <v>68.528571428571396</v>
      </c>
      <c r="J416">
        <v>8.4022070513248703</v>
      </c>
      <c r="K416" t="s">
        <v>413</v>
      </c>
      <c r="L416" s="2" t="s">
        <v>1138</v>
      </c>
      <c r="M416" s="2" t="s">
        <v>1139</v>
      </c>
    </row>
    <row r="417" spans="1:13" x14ac:dyDescent="0.2">
      <c r="A417" t="s">
        <v>788</v>
      </c>
      <c r="B417" s="1">
        <v>45273</v>
      </c>
      <c r="C417" t="s">
        <v>389</v>
      </c>
      <c r="D417" t="s">
        <v>5</v>
      </c>
      <c r="E417" t="s">
        <v>19</v>
      </c>
      <c r="F417" t="s">
        <v>20</v>
      </c>
      <c r="G417">
        <v>418</v>
      </c>
      <c r="H417">
        <v>0.12751677852349</v>
      </c>
      <c r="I417">
        <v>73.796742671009795</v>
      </c>
      <c r="J417">
        <v>7.2425297873841803</v>
      </c>
      <c r="K417" t="s">
        <v>467</v>
      </c>
      <c r="L417" s="2" t="s">
        <v>1140</v>
      </c>
      <c r="M417" s="2" t="s">
        <v>1141</v>
      </c>
    </row>
    <row r="418" spans="1:13" x14ac:dyDescent="0.2">
      <c r="A418" t="s">
        <v>788</v>
      </c>
      <c r="B418" s="1">
        <v>45273</v>
      </c>
      <c r="C418" t="s">
        <v>389</v>
      </c>
      <c r="D418" t="s">
        <v>5</v>
      </c>
      <c r="E418" t="s">
        <v>11</v>
      </c>
      <c r="F418" t="s">
        <v>12</v>
      </c>
      <c r="G418">
        <v>6</v>
      </c>
      <c r="H418">
        <v>1.8303843807199499E-3</v>
      </c>
      <c r="I418">
        <v>76.183333333333294</v>
      </c>
      <c r="J418">
        <v>7.4429608803665399</v>
      </c>
      <c r="K418" t="s">
        <v>467</v>
      </c>
      <c r="L418" s="2" t="s">
        <v>1142</v>
      </c>
      <c r="M418" s="2" t="s">
        <v>1143</v>
      </c>
    </row>
    <row r="419" spans="1:13" x14ac:dyDescent="0.2">
      <c r="A419" t="s">
        <v>788</v>
      </c>
      <c r="B419" s="1">
        <v>45273</v>
      </c>
      <c r="C419" t="s">
        <v>389</v>
      </c>
      <c r="D419" t="s">
        <v>5</v>
      </c>
      <c r="E419" t="s">
        <v>6</v>
      </c>
      <c r="F419" t="s">
        <v>7</v>
      </c>
      <c r="G419">
        <v>2419</v>
      </c>
      <c r="H419">
        <v>0.73794996949359404</v>
      </c>
      <c r="I419">
        <v>78.550256889304094</v>
      </c>
      <c r="J419">
        <v>2.8138685545682902</v>
      </c>
      <c r="K419" t="s">
        <v>416</v>
      </c>
      <c r="L419" s="2" t="s">
        <v>1144</v>
      </c>
      <c r="M419" s="2" t="s">
        <v>1145</v>
      </c>
    </row>
    <row r="420" spans="1:13" x14ac:dyDescent="0.2">
      <c r="A420" t="s">
        <v>788</v>
      </c>
      <c r="B420" s="1">
        <v>45273</v>
      </c>
      <c r="C420" t="s">
        <v>389</v>
      </c>
      <c r="D420" t="s">
        <v>5</v>
      </c>
      <c r="E420" t="s">
        <v>27</v>
      </c>
      <c r="F420" t="s">
        <v>28</v>
      </c>
      <c r="G420">
        <v>1</v>
      </c>
      <c r="H420">
        <v>3.0506406345332502E-4</v>
      </c>
      <c r="I420">
        <v>75.5</v>
      </c>
      <c r="J420" t="s">
        <v>8</v>
      </c>
      <c r="K420" t="s">
        <v>416</v>
      </c>
      <c r="L420" s="2" t="s">
        <v>1146</v>
      </c>
      <c r="M420" t="s">
        <v>8</v>
      </c>
    </row>
    <row r="421" spans="1:13" x14ac:dyDescent="0.2">
      <c r="A421" t="s">
        <v>788</v>
      </c>
      <c r="B421" s="1">
        <v>45273</v>
      </c>
      <c r="C421" t="s">
        <v>389</v>
      </c>
      <c r="D421" t="s">
        <v>5</v>
      </c>
      <c r="E421" t="s">
        <v>13</v>
      </c>
      <c r="F421" t="s">
        <v>14</v>
      </c>
      <c r="G421">
        <v>366</v>
      </c>
      <c r="H421">
        <v>0.111653447223917</v>
      </c>
      <c r="I421">
        <v>85.452136752136795</v>
      </c>
      <c r="J421">
        <v>8.2147525651695492</v>
      </c>
      <c r="K421" t="s">
        <v>467</v>
      </c>
      <c r="L421" s="2" t="s">
        <v>1147</v>
      </c>
      <c r="M421" s="2" t="s">
        <v>1148</v>
      </c>
    </row>
    <row r="422" spans="1:13" x14ac:dyDescent="0.2">
      <c r="A422" t="s">
        <v>788</v>
      </c>
      <c r="B422" s="1">
        <v>45273</v>
      </c>
      <c r="C422" t="s">
        <v>389</v>
      </c>
      <c r="D422" t="s">
        <v>5</v>
      </c>
      <c r="E422" t="s">
        <v>15</v>
      </c>
      <c r="F422" t="s">
        <v>16</v>
      </c>
      <c r="G422">
        <v>3</v>
      </c>
      <c r="H422">
        <v>9.1519219035997605E-4</v>
      </c>
      <c r="I422">
        <v>75.5</v>
      </c>
      <c r="J422" t="s">
        <v>8</v>
      </c>
      <c r="K422" t="s">
        <v>416</v>
      </c>
      <c r="L422" s="2" t="s">
        <v>1149</v>
      </c>
      <c r="M422" t="s">
        <v>8</v>
      </c>
    </row>
    <row r="423" spans="1:13" x14ac:dyDescent="0.2">
      <c r="A423" t="s">
        <v>788</v>
      </c>
      <c r="B423" s="1">
        <v>45273</v>
      </c>
      <c r="C423" t="s">
        <v>391</v>
      </c>
      <c r="D423" t="s">
        <v>5</v>
      </c>
      <c r="E423" t="s">
        <v>29</v>
      </c>
      <c r="F423" t="s">
        <v>30</v>
      </c>
      <c r="G423">
        <v>75</v>
      </c>
      <c r="H423">
        <v>2.8323262839879199E-2</v>
      </c>
      <c r="I423">
        <v>70.142647058823499</v>
      </c>
      <c r="J423">
        <v>7.4040190009285203</v>
      </c>
      <c r="K423" t="s">
        <v>413</v>
      </c>
      <c r="L423" s="2" t="s">
        <v>1150</v>
      </c>
      <c r="M423" s="2" t="s">
        <v>1151</v>
      </c>
    </row>
    <row r="424" spans="1:13" x14ac:dyDescent="0.2">
      <c r="A424" t="s">
        <v>788</v>
      </c>
      <c r="B424" s="1">
        <v>45273</v>
      </c>
      <c r="C424" t="s">
        <v>391</v>
      </c>
      <c r="D424" t="s">
        <v>5</v>
      </c>
      <c r="E424" t="s">
        <v>19</v>
      </c>
      <c r="F424" t="s">
        <v>20</v>
      </c>
      <c r="G424">
        <v>377</v>
      </c>
      <c r="H424">
        <v>0.14237160120845899</v>
      </c>
      <c r="I424">
        <v>72.923809523809496</v>
      </c>
      <c r="J424">
        <v>6.8743489633177504</v>
      </c>
      <c r="K424" t="s">
        <v>467</v>
      </c>
      <c r="L424" s="2" t="s">
        <v>1152</v>
      </c>
      <c r="M424" s="2" t="s">
        <v>1153</v>
      </c>
    </row>
    <row r="425" spans="1:13" x14ac:dyDescent="0.2">
      <c r="A425" t="s">
        <v>788</v>
      </c>
      <c r="B425" s="1">
        <v>45273</v>
      </c>
      <c r="C425" t="s">
        <v>391</v>
      </c>
      <c r="D425" t="s">
        <v>5</v>
      </c>
      <c r="E425" t="s">
        <v>11</v>
      </c>
      <c r="F425" t="s">
        <v>12</v>
      </c>
      <c r="G425">
        <v>4</v>
      </c>
      <c r="H425">
        <v>1.51057401812689E-3</v>
      </c>
      <c r="I425">
        <v>76.900000000000006</v>
      </c>
      <c r="J425">
        <v>15.003777302177401</v>
      </c>
      <c r="K425" t="s">
        <v>467</v>
      </c>
      <c r="L425" s="2" t="s">
        <v>1154</v>
      </c>
      <c r="M425" s="2" t="s">
        <v>1155</v>
      </c>
    </row>
    <row r="426" spans="1:13" x14ac:dyDescent="0.2">
      <c r="A426" t="s">
        <v>788</v>
      </c>
      <c r="B426" s="1">
        <v>45273</v>
      </c>
      <c r="C426" t="s">
        <v>391</v>
      </c>
      <c r="D426" t="s">
        <v>5</v>
      </c>
      <c r="E426" t="s">
        <v>6</v>
      </c>
      <c r="F426" t="s">
        <v>7</v>
      </c>
      <c r="G426">
        <v>1599</v>
      </c>
      <c r="H426">
        <v>0.60385196374622396</v>
      </c>
      <c r="I426">
        <v>79.296554100620298</v>
      </c>
      <c r="J426">
        <v>3.28030725752867</v>
      </c>
      <c r="K426" t="s">
        <v>416</v>
      </c>
      <c r="L426" s="2" t="s">
        <v>1156</v>
      </c>
      <c r="M426" s="2" t="s">
        <v>1157</v>
      </c>
    </row>
    <row r="427" spans="1:13" x14ac:dyDescent="0.2">
      <c r="A427" t="s">
        <v>788</v>
      </c>
      <c r="B427" s="1">
        <v>45273</v>
      </c>
      <c r="C427" t="s">
        <v>391</v>
      </c>
      <c r="D427" t="s">
        <v>5</v>
      </c>
      <c r="E427" t="s">
        <v>27</v>
      </c>
      <c r="F427" t="s">
        <v>28</v>
      </c>
      <c r="G427">
        <v>2</v>
      </c>
      <c r="H427">
        <v>7.55287009063444E-4</v>
      </c>
      <c r="I427">
        <v>77.400000000000006</v>
      </c>
      <c r="J427">
        <v>0.141421356237312</v>
      </c>
      <c r="K427" t="s">
        <v>416</v>
      </c>
      <c r="L427" s="2" t="s">
        <v>1158</v>
      </c>
      <c r="M427" s="2" t="s">
        <v>1159</v>
      </c>
    </row>
    <row r="428" spans="1:13" x14ac:dyDescent="0.2">
      <c r="A428" t="s">
        <v>788</v>
      </c>
      <c r="B428" s="1">
        <v>45273</v>
      </c>
      <c r="C428" t="s">
        <v>391</v>
      </c>
      <c r="D428" t="s">
        <v>5</v>
      </c>
      <c r="E428" t="s">
        <v>13</v>
      </c>
      <c r="F428" t="s">
        <v>14</v>
      </c>
      <c r="G428">
        <v>588</v>
      </c>
      <c r="H428">
        <v>0.22205438066465299</v>
      </c>
      <c r="I428">
        <v>84.777148080438806</v>
      </c>
      <c r="J428">
        <v>8.7130869057269198</v>
      </c>
      <c r="K428" t="s">
        <v>467</v>
      </c>
      <c r="L428" s="2" t="s">
        <v>1160</v>
      </c>
      <c r="M428" s="2" t="s">
        <v>1161</v>
      </c>
    </row>
    <row r="429" spans="1:13" x14ac:dyDescent="0.2">
      <c r="A429" t="s">
        <v>788</v>
      </c>
      <c r="B429" s="1">
        <v>45273</v>
      </c>
      <c r="C429" t="s">
        <v>391</v>
      </c>
      <c r="D429" t="s">
        <v>5</v>
      </c>
      <c r="E429" t="s">
        <v>15</v>
      </c>
      <c r="F429" t="s">
        <v>16</v>
      </c>
      <c r="G429">
        <v>3</v>
      </c>
      <c r="H429">
        <v>1.13293051359517E-3</v>
      </c>
      <c r="I429">
        <v>76.7</v>
      </c>
      <c r="J429">
        <v>1.73493515728974</v>
      </c>
      <c r="K429" t="s">
        <v>416</v>
      </c>
      <c r="L429" s="2" t="s">
        <v>1162</v>
      </c>
      <c r="M429" s="2" t="s">
        <v>1163</v>
      </c>
    </row>
    <row r="430" spans="1:13" x14ac:dyDescent="0.2">
      <c r="A430" t="s">
        <v>788</v>
      </c>
      <c r="B430" s="1">
        <v>45273</v>
      </c>
      <c r="C430" t="s">
        <v>285</v>
      </c>
      <c r="D430" t="s">
        <v>75</v>
      </c>
      <c r="E430" t="s">
        <v>81</v>
      </c>
      <c r="F430" t="s">
        <v>82</v>
      </c>
      <c r="G430">
        <v>1</v>
      </c>
      <c r="H430">
        <v>2.43368216110976E-4</v>
      </c>
      <c r="I430">
        <v>82.7</v>
      </c>
      <c r="J430" t="s">
        <v>8</v>
      </c>
      <c r="K430" t="s">
        <v>416</v>
      </c>
      <c r="L430" s="2" t="s">
        <v>1164</v>
      </c>
      <c r="M430" t="s">
        <v>8</v>
      </c>
    </row>
    <row r="431" spans="1:13" x14ac:dyDescent="0.2">
      <c r="A431" t="s">
        <v>788</v>
      </c>
      <c r="B431" s="1">
        <v>45273</v>
      </c>
      <c r="C431" t="s">
        <v>285</v>
      </c>
      <c r="D431" t="s">
        <v>75</v>
      </c>
      <c r="E431" t="s">
        <v>19</v>
      </c>
      <c r="F431" t="s">
        <v>20</v>
      </c>
      <c r="G431">
        <v>2</v>
      </c>
      <c r="H431">
        <v>4.8673643222195201E-4</v>
      </c>
      <c r="I431">
        <v>71.900000000000006</v>
      </c>
      <c r="J431">
        <v>2.5455844122715798</v>
      </c>
      <c r="K431" t="s">
        <v>413</v>
      </c>
      <c r="L431" s="2" t="s">
        <v>1165</v>
      </c>
      <c r="M431" s="2" t="s">
        <v>1166</v>
      </c>
    </row>
    <row r="432" spans="1:13" x14ac:dyDescent="0.2">
      <c r="A432" t="s">
        <v>788</v>
      </c>
      <c r="B432" s="1">
        <v>45273</v>
      </c>
      <c r="C432" t="s">
        <v>285</v>
      </c>
      <c r="D432" t="s">
        <v>75</v>
      </c>
      <c r="E432" t="s">
        <v>6</v>
      </c>
      <c r="F432" t="s">
        <v>7</v>
      </c>
      <c r="G432">
        <v>4103</v>
      </c>
      <c r="H432">
        <v>0.99853979070333398</v>
      </c>
      <c r="I432">
        <v>80.513568627450994</v>
      </c>
      <c r="J432">
        <v>2.40760617365927</v>
      </c>
      <c r="K432" t="s">
        <v>416</v>
      </c>
      <c r="L432" s="2" t="s">
        <v>1167</v>
      </c>
      <c r="M432" s="2" t="s">
        <v>1168</v>
      </c>
    </row>
    <row r="433" spans="1:13" x14ac:dyDescent="0.2">
      <c r="A433" t="s">
        <v>788</v>
      </c>
      <c r="B433" s="1">
        <v>45273</v>
      </c>
      <c r="C433" t="s">
        <v>285</v>
      </c>
      <c r="D433" t="s">
        <v>75</v>
      </c>
      <c r="E433" t="s">
        <v>25</v>
      </c>
      <c r="F433" t="s">
        <v>26</v>
      </c>
      <c r="G433">
        <v>2</v>
      </c>
      <c r="H433">
        <v>4.8673643222195201E-4</v>
      </c>
      <c r="I433">
        <v>85</v>
      </c>
      <c r="J433" t="s">
        <v>8</v>
      </c>
      <c r="K433" t="s">
        <v>416</v>
      </c>
      <c r="L433" s="2" t="s">
        <v>1169</v>
      </c>
      <c r="M433" t="s">
        <v>8</v>
      </c>
    </row>
    <row r="434" spans="1:13" x14ac:dyDescent="0.2">
      <c r="A434" t="s">
        <v>788</v>
      </c>
      <c r="B434" s="1">
        <v>45273</v>
      </c>
      <c r="C434" t="s">
        <v>285</v>
      </c>
      <c r="D434" t="s">
        <v>75</v>
      </c>
      <c r="E434" t="s">
        <v>76</v>
      </c>
      <c r="F434" t="s">
        <v>77</v>
      </c>
      <c r="G434">
        <v>1</v>
      </c>
      <c r="H434">
        <v>2.43368216110976E-4</v>
      </c>
      <c r="I434">
        <v>92.6</v>
      </c>
      <c r="J434" t="s">
        <v>8</v>
      </c>
      <c r="K434" t="s">
        <v>416</v>
      </c>
      <c r="L434" s="2" t="s">
        <v>1170</v>
      </c>
      <c r="M434" t="s">
        <v>8</v>
      </c>
    </row>
    <row r="435" spans="1:13" x14ac:dyDescent="0.2">
      <c r="A435" t="s">
        <v>788</v>
      </c>
      <c r="B435" s="1">
        <v>45273</v>
      </c>
      <c r="C435" t="s">
        <v>287</v>
      </c>
      <c r="D435" t="s">
        <v>75</v>
      </c>
      <c r="E435" t="s">
        <v>81</v>
      </c>
      <c r="F435" t="s">
        <v>82</v>
      </c>
      <c r="G435">
        <v>1</v>
      </c>
      <c r="H435">
        <v>2.2222222222222199E-2</v>
      </c>
      <c r="I435">
        <v>81.599999999999994</v>
      </c>
      <c r="J435" t="s">
        <v>8</v>
      </c>
      <c r="K435" t="s">
        <v>416</v>
      </c>
      <c r="L435" s="2" t="s">
        <v>1171</v>
      </c>
      <c r="M435" t="s">
        <v>8</v>
      </c>
    </row>
    <row r="436" spans="1:13" x14ac:dyDescent="0.2">
      <c r="A436" t="s">
        <v>788</v>
      </c>
      <c r="B436" s="1">
        <v>45273</v>
      </c>
      <c r="C436" t="s">
        <v>287</v>
      </c>
      <c r="D436" t="s">
        <v>75</v>
      </c>
      <c r="E436" t="s">
        <v>6</v>
      </c>
      <c r="F436" t="s">
        <v>7</v>
      </c>
      <c r="G436">
        <v>44</v>
      </c>
      <c r="H436">
        <v>0.97777777777777797</v>
      </c>
      <c r="I436">
        <v>81.338709677419402</v>
      </c>
      <c r="J436">
        <v>2.3220217368139702</v>
      </c>
      <c r="K436" t="s">
        <v>416</v>
      </c>
      <c r="L436" s="2" t="s">
        <v>1172</v>
      </c>
      <c r="M436" s="2" t="s">
        <v>1173</v>
      </c>
    </row>
    <row r="437" spans="1:13" x14ac:dyDescent="0.2">
      <c r="A437" t="s">
        <v>788</v>
      </c>
      <c r="B437" s="1">
        <v>45273</v>
      </c>
      <c r="C437" t="s">
        <v>289</v>
      </c>
      <c r="D437" t="s">
        <v>75</v>
      </c>
      <c r="E437" t="s">
        <v>29</v>
      </c>
      <c r="F437" t="s">
        <v>30</v>
      </c>
      <c r="G437">
        <v>1</v>
      </c>
      <c r="H437">
        <v>1.81488203266788E-3</v>
      </c>
      <c r="I437">
        <v>63.5</v>
      </c>
      <c r="J437" t="s">
        <v>8</v>
      </c>
      <c r="K437" t="s">
        <v>413</v>
      </c>
      <c r="L437" s="2" t="s">
        <v>1174</v>
      </c>
      <c r="M437" t="s">
        <v>8</v>
      </c>
    </row>
    <row r="438" spans="1:13" x14ac:dyDescent="0.2">
      <c r="A438" t="s">
        <v>788</v>
      </c>
      <c r="B438" s="1">
        <v>45273</v>
      </c>
      <c r="C438" t="s">
        <v>289</v>
      </c>
      <c r="D438" t="s">
        <v>75</v>
      </c>
      <c r="E438" t="s">
        <v>19</v>
      </c>
      <c r="F438" t="s">
        <v>20</v>
      </c>
      <c r="G438">
        <v>530</v>
      </c>
      <c r="H438">
        <v>0.96188747731397495</v>
      </c>
      <c r="I438">
        <v>74.431906614786001</v>
      </c>
      <c r="J438">
        <v>8.0489465454334503</v>
      </c>
      <c r="K438" t="s">
        <v>413</v>
      </c>
      <c r="L438" s="2" t="s">
        <v>1175</v>
      </c>
      <c r="M438" s="2" t="s">
        <v>1176</v>
      </c>
    </row>
    <row r="439" spans="1:13" x14ac:dyDescent="0.2">
      <c r="A439" t="s">
        <v>788</v>
      </c>
      <c r="B439" s="1">
        <v>45273</v>
      </c>
      <c r="C439" t="s">
        <v>289</v>
      </c>
      <c r="D439" t="s">
        <v>75</v>
      </c>
      <c r="E439" t="s">
        <v>9</v>
      </c>
      <c r="F439" t="s">
        <v>10</v>
      </c>
      <c r="G439">
        <v>1</v>
      </c>
      <c r="H439">
        <v>1.81488203266788E-3</v>
      </c>
      <c r="I439">
        <v>88.3</v>
      </c>
      <c r="J439" t="s">
        <v>8</v>
      </c>
      <c r="K439" t="s">
        <v>416</v>
      </c>
      <c r="L439" s="2" t="s">
        <v>1177</v>
      </c>
      <c r="M439" t="s">
        <v>8</v>
      </c>
    </row>
    <row r="440" spans="1:13" x14ac:dyDescent="0.2">
      <c r="A440" t="s">
        <v>788</v>
      </c>
      <c r="B440" s="1">
        <v>45273</v>
      </c>
      <c r="C440" t="s">
        <v>289</v>
      </c>
      <c r="D440" t="s">
        <v>75</v>
      </c>
      <c r="E440" t="s">
        <v>6</v>
      </c>
      <c r="F440" t="s">
        <v>7</v>
      </c>
      <c r="G440">
        <v>19</v>
      </c>
      <c r="H440">
        <v>3.4482758620689703E-2</v>
      </c>
      <c r="I440">
        <v>83.558823529411796</v>
      </c>
      <c r="J440">
        <v>3.37436268492463</v>
      </c>
      <c r="K440" t="s">
        <v>416</v>
      </c>
      <c r="L440" s="2" t="s">
        <v>1178</v>
      </c>
      <c r="M440" s="2" t="s">
        <v>1179</v>
      </c>
    </row>
    <row r="441" spans="1:13" x14ac:dyDescent="0.2">
      <c r="A441" t="s">
        <v>788</v>
      </c>
      <c r="B441" s="1">
        <v>45273</v>
      </c>
      <c r="C441" t="s">
        <v>291</v>
      </c>
      <c r="D441" t="s">
        <v>75</v>
      </c>
      <c r="E441" t="s">
        <v>19</v>
      </c>
      <c r="F441" t="s">
        <v>20</v>
      </c>
      <c r="G441">
        <v>527</v>
      </c>
      <c r="H441">
        <v>0.94954954954954995</v>
      </c>
      <c r="I441">
        <v>74.342777777777798</v>
      </c>
      <c r="J441">
        <v>7.7586285040070404</v>
      </c>
      <c r="K441" t="s">
        <v>413</v>
      </c>
      <c r="L441" s="2" t="s">
        <v>1180</v>
      </c>
      <c r="M441" s="2" t="s">
        <v>1181</v>
      </c>
    </row>
    <row r="442" spans="1:13" x14ac:dyDescent="0.2">
      <c r="A442" t="s">
        <v>788</v>
      </c>
      <c r="B442" s="1">
        <v>45273</v>
      </c>
      <c r="C442" t="s">
        <v>291</v>
      </c>
      <c r="D442" t="s">
        <v>75</v>
      </c>
      <c r="E442" t="s">
        <v>9</v>
      </c>
      <c r="F442" t="s">
        <v>10</v>
      </c>
      <c r="G442">
        <v>2</v>
      </c>
      <c r="H442">
        <v>3.6036036036036002E-3</v>
      </c>
      <c r="I442">
        <v>86.6</v>
      </c>
      <c r="J442">
        <v>0.42426406871193501</v>
      </c>
      <c r="K442" t="s">
        <v>416</v>
      </c>
      <c r="L442" s="2" t="s">
        <v>1182</v>
      </c>
      <c r="M442" s="2" t="s">
        <v>1183</v>
      </c>
    </row>
    <row r="443" spans="1:13" x14ac:dyDescent="0.2">
      <c r="A443" t="s">
        <v>788</v>
      </c>
      <c r="B443" s="1">
        <v>45273</v>
      </c>
      <c r="C443" t="s">
        <v>291</v>
      </c>
      <c r="D443" t="s">
        <v>75</v>
      </c>
      <c r="E443" t="s">
        <v>6</v>
      </c>
      <c r="F443" t="s">
        <v>7</v>
      </c>
      <c r="G443">
        <v>26</v>
      </c>
      <c r="H443">
        <v>4.6846846846846799E-2</v>
      </c>
      <c r="I443">
        <v>83.412499999999994</v>
      </c>
      <c r="J443">
        <v>4.2527037435536004</v>
      </c>
      <c r="K443" t="s">
        <v>416</v>
      </c>
      <c r="L443" s="2" t="s">
        <v>1184</v>
      </c>
      <c r="M443" s="2" t="s">
        <v>1185</v>
      </c>
    </row>
    <row r="444" spans="1:13" x14ac:dyDescent="0.2">
      <c r="A444" t="s">
        <v>788</v>
      </c>
      <c r="B444" s="1">
        <v>45273</v>
      </c>
      <c r="C444" t="s">
        <v>293</v>
      </c>
      <c r="D444" t="s">
        <v>75</v>
      </c>
      <c r="E444" t="s">
        <v>19</v>
      </c>
      <c r="F444" t="s">
        <v>20</v>
      </c>
      <c r="G444">
        <v>586</v>
      </c>
      <c r="H444">
        <v>0.92283464566929096</v>
      </c>
      <c r="I444">
        <v>73.254618473895604</v>
      </c>
      <c r="J444">
        <v>7.5197313537171402</v>
      </c>
      <c r="K444" t="s">
        <v>413</v>
      </c>
      <c r="L444" s="2" t="s">
        <v>1186</v>
      </c>
      <c r="M444" s="2" t="s">
        <v>1187</v>
      </c>
    </row>
    <row r="445" spans="1:13" x14ac:dyDescent="0.2">
      <c r="A445" t="s">
        <v>788</v>
      </c>
      <c r="B445" s="1">
        <v>45273</v>
      </c>
      <c r="C445" t="s">
        <v>293</v>
      </c>
      <c r="D445" t="s">
        <v>75</v>
      </c>
      <c r="E445" t="s">
        <v>6</v>
      </c>
      <c r="F445" t="s">
        <v>7</v>
      </c>
      <c r="G445">
        <v>49</v>
      </c>
      <c r="H445">
        <v>7.7165354330708702E-2</v>
      </c>
      <c r="I445">
        <v>83.45</v>
      </c>
      <c r="J445">
        <v>2.71636863046704</v>
      </c>
      <c r="K445" t="s">
        <v>416</v>
      </c>
      <c r="L445" s="2" t="s">
        <v>1188</v>
      </c>
      <c r="M445" s="2" t="s">
        <v>1189</v>
      </c>
    </row>
    <row r="446" spans="1:13" x14ac:dyDescent="0.2">
      <c r="A446" t="s">
        <v>788</v>
      </c>
      <c r="B446" s="1">
        <v>45273</v>
      </c>
      <c r="C446" t="s">
        <v>295</v>
      </c>
      <c r="D446" t="s">
        <v>75</v>
      </c>
      <c r="E446" t="s">
        <v>19</v>
      </c>
      <c r="F446" t="s">
        <v>20</v>
      </c>
      <c r="G446">
        <v>149</v>
      </c>
      <c r="H446">
        <v>0.90853658536585402</v>
      </c>
      <c r="I446">
        <v>74.027272727272702</v>
      </c>
      <c r="J446">
        <v>7.7524467506723003</v>
      </c>
      <c r="K446" t="s">
        <v>413</v>
      </c>
      <c r="L446" s="2" t="s">
        <v>1190</v>
      </c>
      <c r="M446" s="2" t="s">
        <v>1191</v>
      </c>
    </row>
    <row r="447" spans="1:13" x14ac:dyDescent="0.2">
      <c r="A447" t="s">
        <v>788</v>
      </c>
      <c r="B447" s="1">
        <v>45273</v>
      </c>
      <c r="C447" t="s">
        <v>295</v>
      </c>
      <c r="D447" t="s">
        <v>75</v>
      </c>
      <c r="E447" t="s">
        <v>6</v>
      </c>
      <c r="F447" t="s">
        <v>7</v>
      </c>
      <c r="G447">
        <v>14</v>
      </c>
      <c r="H447">
        <v>8.5365853658536606E-2</v>
      </c>
      <c r="I447">
        <v>83.122222222222206</v>
      </c>
      <c r="J447">
        <v>3.38887067390369</v>
      </c>
      <c r="K447" t="s">
        <v>416</v>
      </c>
      <c r="L447" s="2" t="s">
        <v>1192</v>
      </c>
      <c r="M447" s="2" t="s">
        <v>1193</v>
      </c>
    </row>
    <row r="448" spans="1:13" x14ac:dyDescent="0.2">
      <c r="A448" t="s">
        <v>788</v>
      </c>
      <c r="B448" s="1">
        <v>45273</v>
      </c>
      <c r="C448" t="s">
        <v>295</v>
      </c>
      <c r="D448" t="s">
        <v>75</v>
      </c>
      <c r="E448" t="s">
        <v>65</v>
      </c>
      <c r="F448" t="s">
        <v>80</v>
      </c>
      <c r="G448">
        <v>1</v>
      </c>
      <c r="H448">
        <v>6.0975609756097598E-3</v>
      </c>
      <c r="I448">
        <v>85.9</v>
      </c>
      <c r="J448" t="s">
        <v>8</v>
      </c>
      <c r="K448" t="s">
        <v>416</v>
      </c>
      <c r="L448" s="2" t="s">
        <v>1194</v>
      </c>
      <c r="M448" t="s">
        <v>8</v>
      </c>
    </row>
    <row r="449" spans="1:13" x14ac:dyDescent="0.2">
      <c r="A449" t="s">
        <v>788</v>
      </c>
      <c r="B449" s="1">
        <v>45273</v>
      </c>
      <c r="C449" t="s">
        <v>299</v>
      </c>
      <c r="D449" t="s">
        <v>75</v>
      </c>
      <c r="E449" t="s">
        <v>19</v>
      </c>
      <c r="F449" t="s">
        <v>20</v>
      </c>
      <c r="G449">
        <v>905</v>
      </c>
      <c r="H449">
        <v>0.90229312063808598</v>
      </c>
      <c r="I449">
        <v>73.869270833333303</v>
      </c>
      <c r="J449">
        <v>8.1323504642177191</v>
      </c>
      <c r="K449" t="s">
        <v>413</v>
      </c>
      <c r="L449" s="2" t="s">
        <v>1195</v>
      </c>
      <c r="M449" s="2" t="s">
        <v>1196</v>
      </c>
    </row>
    <row r="450" spans="1:13" x14ac:dyDescent="0.2">
      <c r="A450" t="s">
        <v>788</v>
      </c>
      <c r="B450" s="1">
        <v>45273</v>
      </c>
      <c r="C450" t="s">
        <v>299</v>
      </c>
      <c r="D450" t="s">
        <v>75</v>
      </c>
      <c r="E450" t="s">
        <v>6</v>
      </c>
      <c r="F450" t="s">
        <v>7</v>
      </c>
      <c r="G450">
        <v>97</v>
      </c>
      <c r="H450">
        <v>9.6709870388833497E-2</v>
      </c>
      <c r="I450">
        <v>82.446575342465707</v>
      </c>
      <c r="J450">
        <v>3.3579128021146998</v>
      </c>
      <c r="K450" t="s">
        <v>416</v>
      </c>
      <c r="L450" s="2" t="s">
        <v>1197</v>
      </c>
      <c r="M450" s="2" t="s">
        <v>1198</v>
      </c>
    </row>
    <row r="451" spans="1:13" x14ac:dyDescent="0.2">
      <c r="A451" t="s">
        <v>788</v>
      </c>
      <c r="B451" s="1">
        <v>45273</v>
      </c>
      <c r="C451" t="s">
        <v>299</v>
      </c>
      <c r="D451" t="s">
        <v>75</v>
      </c>
      <c r="E451" t="s">
        <v>76</v>
      </c>
      <c r="F451" t="s">
        <v>77</v>
      </c>
      <c r="G451">
        <v>1</v>
      </c>
      <c r="H451">
        <v>9.9700897308075808E-4</v>
      </c>
      <c r="I451">
        <v>91.7</v>
      </c>
      <c r="J451" t="s">
        <v>8</v>
      </c>
      <c r="K451" t="s">
        <v>416</v>
      </c>
      <c r="L451" s="2" t="s">
        <v>1199</v>
      </c>
      <c r="M451" t="s">
        <v>8</v>
      </c>
    </row>
    <row r="452" spans="1:13" x14ac:dyDescent="0.2">
      <c r="A452" t="s">
        <v>788</v>
      </c>
      <c r="B452" s="1">
        <v>45273</v>
      </c>
      <c r="C452" t="s">
        <v>301</v>
      </c>
      <c r="D452" t="s">
        <v>75</v>
      </c>
      <c r="E452" t="s">
        <v>29</v>
      </c>
      <c r="F452" t="s">
        <v>30</v>
      </c>
      <c r="G452">
        <v>1</v>
      </c>
      <c r="H452">
        <v>3.09597523219814E-3</v>
      </c>
      <c r="I452">
        <v>64.400000000000006</v>
      </c>
      <c r="J452" t="s">
        <v>8</v>
      </c>
      <c r="K452" t="s">
        <v>413</v>
      </c>
      <c r="L452" s="2" t="s">
        <v>1200</v>
      </c>
      <c r="M452" t="s">
        <v>8</v>
      </c>
    </row>
    <row r="453" spans="1:13" x14ac:dyDescent="0.2">
      <c r="A453" t="s">
        <v>788</v>
      </c>
      <c r="B453" s="1">
        <v>45273</v>
      </c>
      <c r="C453" t="s">
        <v>301</v>
      </c>
      <c r="D453" t="s">
        <v>75</v>
      </c>
      <c r="E453" t="s">
        <v>19</v>
      </c>
      <c r="F453" t="s">
        <v>20</v>
      </c>
      <c r="G453">
        <v>233</v>
      </c>
      <c r="H453">
        <v>0.72136222910216696</v>
      </c>
      <c r="I453">
        <v>73.590588235294106</v>
      </c>
      <c r="J453">
        <v>8.0329622053584409</v>
      </c>
      <c r="K453" t="s">
        <v>467</v>
      </c>
      <c r="L453" s="2" t="s">
        <v>1201</v>
      </c>
      <c r="M453" s="2" t="s">
        <v>1202</v>
      </c>
    </row>
    <row r="454" spans="1:13" x14ac:dyDescent="0.2">
      <c r="A454" t="s">
        <v>788</v>
      </c>
      <c r="B454" s="1">
        <v>45273</v>
      </c>
      <c r="C454" t="s">
        <v>301</v>
      </c>
      <c r="D454" t="s">
        <v>75</v>
      </c>
      <c r="E454" t="s">
        <v>9</v>
      </c>
      <c r="F454" t="s">
        <v>10</v>
      </c>
      <c r="G454">
        <v>3</v>
      </c>
      <c r="H454">
        <v>9.2879256965944304E-3</v>
      </c>
      <c r="I454">
        <v>87.3</v>
      </c>
      <c r="J454">
        <v>0.56568542494923602</v>
      </c>
      <c r="K454" t="s">
        <v>416</v>
      </c>
      <c r="L454" s="2" t="s">
        <v>1203</v>
      </c>
      <c r="M454" s="2" t="s">
        <v>1204</v>
      </c>
    </row>
    <row r="455" spans="1:13" x14ac:dyDescent="0.2">
      <c r="A455" t="s">
        <v>788</v>
      </c>
      <c r="B455" s="1">
        <v>45273</v>
      </c>
      <c r="C455" t="s">
        <v>301</v>
      </c>
      <c r="D455" t="s">
        <v>75</v>
      </c>
      <c r="E455" t="s">
        <v>6</v>
      </c>
      <c r="F455" t="s">
        <v>7</v>
      </c>
      <c r="G455">
        <v>86</v>
      </c>
      <c r="H455">
        <v>0.26625386996903999</v>
      </c>
      <c r="I455">
        <v>83.043055555555597</v>
      </c>
      <c r="J455">
        <v>3.2106261242234599</v>
      </c>
      <c r="K455" t="s">
        <v>416</v>
      </c>
      <c r="L455" s="2" t="s">
        <v>1205</v>
      </c>
      <c r="M455" s="2" t="s">
        <v>1206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93976-AD3D-4B26-9976-DDE1AB7A4594}">
  <dimension ref="A1:E4"/>
  <sheetViews>
    <sheetView workbookViewId="0">
      <selection sqref="A1:E4"/>
    </sheetView>
  </sheetViews>
  <sheetFormatPr baseColWidth="10" defaultColWidth="8.83203125" defaultRowHeight="15" x14ac:dyDescent="0.2"/>
  <cols>
    <col min="2" max="2" width="16.1640625" customWidth="1"/>
  </cols>
  <sheetData>
    <row r="1" spans="1:5" x14ac:dyDescent="0.2">
      <c r="A1" t="s">
        <v>123</v>
      </c>
      <c r="B1" t="s">
        <v>124</v>
      </c>
      <c r="C1" t="s">
        <v>125</v>
      </c>
      <c r="D1" t="s">
        <v>126</v>
      </c>
      <c r="E1" t="s">
        <v>127</v>
      </c>
    </row>
    <row r="2" spans="1:5" x14ac:dyDescent="0.2">
      <c r="A2">
        <v>7</v>
      </c>
      <c r="B2">
        <v>6.4505121023292702</v>
      </c>
      <c r="C2">
        <v>0.18159853422741301</v>
      </c>
      <c r="D2">
        <v>2.6310311662864501</v>
      </c>
      <c r="E2">
        <v>1E-3</v>
      </c>
    </row>
    <row r="3" spans="1:5" x14ac:dyDescent="0.2">
      <c r="A3">
        <v>83</v>
      </c>
      <c r="B3">
        <v>29.070215693036001</v>
      </c>
      <c r="C3">
        <v>0.81840146577258699</v>
      </c>
      <c r="D3" t="s">
        <v>8</v>
      </c>
      <c r="E3" t="s">
        <v>8</v>
      </c>
    </row>
    <row r="4" spans="1:5" x14ac:dyDescent="0.2">
      <c r="A4">
        <v>90</v>
      </c>
      <c r="B4">
        <v>35.520727795365303</v>
      </c>
      <c r="C4">
        <v>1</v>
      </c>
      <c r="D4" t="s">
        <v>8</v>
      </c>
      <c r="E4" t="s">
        <v>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12713-1F4C-41DB-B23F-97C374641642}">
  <dimension ref="A1:C2"/>
  <sheetViews>
    <sheetView workbookViewId="0">
      <selection sqref="A1:D2"/>
    </sheetView>
  </sheetViews>
  <sheetFormatPr baseColWidth="10" defaultColWidth="8.83203125" defaultRowHeight="15" x14ac:dyDescent="0.2"/>
  <sheetData>
    <row r="1" spans="1:3" x14ac:dyDescent="0.2">
      <c r="A1" t="s">
        <v>131</v>
      </c>
      <c r="B1" t="s">
        <v>132</v>
      </c>
      <c r="C1" t="s">
        <v>133</v>
      </c>
    </row>
    <row r="2" spans="1:3" x14ac:dyDescent="0.2">
      <c r="A2">
        <v>46.668635337675802</v>
      </c>
      <c r="B2">
        <v>7</v>
      </c>
      <c r="C2" s="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808F2-C95F-4ED8-9FDB-59FB14787D11}">
  <dimension ref="A1:H8"/>
  <sheetViews>
    <sheetView workbookViewId="0">
      <selection sqref="A1:H8"/>
    </sheetView>
  </sheetViews>
  <sheetFormatPr baseColWidth="10" defaultColWidth="8.83203125" defaultRowHeight="15" x14ac:dyDescent="0.2"/>
  <cols>
    <col min="1" max="1" width="25.6640625" customWidth="1"/>
    <col min="2" max="2" width="17.6640625" customWidth="1"/>
    <col min="3" max="3" width="20.5" customWidth="1"/>
    <col min="4" max="5" width="27.6640625" customWidth="1"/>
    <col min="6" max="6" width="17" customWidth="1"/>
    <col min="7" max="7" width="14.83203125" customWidth="1"/>
    <col min="8" max="8" width="18.6640625" customWidth="1"/>
  </cols>
  <sheetData>
    <row r="1" spans="1:8" x14ac:dyDescent="0.2">
      <c r="B1" t="s">
        <v>5</v>
      </c>
      <c r="C1" t="s">
        <v>55</v>
      </c>
      <c r="D1" t="s">
        <v>64</v>
      </c>
      <c r="E1" t="s">
        <v>69</v>
      </c>
      <c r="F1" t="s">
        <v>75</v>
      </c>
      <c r="G1" t="s">
        <v>31</v>
      </c>
      <c r="H1" t="s">
        <v>86</v>
      </c>
    </row>
    <row r="2" spans="1:8" x14ac:dyDescent="0.2">
      <c r="A2" t="s">
        <v>55</v>
      </c>
      <c r="B2">
        <v>0.53333333333333299</v>
      </c>
      <c r="C2" t="s">
        <v>8</v>
      </c>
      <c r="D2" t="s">
        <v>8</v>
      </c>
      <c r="E2" t="s">
        <v>8</v>
      </c>
      <c r="F2" t="s">
        <v>8</v>
      </c>
      <c r="G2" t="s">
        <v>8</v>
      </c>
      <c r="H2" t="s">
        <v>8</v>
      </c>
    </row>
    <row r="3" spans="1:8" x14ac:dyDescent="0.2">
      <c r="A3" t="s">
        <v>64</v>
      </c>
      <c r="B3">
        <v>0.391608391608392</v>
      </c>
      <c r="C3">
        <v>1</v>
      </c>
      <c r="D3" t="s">
        <v>8</v>
      </c>
      <c r="E3" t="s">
        <v>8</v>
      </c>
      <c r="F3" t="s">
        <v>8</v>
      </c>
      <c r="G3" t="s">
        <v>8</v>
      </c>
      <c r="H3" t="s">
        <v>8</v>
      </c>
    </row>
    <row r="4" spans="1:8" x14ac:dyDescent="0.2">
      <c r="A4" t="s">
        <v>69</v>
      </c>
      <c r="B4" s="2" t="s">
        <v>128</v>
      </c>
      <c r="C4">
        <v>0.33939393939393903</v>
      </c>
      <c r="D4">
        <v>0.53333333333333299</v>
      </c>
      <c r="E4" t="s">
        <v>8</v>
      </c>
      <c r="F4" t="s">
        <v>8</v>
      </c>
      <c r="G4" t="s">
        <v>8</v>
      </c>
      <c r="H4" t="s">
        <v>8</v>
      </c>
    </row>
    <row r="5" spans="1:8" x14ac:dyDescent="0.2">
      <c r="A5" t="s">
        <v>75</v>
      </c>
      <c r="B5" s="2" t="s">
        <v>129</v>
      </c>
      <c r="C5">
        <v>0.155555555555556</v>
      </c>
      <c r="D5">
        <v>0.53333333333333299</v>
      </c>
      <c r="E5">
        <v>2.7782292823774299E-2</v>
      </c>
      <c r="F5" t="s">
        <v>8</v>
      </c>
      <c r="G5" t="s">
        <v>8</v>
      </c>
      <c r="H5" t="s">
        <v>8</v>
      </c>
    </row>
    <row r="6" spans="1:8" x14ac:dyDescent="0.2">
      <c r="A6" t="s">
        <v>31</v>
      </c>
      <c r="B6">
        <v>0.155555555555556</v>
      </c>
      <c r="C6">
        <v>0.53333333333333299</v>
      </c>
      <c r="D6">
        <v>0.53333333333333299</v>
      </c>
      <c r="E6">
        <v>3.4213098729227799E-4</v>
      </c>
      <c r="F6" s="2" t="s">
        <v>130</v>
      </c>
      <c r="G6" t="s">
        <v>8</v>
      </c>
      <c r="H6" t="s">
        <v>8</v>
      </c>
    </row>
    <row r="7" spans="1:8" x14ac:dyDescent="0.2">
      <c r="A7" t="s">
        <v>86</v>
      </c>
      <c r="B7">
        <v>0.69421487603305798</v>
      </c>
      <c r="C7">
        <v>1</v>
      </c>
      <c r="D7">
        <v>1</v>
      </c>
      <c r="E7">
        <v>0.20740740740740701</v>
      </c>
      <c r="F7">
        <v>0.155555555555556</v>
      </c>
      <c r="G7">
        <v>0.53333333333333299</v>
      </c>
      <c r="H7" t="s">
        <v>8</v>
      </c>
    </row>
    <row r="8" spans="1:8" x14ac:dyDescent="0.2">
      <c r="A8" t="s">
        <v>99</v>
      </c>
      <c r="B8">
        <v>0.391608391608392</v>
      </c>
      <c r="C8">
        <v>1</v>
      </c>
      <c r="D8">
        <v>1</v>
      </c>
      <c r="E8">
        <v>0.53333333333333299</v>
      </c>
      <c r="F8">
        <v>0.24888888888888899</v>
      </c>
      <c r="G8">
        <v>0.53333333333333299</v>
      </c>
      <c r="H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meta_sample_data</vt:lpstr>
      <vt:lpstr>matrix_spike</vt:lpstr>
      <vt:lpstr>viral_fraction_summary_mean_sd</vt:lpstr>
      <vt:lpstr>quast</vt:lpstr>
      <vt:lpstr>top_20_temporal_figure_2</vt:lpstr>
      <vt:lpstr>PERMANOVA_vOTU_Jaccard</vt:lpstr>
      <vt:lpstr>KruskalWallis_vOUT_richness</vt:lpstr>
      <vt:lpstr>Pairwise_Wilcoxon_vOTU_richness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Katie Vigil</dc:creator>
  <cp:lastModifiedBy>Aw, Tiong Gim</cp:lastModifiedBy>
  <dcterms:created xsi:type="dcterms:W3CDTF">2026-03-07T19:25:55Z</dcterms:created>
  <dcterms:modified xsi:type="dcterms:W3CDTF">2026-04-24T21:10:16Z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0717c05-a4e8-4141-816b-1a870cd1c131_Enabled">
    <vt:lpwstr>true</vt:lpwstr>
  </property>
  <property fmtid="{D5CDD505-2E9C-101B-9397-08002B2CF9AE}" pid="3" name="MSIP_Label_30717c05-a4e8-4141-816b-1a870cd1c131_SetDate">
    <vt:lpwstr>2026-03-07T19:26:53Z</vt:lpwstr>
  </property>
  <property fmtid="{D5CDD505-2E9C-101B-9397-08002B2CF9AE}" pid="4" name="MSIP_Label_30717c05-a4e8-4141-816b-1a870cd1c131_Method">
    <vt:lpwstr>Standard</vt:lpwstr>
  </property>
  <property fmtid="{D5CDD505-2E9C-101B-9397-08002B2CF9AE}" pid="5" name="MSIP_Label_30717c05-a4e8-4141-816b-1a870cd1c131_Name">
    <vt:lpwstr>Confidential - internal</vt:lpwstr>
  </property>
  <property fmtid="{D5CDD505-2E9C-101B-9397-08002B2CF9AE}" pid="6" name="MSIP_Label_30717c05-a4e8-4141-816b-1a870cd1c131_SiteId">
    <vt:lpwstr>1e282362-9e15-429f-a97e-cec804d773bf</vt:lpwstr>
  </property>
  <property fmtid="{D5CDD505-2E9C-101B-9397-08002B2CF9AE}" pid="7" name="MSIP_Label_30717c05-a4e8-4141-816b-1a870cd1c131_ActionId">
    <vt:lpwstr>b6ca5f11-1588-4e9e-a3b7-c282aaed71f0</vt:lpwstr>
  </property>
  <property fmtid="{D5CDD505-2E9C-101B-9397-08002B2CF9AE}" pid="8" name="MSIP_Label_30717c05-a4e8-4141-816b-1a870cd1c131_ContentBits">
    <vt:lpwstr>0</vt:lpwstr>
  </property>
  <property fmtid="{D5CDD505-2E9C-101B-9397-08002B2CF9AE}" pid="9" name="MSIP_Label_30717c05-a4e8-4141-816b-1a870cd1c131_Tag">
    <vt:lpwstr>10, 3, 0, 1</vt:lpwstr>
  </property>
</Properties>
</file>