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D:\资料萌\MR\别拒我稿\"/>
    </mc:Choice>
  </mc:AlternateContent>
  <xr:revisionPtr revIDLastSave="0" documentId="13_ncr:1_{95CA3DD1-B897-4575-9816-349BD9908F37}" xr6:coauthVersionLast="45" xr6:coauthVersionMax="45" xr10:uidLastSave="{00000000-0000-0000-0000-000000000000}"/>
  <bookViews>
    <workbookView xWindow="-110" yWindow="-110" windowWidth="19420" windowHeight="10420" activeTab="2" xr2:uid="{00000000-000D-0000-FFFF-FFFF00000000}"/>
  </bookViews>
  <sheets>
    <sheet name="eTable1" sheetId="1" r:id="rId1"/>
    <sheet name="eTable2" sheetId="3" r:id="rId2"/>
    <sheet name="eTable3" sheetId="5" r:id="rId3"/>
    <sheet name="eTable4" sheetId="6" r:id="rId4"/>
    <sheet name="eTable5" sheetId="4" r:id="rId5"/>
    <sheet name="eTable6" sheetId="7" r:id="rId6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40" i="5" l="1"/>
  <c r="N39" i="5"/>
  <c r="N38" i="5"/>
  <c r="N37" i="5"/>
  <c r="N36" i="5"/>
  <c r="N35" i="5"/>
  <c r="N34" i="5"/>
  <c r="N33" i="5"/>
  <c r="N32" i="5"/>
  <c r="N31" i="5"/>
  <c r="N30" i="5"/>
  <c r="N29" i="5"/>
  <c r="N28" i="5"/>
  <c r="N27" i="5"/>
  <c r="N26" i="5"/>
  <c r="N25" i="5"/>
  <c r="N24" i="5"/>
  <c r="N23" i="5"/>
  <c r="N22" i="5"/>
  <c r="N21" i="5"/>
  <c r="N20" i="5"/>
  <c r="N19" i="5"/>
  <c r="N18" i="5"/>
  <c r="N17" i="5"/>
  <c r="N16" i="5"/>
  <c r="N15" i="5"/>
  <c r="N14" i="5"/>
  <c r="N13" i="5"/>
  <c r="N12" i="5"/>
  <c r="N11" i="5"/>
  <c r="N10" i="5"/>
  <c r="N9" i="5"/>
  <c r="N8" i="5"/>
  <c r="N7" i="5"/>
  <c r="N6" i="5"/>
  <c r="N5" i="5"/>
  <c r="N4" i="5"/>
  <c r="N3" i="5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3" i="1"/>
  <c r="M40" i="5" l="1"/>
  <c r="M39" i="5"/>
  <c r="M38" i="5"/>
  <c r="M37" i="5"/>
  <c r="M36" i="5"/>
  <c r="M35" i="5"/>
  <c r="M34" i="5"/>
  <c r="M33" i="5"/>
  <c r="M32" i="5"/>
  <c r="M31" i="5"/>
  <c r="M30" i="5"/>
  <c r="M29" i="5"/>
  <c r="M28" i="5"/>
  <c r="M27" i="5"/>
  <c r="M26" i="5"/>
  <c r="M25" i="5"/>
  <c r="M24" i="5"/>
  <c r="M23" i="5"/>
  <c r="M22" i="5"/>
  <c r="M21" i="5"/>
  <c r="M20" i="5"/>
  <c r="M19" i="5"/>
  <c r="M18" i="5"/>
  <c r="M17" i="5"/>
  <c r="M16" i="5"/>
  <c r="M15" i="5"/>
  <c r="M14" i="5"/>
  <c r="M13" i="5"/>
  <c r="M12" i="5"/>
  <c r="M11" i="5"/>
  <c r="M10" i="5"/>
  <c r="M9" i="5"/>
  <c r="M8" i="5"/>
  <c r="M7" i="5"/>
  <c r="M6" i="5"/>
  <c r="M5" i="5"/>
  <c r="M4" i="5"/>
  <c r="M3" i="5"/>
  <c r="M104" i="1" l="1"/>
  <c r="M103" i="1"/>
  <c r="M102" i="1"/>
  <c r="M101" i="1"/>
  <c r="M100" i="1"/>
  <c r="M99" i="1"/>
  <c r="M98" i="1"/>
  <c r="M97" i="1"/>
  <c r="M96" i="1"/>
  <c r="M95" i="1"/>
  <c r="M94" i="1"/>
  <c r="M93" i="1"/>
  <c r="M92" i="1"/>
  <c r="M91" i="1"/>
  <c r="M90" i="1"/>
  <c r="M89" i="1"/>
  <c r="M88" i="1"/>
  <c r="M87" i="1"/>
  <c r="M86" i="1"/>
  <c r="M85" i="1"/>
  <c r="M84" i="1"/>
  <c r="M83" i="1"/>
  <c r="M82" i="1"/>
  <c r="M81" i="1"/>
  <c r="M80" i="1"/>
  <c r="M79" i="1"/>
  <c r="M78" i="1"/>
  <c r="M77" i="1"/>
  <c r="M76" i="1"/>
  <c r="M75" i="1"/>
  <c r="M74" i="1"/>
  <c r="M73" i="1"/>
  <c r="M72" i="1"/>
  <c r="M71" i="1"/>
  <c r="M70" i="1"/>
  <c r="M69" i="1"/>
  <c r="M68" i="1"/>
  <c r="M67" i="1"/>
  <c r="M66" i="1"/>
  <c r="M65" i="1"/>
  <c r="M64" i="1"/>
  <c r="M63" i="1"/>
  <c r="M62" i="1"/>
  <c r="M61" i="1"/>
  <c r="M60" i="1"/>
  <c r="M59" i="1"/>
  <c r="M58" i="1"/>
  <c r="M57" i="1"/>
  <c r="M56" i="1"/>
  <c r="M55" i="1"/>
  <c r="M54" i="1"/>
  <c r="M53" i="1"/>
  <c r="M52" i="1"/>
  <c r="M51" i="1"/>
  <c r="M50" i="1"/>
  <c r="M49" i="1"/>
  <c r="M48" i="1"/>
  <c r="M47" i="1"/>
  <c r="M46" i="1"/>
  <c r="M45" i="1"/>
  <c r="M44" i="1"/>
  <c r="M43" i="1"/>
  <c r="M42" i="1"/>
  <c r="M41" i="1"/>
  <c r="M40" i="1"/>
  <c r="M39" i="1"/>
  <c r="M38" i="1"/>
  <c r="M37" i="1"/>
  <c r="M36" i="1"/>
  <c r="M35" i="1"/>
  <c r="M34" i="1"/>
  <c r="M33" i="1"/>
  <c r="M32" i="1"/>
  <c r="M31" i="1"/>
  <c r="M30" i="1"/>
  <c r="M29" i="1"/>
  <c r="M28" i="1"/>
  <c r="M27" i="1"/>
  <c r="M26" i="1"/>
  <c r="M25" i="1"/>
  <c r="M24" i="1"/>
  <c r="M23" i="1"/>
  <c r="M22" i="1"/>
  <c r="M21" i="1"/>
  <c r="M20" i="1"/>
  <c r="M19" i="1"/>
  <c r="M18" i="1"/>
  <c r="M17" i="1"/>
  <c r="M16" i="1"/>
  <c r="M15" i="1"/>
  <c r="M14" i="1"/>
  <c r="M13" i="1"/>
  <c r="M12" i="1"/>
  <c r="M11" i="1"/>
  <c r="M10" i="1"/>
  <c r="M9" i="1"/>
  <c r="M8" i="1"/>
  <c r="M7" i="1"/>
  <c r="M6" i="1"/>
  <c r="M5" i="1"/>
  <c r="M4" i="1"/>
  <c r="M3" i="1"/>
</calcChain>
</file>

<file path=xl/sharedStrings.xml><?xml version="1.0" encoding="utf-8"?>
<sst xmlns="http://schemas.openxmlformats.org/spreadsheetml/2006/main" count="1635" uniqueCount="393">
  <si>
    <t>Traits</t>
    <phoneticPr fontId="2" type="noConversion"/>
  </si>
  <si>
    <t>SNP</t>
    <phoneticPr fontId="2" type="noConversion"/>
  </si>
  <si>
    <t xml:space="preserve">Ethnics </t>
    <phoneticPr fontId="2" type="noConversion"/>
  </si>
  <si>
    <t>Position</t>
    <phoneticPr fontId="2" type="noConversion"/>
  </si>
  <si>
    <t>Nearsest gene</t>
    <phoneticPr fontId="2" type="noConversion"/>
  </si>
  <si>
    <t>EA</t>
    <phoneticPr fontId="2" type="noConversion"/>
  </si>
  <si>
    <t>EAF</t>
    <phoneticPr fontId="2" type="noConversion"/>
  </si>
  <si>
    <t>BETA</t>
    <phoneticPr fontId="2" type="noConversion"/>
  </si>
  <si>
    <t>SE</t>
    <phoneticPr fontId="2" type="noConversion"/>
  </si>
  <si>
    <t>rs947474</t>
  </si>
  <si>
    <t>rs3824660</t>
  </si>
  <si>
    <t>rs706778</t>
  </si>
  <si>
    <t>rs12413578</t>
  </si>
  <si>
    <t>rs793108</t>
  </si>
  <si>
    <t>rs2671692</t>
  </si>
  <si>
    <t>rs227163</t>
  </si>
  <si>
    <t>rs71508903</t>
  </si>
  <si>
    <t>rs6479800</t>
  </si>
  <si>
    <t>rs726288</t>
  </si>
  <si>
    <t>rs2301888</t>
  </si>
  <si>
    <t>rs12140275</t>
  </si>
  <si>
    <t>rs28411352</t>
  </si>
  <si>
    <t>rs331463</t>
  </si>
  <si>
    <t>rs968567</t>
  </si>
  <si>
    <t>rs508970</t>
  </si>
  <si>
    <t>rs11605042</t>
  </si>
  <si>
    <t>rs4409785</t>
  </si>
  <si>
    <t>rs10790268</t>
  </si>
  <si>
    <t>rs73013527</t>
  </si>
  <si>
    <t>rs2476601</t>
  </si>
  <si>
    <t>rs624988</t>
  </si>
  <si>
    <t>rs2228145</t>
  </si>
  <si>
    <t>rs2317230</t>
  </si>
  <si>
    <t>rs72717009</t>
  </si>
  <si>
    <t>rs4656942</t>
  </si>
  <si>
    <t>rs2105325</t>
  </si>
  <si>
    <t>rs17668708</t>
  </si>
  <si>
    <t>rs773125</t>
  </si>
  <si>
    <t>rs1633360</t>
  </si>
  <si>
    <t>rs10774624</t>
  </si>
  <si>
    <t>rs9603616</t>
  </si>
  <si>
    <t>rs3783782</t>
  </si>
  <si>
    <t>rs1950897</t>
  </si>
  <si>
    <t>rs2582532</t>
  </si>
  <si>
    <t>rs8032939</t>
  </si>
  <si>
    <t>rs8026898</t>
  </si>
  <si>
    <t>rs4780401</t>
  </si>
  <si>
    <t>rs13330176</t>
  </si>
  <si>
    <t>rs72634030</t>
  </si>
  <si>
    <t>rs1877030</t>
  </si>
  <si>
    <t>rs8083786</t>
  </si>
  <si>
    <t>rs2469434</t>
  </si>
  <si>
    <t>rs34536443</t>
  </si>
  <si>
    <t>rs4239702</t>
  </si>
  <si>
    <t>rs10175798</t>
  </si>
  <si>
    <t>rs34695944</t>
  </si>
  <si>
    <t>rs13385025</t>
  </si>
  <si>
    <t>rs1858037</t>
  </si>
  <si>
    <t>rs9653442</t>
  </si>
  <si>
    <t>rs73194058</t>
  </si>
  <si>
    <t>rs8133843</t>
  </si>
  <si>
    <t>rs1893592</t>
  </si>
  <si>
    <t>rs2236668</t>
  </si>
  <si>
    <t>rs6732565</t>
  </si>
  <si>
    <t>rs11889341</t>
  </si>
  <si>
    <t>rs6715284</t>
  </si>
  <si>
    <t>rs11089637</t>
  </si>
  <si>
    <t>rs3218251</t>
  </si>
  <si>
    <t>rs909685</t>
  </si>
  <si>
    <t>rs1980422</t>
  </si>
  <si>
    <t>rs3087243</t>
  </si>
  <si>
    <t>rs4452313</t>
  </si>
  <si>
    <t>rs3806624</t>
  </si>
  <si>
    <t>rs73081554</t>
  </si>
  <si>
    <t>rs9826828</t>
  </si>
  <si>
    <t>rs13142500</t>
  </si>
  <si>
    <t>rs11933540</t>
  </si>
  <si>
    <t>rs2664035</t>
  </si>
  <si>
    <t>rs10028001</t>
  </si>
  <si>
    <t>rs45475795</t>
  </si>
  <si>
    <t>rs7731626</t>
  </si>
  <si>
    <t>rs2561477</t>
  </si>
  <si>
    <t>rs657075</t>
  </si>
  <si>
    <t>rs9378815</t>
  </si>
  <si>
    <t>rs2234067</t>
  </si>
  <si>
    <t>rs2233424</t>
  </si>
  <si>
    <t>rs9372120</t>
  </si>
  <si>
    <t>rs7752903</t>
  </si>
  <si>
    <t>rs17264332</t>
  </si>
  <si>
    <t>rs9373594</t>
  </si>
  <si>
    <t>rs2451258</t>
  </si>
  <si>
    <t>rs1571878</t>
  </si>
  <si>
    <t>rs67250450</t>
  </si>
  <si>
    <t>rs4272</t>
  </si>
  <si>
    <t>rs2736337</t>
  </si>
  <si>
    <t>rs998731</t>
  </si>
  <si>
    <t>rs678347</t>
  </si>
  <si>
    <t>rs1516971</t>
  </si>
  <si>
    <t>rs11574914</t>
  </si>
  <si>
    <t>rs10985070</t>
  </si>
  <si>
    <t>A</t>
  </si>
  <si>
    <t>T</t>
  </si>
  <si>
    <t>C</t>
  </si>
  <si>
    <t>P value</t>
    <phoneticPr fontId="2" type="noConversion"/>
  </si>
  <si>
    <t>TPD52</t>
  </si>
  <si>
    <t>IL20RB</t>
  </si>
  <si>
    <t>FADS1-FADS2-FADS3</t>
  </si>
  <si>
    <t>AFF3</t>
  </si>
  <si>
    <t>COG6</t>
  </si>
  <si>
    <t>PRKCQ</t>
  </si>
  <si>
    <t>IRF4</t>
  </si>
  <si>
    <t>PPIL4</t>
  </si>
  <si>
    <t>ATG5</t>
  </si>
  <si>
    <t>SYNGR1</t>
  </si>
  <si>
    <t>RUNX1-LOC100506403</t>
  </si>
  <si>
    <t>PTPN2</t>
  </si>
  <si>
    <t>RASGRP1</t>
  </si>
  <si>
    <t>LOC145837</t>
  </si>
  <si>
    <t>ZNF438</t>
  </si>
  <si>
    <t>TNFAIP3</t>
  </si>
  <si>
    <t>ANKRD55</t>
  </si>
  <si>
    <t>CDK2</t>
  </si>
  <si>
    <t>IFNGR2</t>
  </si>
  <si>
    <t>DNASE1L3-ABHD6-PXK</t>
  </si>
  <si>
    <t>ETS1</t>
  </si>
  <si>
    <t>FCGR2A</t>
  </si>
  <si>
    <t>C1QBP</t>
  </si>
  <si>
    <t>SFTPD</t>
  </si>
  <si>
    <t>ARID5B</t>
  </si>
  <si>
    <t>IL2RA</t>
  </si>
  <si>
    <t>GRHL2</t>
  </si>
  <si>
    <t>ACOXL</t>
  </si>
  <si>
    <t>JAZF1</t>
  </si>
  <si>
    <t>CFLAR-CASP8</t>
  </si>
  <si>
    <t>IL3-CSF2</t>
  </si>
  <si>
    <t>RTKN2</t>
  </si>
  <si>
    <t>CD2</t>
  </si>
  <si>
    <t>CD5</t>
  </si>
  <si>
    <t>TXNDC11</t>
  </si>
  <si>
    <t>LY9-CD244</t>
  </si>
  <si>
    <t>IL2-IL21</t>
  </si>
  <si>
    <t>PLCL2</t>
  </si>
  <si>
    <t>CDK6</t>
  </si>
  <si>
    <t>CD40</t>
  </si>
  <si>
    <t>GATA3</t>
  </si>
  <si>
    <t>EOMES</t>
  </si>
  <si>
    <t>PRKCH</t>
  </si>
  <si>
    <t>REL</t>
  </si>
  <si>
    <t>TYK2</t>
  </si>
  <si>
    <t>TRAF6-RAG1/2</t>
  </si>
  <si>
    <t>IL2RB</t>
  </si>
  <si>
    <t>CTLA4</t>
  </si>
  <si>
    <t>MTF1-INPP5B</t>
  </si>
  <si>
    <t>BLK</t>
  </si>
  <si>
    <t>WDFY4</t>
  </si>
  <si>
    <t>TEC</t>
  </si>
  <si>
    <t>PLD4-AHNAK2</t>
  </si>
  <si>
    <t>C5orf30</t>
  </si>
  <si>
    <t>PTPN22</t>
  </si>
  <si>
    <t>CD226</t>
  </si>
  <si>
    <t>TAGAP</t>
  </si>
  <si>
    <t>FCRL3</t>
  </si>
  <si>
    <t>PADI4</t>
  </si>
  <si>
    <t>TNFRSF9</t>
  </si>
  <si>
    <t>ICOSLG-AIRE</t>
  </si>
  <si>
    <t>ETV7</t>
  </si>
  <si>
    <t>NFKBIE</t>
  </si>
  <si>
    <t>IL6R</t>
  </si>
  <si>
    <t>LOC100506023</t>
  </si>
  <si>
    <t>CD28</t>
  </si>
  <si>
    <t>RAD51B</t>
  </si>
  <si>
    <t>UBASH3A</t>
  </si>
  <si>
    <t>MED1</t>
  </si>
  <si>
    <t>SPRED2</t>
  </si>
  <si>
    <t>PTPRC</t>
  </si>
  <si>
    <t>CDK4</t>
  </si>
  <si>
    <t>CCR6</t>
  </si>
  <si>
    <t>PVT1</t>
  </si>
  <si>
    <t>B3GNT2</t>
  </si>
  <si>
    <t>IRF8</t>
  </si>
  <si>
    <t>CLNK</t>
  </si>
  <si>
    <t>10p14</t>
  </si>
  <si>
    <t>LOC339442</t>
  </si>
  <si>
    <t>C4orf52</t>
  </si>
  <si>
    <t>STAT4</t>
  </si>
  <si>
    <t>ARAP1</t>
  </si>
  <si>
    <t>CCL19-CCL21</t>
  </si>
  <si>
    <t>UBE2L3-YDJC</t>
  </si>
  <si>
    <t>TRAF1-C5</t>
  </si>
  <si>
    <t>CXCR5</t>
  </si>
  <si>
    <t>SH2B3-PTPN11</t>
  </si>
  <si>
    <t>LBH</t>
  </si>
  <si>
    <t>ANXA3</t>
  </si>
  <si>
    <t>IRAK1</t>
  </si>
  <si>
    <t>Disease</t>
    <phoneticPr fontId="2" type="noConversion"/>
  </si>
  <si>
    <t>RA</t>
    <phoneticPr fontId="2" type="noConversion"/>
  </si>
  <si>
    <t>Chr</t>
    <phoneticPr fontId="2" type="noConversion"/>
  </si>
  <si>
    <t>EA</t>
    <phoneticPr fontId="2" type="noConversion"/>
  </si>
  <si>
    <t>Beta</t>
    <phoneticPr fontId="2" type="noConversion"/>
  </si>
  <si>
    <t>SE</t>
    <phoneticPr fontId="2" type="noConversion"/>
  </si>
  <si>
    <t>P</t>
    <phoneticPr fontId="2" type="noConversion"/>
  </si>
  <si>
    <t>T</t>
    <phoneticPr fontId="3" type="noConversion"/>
  </si>
  <si>
    <t>A</t>
    <phoneticPr fontId="3" type="noConversion"/>
  </si>
  <si>
    <t>C</t>
    <phoneticPr fontId="3" type="noConversion"/>
  </si>
  <si>
    <t>G</t>
    <phoneticPr fontId="3" type="noConversion"/>
  </si>
  <si>
    <t>P Value</t>
    <phoneticPr fontId="2" type="noConversion"/>
  </si>
  <si>
    <t>Excluded SNP</t>
    <phoneticPr fontId="2" type="noConversion"/>
  </si>
  <si>
    <t>1.16(1.08,1.26)</t>
  </si>
  <si>
    <t>1.16(1.07,1.25)</t>
  </si>
  <si>
    <t>1.15(1.07,1.24)</t>
  </si>
  <si>
    <t>1.17(1.08,1.26)</t>
  </si>
  <si>
    <t>1.15(1.07,1.25)</t>
  </si>
  <si>
    <t>1.16(1.08,1.25)</t>
  </si>
  <si>
    <t>1.16(1.07,1.27)</t>
  </si>
  <si>
    <t>1.14(1.06,1.22)</t>
  </si>
  <si>
    <t>1.17(1.09,1.26)</t>
  </si>
  <si>
    <t>1.13(1.05,1.22)</t>
  </si>
  <si>
    <t>1.13(1.04,1.21)</t>
  </si>
  <si>
    <t>1.12(1.04,1.21)</t>
  </si>
  <si>
    <t>1.12(1.04,1.2)</t>
  </si>
  <si>
    <t>1.13(1.05,1.21)</t>
  </si>
  <si>
    <t>1.12(1.04,1.20)</t>
    <phoneticPr fontId="3" type="noConversion"/>
  </si>
  <si>
    <t>1.13(1.04,1.22)</t>
  </si>
  <si>
    <t>1.11(1.03,1.20)</t>
    <phoneticPr fontId="3" type="noConversion"/>
  </si>
  <si>
    <t>1.08(0.97,1.20)</t>
    <phoneticPr fontId="3" type="noConversion"/>
  </si>
  <si>
    <t>1.09(0.98,1.21)</t>
  </si>
  <si>
    <t>1.07(0.97,1.20)</t>
    <phoneticPr fontId="3" type="noConversion"/>
  </si>
  <si>
    <t>1.07(0.97,1.19)</t>
  </si>
  <si>
    <t>1.06(0.96,1.17)</t>
  </si>
  <si>
    <t>1.07(0.96,1.19)</t>
  </si>
  <si>
    <t>1.08(0.97,1.21)</t>
  </si>
  <si>
    <t>1.08(0.98,1.21)</t>
  </si>
  <si>
    <t>1.06(0.96,1.18)</t>
  </si>
  <si>
    <t>1.08(0.97,1.20)</t>
  </si>
  <si>
    <t>1.16(1.04,1.29)</t>
  </si>
  <si>
    <t>1.08(0.97,1.19)</t>
  </si>
  <si>
    <t>1.09(0.99,1.21)</t>
  </si>
  <si>
    <t>1.07(0.97,1.19)</t>
    <phoneticPr fontId="3" type="noConversion"/>
  </si>
  <si>
    <t>1.07(0.96,1.18)</t>
  </si>
  <si>
    <t>1.08(0.97,1.21)</t>
    <phoneticPr fontId="3" type="noConversion"/>
  </si>
  <si>
    <t>1.07(0.97,1.18)</t>
  </si>
  <si>
    <t>OR(95%CI)</t>
    <phoneticPr fontId="2" type="noConversion"/>
  </si>
  <si>
    <t>Trans-ethnic</t>
    <phoneticPr fontId="2" type="noConversion"/>
  </si>
  <si>
    <t>rs9268839</t>
  </si>
  <si>
    <t>rs5987194</t>
  </si>
  <si>
    <t>chrX:78464616</t>
  </si>
  <si>
    <t>chr7:128580042</t>
  </si>
  <si>
    <t>chr6:14103212</t>
  </si>
  <si>
    <t>chr21:35928240</t>
  </si>
  <si>
    <t>chr19:10771941</t>
  </si>
  <si>
    <t>chr17:38031857</t>
  </si>
  <si>
    <t>chr11:107967350</t>
  </si>
  <si>
    <t>chr1:2523811</t>
  </si>
  <si>
    <t>chr1:161644258</t>
  </si>
  <si>
    <t>HLA-DRB1</t>
  </si>
  <si>
    <t>CEP57</t>
  </si>
  <si>
    <t>P2RY10</t>
  </si>
  <si>
    <t>IRF5</t>
  </si>
  <si>
    <t>CD83</t>
  </si>
  <si>
    <t>RCAN1</t>
  </si>
  <si>
    <t>ILF3</t>
  </si>
  <si>
    <t>IKZF3-CSF3</t>
  </si>
  <si>
    <t>ATM</t>
  </si>
  <si>
    <t>TNFRSF14-MMEL1</t>
  </si>
  <si>
    <t>FCGR2B</t>
  </si>
  <si>
    <t>G</t>
  </si>
  <si>
    <t xml:space="preserve">&lt;1.0E-250 </t>
    <phoneticPr fontId="2" type="noConversion"/>
  </si>
  <si>
    <t>Chr</t>
    <phoneticPr fontId="2" type="noConversion"/>
  </si>
  <si>
    <t>eTable1.Genome-wide Association Studies and Detailed Information of Single Nucleotide Polymorphisms Used as Instrument Variable in the Mendelian Randomization Analysis of RA in Relation to IBD, UC and CD.</t>
  </si>
  <si>
    <t xml:space="preserve">               IBD result                   </t>
    <phoneticPr fontId="2" type="noConversion"/>
  </si>
  <si>
    <t xml:space="preserve">                       UC result                 </t>
    <phoneticPr fontId="2" type="noConversion"/>
  </si>
  <si>
    <t xml:space="preserve">                     CD result             </t>
    <phoneticPr fontId="2" type="noConversion"/>
  </si>
  <si>
    <t>eTable2.Summary Statistics for Association Between SNPs Related with RA and IBD, UC and CD.</t>
    <phoneticPr fontId="2" type="noConversion"/>
  </si>
  <si>
    <t>Sample size</t>
  </si>
  <si>
    <t>Variance Explained</t>
    <phoneticPr fontId="2" type="noConversion"/>
  </si>
  <si>
    <t xml:space="preserve">                    UC results                         </t>
    <phoneticPr fontId="2" type="noConversion"/>
  </si>
  <si>
    <t xml:space="preserve">                    CD results                            </t>
    <phoneticPr fontId="2" type="noConversion"/>
  </si>
  <si>
    <t>X</t>
  </si>
  <si>
    <t>Abbreviations: SNP, single nucleotide polymorphism; RA, rheumatoid arthritis; IBD, inflammatory bowel disease; UC, ulcerative colitis; CD,Crohn’s disease.</t>
    <phoneticPr fontId="2" type="noConversion"/>
  </si>
  <si>
    <t>Abbreviations: RA, rheumatoid arthritis; IBD, inflammatory bowel disease; UC, ulcerative colitis; CD, Crohn’s disease; SNP, single nucleotide polymorphism; EA, effect allele; EAF, effect allele frequency; SE, standard error.</t>
    <phoneticPr fontId="2" type="noConversion"/>
  </si>
  <si>
    <t>OR and 95% CI represent the risk of IBD,UC and CD per each 1 unit higher log odds in genetically predicted RA. Abbreviations: RA, rheumatoid arthritis; IBD, Inflammatory Bowel Disease; UC, Ulcerative Colitis; CD, Crohn’s Disease; OR,Odds Ratio; 95%CI, 95% Confidence Interval; SNP, Single Nucleotide Polymorphisms.</t>
    <phoneticPr fontId="2" type="noConversion"/>
  </si>
  <si>
    <t xml:space="preserve">                    IBD results                         </t>
    <phoneticPr fontId="2" type="noConversion"/>
  </si>
  <si>
    <t>eTable5.Odds Ratios of  IBD, UC and CD Per Each 1 Unit Log Odds Increments in RA Based on MR Using the Liberal Set of 91 RA-Associated Variants in a Leave-1-Out Approach.</t>
    <phoneticPr fontId="2" type="noConversion"/>
  </si>
  <si>
    <t>eTable3.Genome-wide Association Studies and Detailed Information of Single Nucleotide Polymorphisms Used as Instrument Variable in the Mendelian Randomization Analysis of IBD, UC and CD in Relation to RA.</t>
    <phoneticPr fontId="2" type="noConversion"/>
  </si>
  <si>
    <t>CD</t>
  </si>
  <si>
    <t>IBD</t>
  </si>
  <si>
    <t>UC</t>
  </si>
  <si>
    <t>rs11681525</t>
  </si>
  <si>
    <t>rs1748195</t>
  </si>
  <si>
    <t>rs724016</t>
  </si>
  <si>
    <t>rs727563</t>
  </si>
  <si>
    <t>rs7954567</t>
  </si>
  <si>
    <t>rs9319943</t>
  </si>
  <si>
    <t>rs9525625</t>
  </si>
  <si>
    <t>rs10798069</t>
  </si>
  <si>
    <t>rs11064881</t>
  </si>
  <si>
    <t>rs111781203</t>
  </si>
  <si>
    <t>rs113010081</t>
  </si>
  <si>
    <t>rs11583043</t>
  </si>
  <si>
    <t>rs13204048</t>
  </si>
  <si>
    <t>rs17057051</t>
  </si>
  <si>
    <t>rs2073505</t>
  </si>
  <si>
    <t>rs2538470</t>
  </si>
  <si>
    <t>rs3116494</t>
  </si>
  <si>
    <t>rs34856868</t>
  </si>
  <si>
    <t>rs35320439</t>
  </si>
  <si>
    <t>rs3740415</t>
  </si>
  <si>
    <t>rs3853824</t>
  </si>
  <si>
    <t>rs395157</t>
  </si>
  <si>
    <t>rs4664304</t>
  </si>
  <si>
    <t>rs4692386</t>
  </si>
  <si>
    <t>rs4703855</t>
  </si>
  <si>
    <t>rs564349</t>
  </si>
  <si>
    <t>rs6025</t>
  </si>
  <si>
    <t>rs653178</t>
  </si>
  <si>
    <t>rs6856616</t>
  </si>
  <si>
    <t>rs7011507</t>
  </si>
  <si>
    <t>rs7236492</t>
  </si>
  <si>
    <t>rs7555082</t>
  </si>
  <si>
    <t>rs7758080</t>
  </si>
  <si>
    <t>rs7773324</t>
  </si>
  <si>
    <t>rs1077773</t>
  </si>
  <si>
    <t>rs17736589</t>
  </si>
  <si>
    <t>rs2189234</t>
  </si>
  <si>
    <t>rs616597</t>
  </si>
  <si>
    <t>-</t>
  </si>
  <si>
    <t>USP1</t>
  </si>
  <si>
    <t xml:space="preserve">TEF, NHP2L1, PMM1, L3MBTL2, CHADL </t>
  </si>
  <si>
    <t>CD27,TNFRSF 1A,LTBR</t>
  </si>
  <si>
    <t>AKAP1, TFSF11</t>
  </si>
  <si>
    <t>PTGS2,PLA2G 4A</t>
  </si>
  <si>
    <t>PRKAB1</t>
  </si>
  <si>
    <t>CCL20</t>
  </si>
  <si>
    <t>FLJ78302,LTF, CCR1,CCR2, CCR3,CCR5</t>
  </si>
  <si>
    <t>SLC30A, EDG1</t>
  </si>
  <si>
    <t>PTK2B,TRIM 35,EPHX2,</t>
  </si>
  <si>
    <t>HGFAC</t>
  </si>
  <si>
    <t>CNTNAP2</t>
  </si>
  <si>
    <t>ICOS,CD28,CT LA4</t>
  </si>
  <si>
    <t>BTBD8</t>
  </si>
  <si>
    <t>PDCD1,ATG4B</t>
  </si>
  <si>
    <t>NFKB2, TRIM8, TMEM180</t>
  </si>
  <si>
    <t>OSMR,FYB, LIFR</t>
  </si>
  <si>
    <t>MARCH7,LY75,PLA2R1</t>
  </si>
  <si>
    <t xml:space="preserve">C5orf4, DUSP1 </t>
  </si>
  <si>
    <t>SELP,SELE,SE LL</t>
  </si>
  <si>
    <t>SH2B3, ALDH2,ATXN 2</t>
  </si>
  <si>
    <t>NFATC1, TST</t>
  </si>
  <si>
    <t>MAP3K7IP2</t>
  </si>
  <si>
    <t>IRF4,DUSP22</t>
  </si>
  <si>
    <t>AHR</t>
  </si>
  <si>
    <t>NFKBIZ</t>
  </si>
  <si>
    <t>rs11681525</t>
    <phoneticPr fontId="2" type="noConversion"/>
  </si>
  <si>
    <t xml:space="preserve">               RA result                   </t>
    <phoneticPr fontId="2" type="noConversion"/>
  </si>
  <si>
    <t>eTable4.Summary Statistics for Association Between SNPs Related with IBD, UC, CD and RA.</t>
    <phoneticPr fontId="2" type="noConversion"/>
  </si>
  <si>
    <t>Trait</t>
    <phoneticPr fontId="2" type="noConversion"/>
  </si>
  <si>
    <t xml:space="preserve">                    RA results                         </t>
    <phoneticPr fontId="2" type="noConversion"/>
  </si>
  <si>
    <t>1.17(0.88,1.56)</t>
  </si>
  <si>
    <t>1.11(0.84,1.48)</t>
  </si>
  <si>
    <t>1.19(0.94,1.51)</t>
  </si>
  <si>
    <t>1.07(0.81,1.42)</t>
  </si>
  <si>
    <t>1.13(0.85,1.49)</t>
  </si>
  <si>
    <t>1.15(0.88,1.51)</t>
  </si>
  <si>
    <t>1(0.83,1.21)</t>
  </si>
  <si>
    <t>0.99(0.78,1.25)</t>
  </si>
  <si>
    <t>0.83(0.66,1.03)</t>
  </si>
  <si>
    <t>0.92(0.68,1.23)</t>
  </si>
  <si>
    <t>0.92(0.69,1.23)</t>
  </si>
  <si>
    <t>0.86(0.71,1.03)</t>
  </si>
  <si>
    <t>0.86(0.72,1.04)</t>
  </si>
  <si>
    <t>0.87(0.72,1.05)</t>
  </si>
  <si>
    <t>0.86(0.72,1.03)</t>
  </si>
  <si>
    <t>0.9(0.76,1.06)</t>
  </si>
  <si>
    <t>0.87(0.72,1.04)</t>
  </si>
  <si>
    <t>0.86(0.71,1.04)</t>
  </si>
  <si>
    <t>0.9(0.77,1.05)</t>
  </si>
  <si>
    <t>0.89(0.75,1.06)</t>
  </si>
  <si>
    <t>0.85(0.71,1.03)</t>
  </si>
  <si>
    <t>0.88(0.74,1.05)</t>
  </si>
  <si>
    <t>OR and 95% CI represent the risk of RA per each 1 unit higher log odds in genetically predicted IBD,UC and CD. Abbreviations: RA, rheumatoid arthritis; IBD, Inflammatory Bowel Disease; UC, Ulcerative Colitis; CD, Crohn’s Disease; OR,Odds Ratio; 95%CI, 95% Confidence Interval; SNP, Single Nucleotide Polymorphisms.</t>
    <phoneticPr fontId="2" type="noConversion"/>
  </si>
  <si>
    <t>eTable6.Odds Ratios of  RA Per Each 1 Unit Log Odds Increments in IBD, UC and CD Based on MR Using the Liberal Set of 36 IBD, UC and CD-Associated Variants in a Leave-1-Out Approach.</t>
    <phoneticPr fontId="2" type="noConversion"/>
  </si>
  <si>
    <t>rs111781203</t>
    <phoneticPr fontId="2" type="noConversion"/>
  </si>
  <si>
    <t>rs113010081</t>
    <phoneticPr fontId="2" type="noConversion"/>
  </si>
  <si>
    <t>rs4692386</t>
    <phoneticPr fontId="2" type="noConversion"/>
  </si>
  <si>
    <t>0.83(0.70,0.99)</t>
    <phoneticPr fontId="2" type="noConversion"/>
  </si>
  <si>
    <t>0.83(0.70,0.98)</t>
    <phoneticPr fontId="2" type="noConversion"/>
  </si>
  <si>
    <t>rs4703855</t>
    <phoneticPr fontId="2" type="noConversion"/>
  </si>
  <si>
    <t>F statistic</t>
    <phoneticPr fontId="2" type="noConversion"/>
  </si>
  <si>
    <t>F stastistic</t>
    <phoneticPr fontId="2" type="noConversion"/>
  </si>
  <si>
    <t>UC</t>
    <phoneticPr fontId="2" type="noConversion"/>
  </si>
  <si>
    <t>IBD</t>
    <phoneticPr fontId="2" type="noConversion"/>
  </si>
  <si>
    <t>rs1077773</t>
    <phoneticPr fontId="2" type="noConversion"/>
  </si>
  <si>
    <t>A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</si>
</sst>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0_ "/>
    <numFmt numFmtId="177" formatCode="0.0000_ "/>
    <numFmt numFmtId="178" formatCode="0.0000_);[Red]\(0.0000\)"/>
    <numFmt numFmtId="179" formatCode="0.000000_ "/>
  </numFmts>
  <fonts count="8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u/>
      <sz val="11"/>
      <color theme="1"/>
      <name val="Times New Roman"/>
      <family val="1"/>
    </font>
    <font>
      <sz val="11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107">
    <xf numFmtId="0" fontId="0" fillId="0" borderId="0" xfId="0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177" fontId="5" fillId="0" borderId="0" xfId="0" applyNumberFormat="1" applyFont="1" applyAlignment="1">
      <alignment horizontal="center"/>
    </xf>
    <xf numFmtId="0" fontId="5" fillId="0" borderId="0" xfId="0" applyFont="1" applyFill="1" applyAlignment="1">
      <alignment horizontal="center"/>
    </xf>
    <xf numFmtId="176" fontId="5" fillId="0" borderId="0" xfId="0" applyNumberFormat="1" applyFont="1" applyAlignment="1">
      <alignment horizontal="center"/>
    </xf>
    <xf numFmtId="11" fontId="5" fillId="0" borderId="0" xfId="0" applyNumberFormat="1" applyFont="1" applyAlignment="1">
      <alignment horizontal="center"/>
    </xf>
    <xf numFmtId="0" fontId="5" fillId="0" borderId="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7" xfId="0" applyFont="1" applyBorder="1" applyAlignment="1">
      <alignment horizontal="center" vertical="center"/>
    </xf>
    <xf numFmtId="0" fontId="5" fillId="0" borderId="0" xfId="0" applyFont="1"/>
    <xf numFmtId="0" fontId="4" fillId="0" borderId="0" xfId="0" applyFont="1"/>
    <xf numFmtId="49" fontId="5" fillId="0" borderId="0" xfId="0" applyNumberFormat="1" applyFont="1" applyBorder="1" applyAlignment="1">
      <alignment horizontal="center" vertical="center"/>
    </xf>
    <xf numFmtId="178" fontId="5" fillId="0" borderId="0" xfId="0" applyNumberFormat="1" applyFont="1" applyBorder="1" applyAlignment="1">
      <alignment horizontal="center" vertical="center"/>
    </xf>
    <xf numFmtId="178" fontId="5" fillId="0" borderId="6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178" fontId="5" fillId="0" borderId="1" xfId="0" applyNumberFormat="1" applyFont="1" applyBorder="1" applyAlignment="1">
      <alignment horizontal="center" vertical="center"/>
    </xf>
    <xf numFmtId="178" fontId="5" fillId="0" borderId="8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5" fillId="0" borderId="0" xfId="1" applyFont="1" applyBorder="1" applyAlignment="1">
      <alignment horizontal="center" vertical="center"/>
    </xf>
    <xf numFmtId="177" fontId="5" fillId="0" borderId="0" xfId="1" applyNumberFormat="1" applyFont="1" applyBorder="1" applyAlignment="1">
      <alignment horizontal="center" vertical="center"/>
    </xf>
    <xf numFmtId="177" fontId="5" fillId="0" borderId="0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177" fontId="5" fillId="0" borderId="6" xfId="1" applyNumberFormat="1" applyFont="1" applyBorder="1" applyAlignment="1">
      <alignment horizontal="center" vertical="center"/>
    </xf>
    <xf numFmtId="0" fontId="5" fillId="0" borderId="0" xfId="0" applyFont="1" applyBorder="1" applyAlignment="1"/>
    <xf numFmtId="0" fontId="5" fillId="0" borderId="0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176" fontId="4" fillId="2" borderId="3" xfId="0" applyNumberFormat="1" applyFont="1" applyFill="1" applyBorder="1" applyAlignment="1">
      <alignment horizontal="center"/>
    </xf>
    <xf numFmtId="177" fontId="4" fillId="2" borderId="3" xfId="0" applyNumberFormat="1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177" fontId="6" fillId="2" borderId="9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77" fontId="4" fillId="2" borderId="1" xfId="0" applyNumberFormat="1" applyFont="1" applyFill="1" applyBorder="1" applyAlignment="1">
      <alignment horizontal="center"/>
    </xf>
    <xf numFmtId="177" fontId="4" fillId="2" borderId="8" xfId="0" applyNumberFormat="1" applyFont="1" applyFill="1" applyBorder="1" applyAlignment="1">
      <alignment horizontal="center"/>
    </xf>
    <xf numFmtId="0" fontId="5" fillId="0" borderId="0" xfId="0" applyFont="1" applyBorder="1" applyAlignment="1">
      <alignment horizontal="center" vertical="center"/>
    </xf>
    <xf numFmtId="177" fontId="4" fillId="2" borderId="1" xfId="0" applyNumberFormat="1" applyFont="1" applyFill="1" applyBorder="1" applyAlignment="1">
      <alignment horizontal="center" vertical="center"/>
    </xf>
    <xf numFmtId="177" fontId="5" fillId="0" borderId="0" xfId="0" applyNumberFormat="1" applyFont="1" applyAlignment="1">
      <alignment horizontal="center" vertical="center"/>
    </xf>
    <xf numFmtId="177" fontId="4" fillId="2" borderId="8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178" fontId="5" fillId="0" borderId="0" xfId="0" applyNumberFormat="1" applyFont="1" applyAlignment="1">
      <alignment horizontal="center" vertical="center"/>
    </xf>
    <xf numFmtId="178" fontId="4" fillId="2" borderId="8" xfId="0" applyNumberFormat="1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179" fontId="5" fillId="0" borderId="0" xfId="0" applyNumberFormat="1" applyFont="1" applyBorder="1" applyAlignment="1">
      <alignment horizontal="center" vertical="center"/>
    </xf>
    <xf numFmtId="176" fontId="4" fillId="2" borderId="4" xfId="0" applyNumberFormat="1" applyFont="1" applyFill="1" applyBorder="1" applyAlignment="1">
      <alignment horizontal="center"/>
    </xf>
    <xf numFmtId="176" fontId="5" fillId="0" borderId="6" xfId="0" applyNumberFormat="1" applyFont="1" applyBorder="1" applyAlignment="1">
      <alignment horizontal="center"/>
    </xf>
    <xf numFmtId="2" fontId="5" fillId="0" borderId="0" xfId="0" applyNumberFormat="1" applyFont="1" applyBorder="1" applyAlignment="1">
      <alignment horizontal="center"/>
    </xf>
    <xf numFmtId="11" fontId="5" fillId="0" borderId="0" xfId="0" applyNumberFormat="1" applyFont="1" applyBorder="1" applyAlignment="1">
      <alignment horizontal="center" vertical="center"/>
    </xf>
    <xf numFmtId="179" fontId="5" fillId="0" borderId="0" xfId="0" applyNumberFormat="1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77" fontId="5" fillId="0" borderId="12" xfId="0" applyNumberFormat="1" applyFont="1" applyBorder="1" applyAlignment="1">
      <alignment horizontal="center" vertical="center"/>
    </xf>
    <xf numFmtId="177" fontId="5" fillId="0" borderId="6" xfId="0" applyNumberFormat="1" applyFont="1" applyBorder="1" applyAlignment="1">
      <alignment horizontal="center" vertical="center"/>
    </xf>
    <xf numFmtId="177" fontId="5" fillId="0" borderId="8" xfId="0" applyNumberFormat="1" applyFont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5" fillId="0" borderId="11" xfId="0" applyFont="1" applyBorder="1" applyAlignment="1">
      <alignment horizontal="left" vertical="top" wrapText="1"/>
    </xf>
    <xf numFmtId="0" fontId="5" fillId="0" borderId="9" xfId="0" applyFont="1" applyBorder="1" applyAlignment="1">
      <alignment horizontal="left" vertical="top" wrapText="1"/>
    </xf>
    <xf numFmtId="0" fontId="5" fillId="0" borderId="12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5" fillId="0" borderId="8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wrapText="1"/>
    </xf>
    <xf numFmtId="0" fontId="4" fillId="0" borderId="3" xfId="0" applyFont="1" applyBorder="1" applyAlignment="1">
      <alignment horizontal="left" wrapText="1"/>
    </xf>
    <xf numFmtId="0" fontId="4" fillId="0" borderId="4" xfId="0" applyFont="1" applyBorder="1" applyAlignment="1">
      <alignment horizontal="left" wrapText="1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2" borderId="11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177" fontId="6" fillId="2" borderId="9" xfId="0" applyNumberFormat="1" applyFont="1" applyFill="1" applyBorder="1" applyAlignment="1">
      <alignment horizontal="center"/>
    </xf>
    <xf numFmtId="177" fontId="6" fillId="2" borderId="12" xfId="0" applyNumberFormat="1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0" borderId="10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177" fontId="6" fillId="2" borderId="9" xfId="0" applyNumberFormat="1" applyFont="1" applyFill="1" applyBorder="1" applyAlignment="1">
      <alignment horizontal="center" vertical="center"/>
    </xf>
    <xf numFmtId="177" fontId="6" fillId="2" borderId="12" xfId="0" applyNumberFormat="1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4" fillId="0" borderId="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6" fillId="2" borderId="9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</cellXfs>
  <cellStyles count="2">
    <cellStyle name="常规" xfId="0" builtinId="0"/>
    <cellStyle name="常规 2" xfId="1" xr:uid="{EEBB1447-A296-4208-8D91-5FBFF93BA1B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6"/>
  <sheetViews>
    <sheetView topLeftCell="A100" workbookViewId="0">
      <selection activeCell="L110" sqref="L110"/>
    </sheetView>
  </sheetViews>
  <sheetFormatPr defaultColWidth="8.58203125" defaultRowHeight="14" x14ac:dyDescent="0.3"/>
  <cols>
    <col min="1" max="1" width="7.33203125" style="2" customWidth="1"/>
    <col min="2" max="2" width="14.4140625" style="2" customWidth="1"/>
    <col min="3" max="3" width="13.75" style="2" customWidth="1"/>
    <col min="4" max="4" width="6.25" style="2" customWidth="1"/>
    <col min="5" max="5" width="11.75" style="2" customWidth="1"/>
    <col min="6" max="6" width="22.08203125" style="5" customWidth="1"/>
    <col min="7" max="7" width="5.25" style="2" customWidth="1"/>
    <col min="8" max="8" width="7.25" style="6" customWidth="1"/>
    <col min="9" max="9" width="7.75" style="4" customWidth="1"/>
    <col min="10" max="10" width="8.58203125" style="4"/>
    <col min="11" max="11" width="7.25" style="4" customWidth="1"/>
    <col min="12" max="12" width="13.4140625" style="4" customWidth="1"/>
    <col min="13" max="13" width="17" style="2" customWidth="1"/>
    <col min="14" max="14" width="9.6640625" style="6" customWidth="1"/>
    <col min="15" max="16384" width="8.58203125" style="2"/>
  </cols>
  <sheetData>
    <row r="1" spans="1:14" ht="28" customHeight="1" x14ac:dyDescent="0.3">
      <c r="A1" s="73" t="s">
        <v>268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5"/>
    </row>
    <row r="2" spans="1:14" s="1" customFormat="1" x14ac:dyDescent="0.3">
      <c r="A2" s="29" t="s">
        <v>0</v>
      </c>
      <c r="B2" s="30" t="s">
        <v>1</v>
      </c>
      <c r="C2" s="30" t="s">
        <v>2</v>
      </c>
      <c r="D2" s="30" t="s">
        <v>267</v>
      </c>
      <c r="E2" s="30" t="s">
        <v>3</v>
      </c>
      <c r="F2" s="30" t="s">
        <v>4</v>
      </c>
      <c r="G2" s="30" t="s">
        <v>5</v>
      </c>
      <c r="H2" s="31" t="s">
        <v>6</v>
      </c>
      <c r="I2" s="32" t="s">
        <v>7</v>
      </c>
      <c r="J2" s="32" t="s">
        <v>8</v>
      </c>
      <c r="K2" s="32" t="s">
        <v>103</v>
      </c>
      <c r="L2" s="32" t="s">
        <v>273</v>
      </c>
      <c r="M2" s="30" t="s">
        <v>274</v>
      </c>
      <c r="N2" s="57" t="s">
        <v>387</v>
      </c>
    </row>
    <row r="3" spans="1:14" x14ac:dyDescent="0.3">
      <c r="A3" s="25" t="s">
        <v>195</v>
      </c>
      <c r="B3" s="43" t="s">
        <v>95</v>
      </c>
      <c r="C3" s="10" t="s">
        <v>242</v>
      </c>
      <c r="D3" s="43">
        <v>8</v>
      </c>
      <c r="E3" s="22">
        <v>81095395</v>
      </c>
      <c r="F3" s="43" t="s">
        <v>104</v>
      </c>
      <c r="G3" s="22" t="s">
        <v>101</v>
      </c>
      <c r="H3" s="22">
        <v>0.55000000000000004</v>
      </c>
      <c r="I3" s="22">
        <v>7.6961041136128394E-2</v>
      </c>
      <c r="J3" s="22">
        <v>1.4175982437451736E-2</v>
      </c>
      <c r="K3" s="10">
        <v>1.9000000000000001E-8</v>
      </c>
      <c r="L3" s="10">
        <v>90040</v>
      </c>
      <c r="M3" s="56">
        <f>(I3^2)/(J3^2*(L3-2)+I3^2)</f>
        <v>3.2724088145640783E-4</v>
      </c>
      <c r="N3" s="58">
        <f>I3^2/J3^2</f>
        <v>29.473759503611841</v>
      </c>
    </row>
    <row r="4" spans="1:14" x14ac:dyDescent="0.3">
      <c r="A4" s="25" t="s">
        <v>195</v>
      </c>
      <c r="B4" s="43" t="s">
        <v>74</v>
      </c>
      <c r="C4" s="10" t="s">
        <v>242</v>
      </c>
      <c r="D4" s="43">
        <v>3</v>
      </c>
      <c r="E4" s="22">
        <v>136402060</v>
      </c>
      <c r="F4" s="43" t="s">
        <v>105</v>
      </c>
      <c r="G4" s="22" t="s">
        <v>100</v>
      </c>
      <c r="H4" s="22">
        <v>0.02</v>
      </c>
      <c r="I4" s="22">
        <v>0.36464311358790924</v>
      </c>
      <c r="J4" s="22">
        <v>5.8513801292052525E-2</v>
      </c>
      <c r="K4" s="10">
        <v>8.6000000000000003E-10</v>
      </c>
      <c r="L4" s="10">
        <v>49631</v>
      </c>
      <c r="M4" s="56">
        <f t="shared" ref="M4:M67" si="0">(I4^2)/(J4^2*(L4-2)+I4^2)</f>
        <v>7.8188733882458687E-4</v>
      </c>
      <c r="N4" s="58">
        <f t="shared" ref="N4:N67" si="1">I4^2/J4^2</f>
        <v>38.834651060497293</v>
      </c>
    </row>
    <row r="5" spans="1:14" x14ac:dyDescent="0.3">
      <c r="A5" s="25" t="s">
        <v>195</v>
      </c>
      <c r="B5" s="43" t="s">
        <v>23</v>
      </c>
      <c r="C5" s="10" t="s">
        <v>242</v>
      </c>
      <c r="D5" s="43">
        <v>11</v>
      </c>
      <c r="E5" s="22">
        <v>61595564</v>
      </c>
      <c r="F5" s="43" t="s">
        <v>106</v>
      </c>
      <c r="G5" s="22" t="s">
        <v>102</v>
      </c>
      <c r="H5" s="22">
        <v>0.84</v>
      </c>
      <c r="I5" s="22">
        <v>0.11332868530700327</v>
      </c>
      <c r="J5" s="22">
        <v>2.060238689909652E-2</v>
      </c>
      <c r="K5" s="10">
        <v>1.7999999999999999E-8</v>
      </c>
      <c r="L5" s="10">
        <v>65507</v>
      </c>
      <c r="M5" s="56">
        <f t="shared" si="0"/>
        <v>4.6171034827170048E-4</v>
      </c>
      <c r="N5" s="58">
        <f t="shared" si="1"/>
        <v>30.258306936971721</v>
      </c>
    </row>
    <row r="6" spans="1:14" x14ac:dyDescent="0.3">
      <c r="A6" s="25" t="s">
        <v>195</v>
      </c>
      <c r="B6" s="43" t="s">
        <v>58</v>
      </c>
      <c r="C6" s="10" t="s">
        <v>242</v>
      </c>
      <c r="D6" s="43">
        <v>2</v>
      </c>
      <c r="E6" s="22">
        <v>100825367</v>
      </c>
      <c r="F6" s="43" t="s">
        <v>107</v>
      </c>
      <c r="G6" s="22" t="s">
        <v>102</v>
      </c>
      <c r="H6" s="22">
        <v>0.48</v>
      </c>
      <c r="I6" s="22">
        <v>0.10436001532424286</v>
      </c>
      <c r="J6" s="22">
        <v>1.1441470960548875E-2</v>
      </c>
      <c r="K6" s="10">
        <v>1.6E-18</v>
      </c>
      <c r="L6" s="10">
        <v>89687</v>
      </c>
      <c r="M6" s="56">
        <f t="shared" si="0"/>
        <v>9.2679150322316349E-4</v>
      </c>
      <c r="N6" s="58">
        <f t="shared" si="1"/>
        <v>83.196401684749588</v>
      </c>
    </row>
    <row r="7" spans="1:14" x14ac:dyDescent="0.3">
      <c r="A7" s="25" t="s">
        <v>195</v>
      </c>
      <c r="B7" s="43" t="s">
        <v>40</v>
      </c>
      <c r="C7" s="10" t="s">
        <v>242</v>
      </c>
      <c r="D7" s="43">
        <v>13</v>
      </c>
      <c r="E7" s="22">
        <v>40368069</v>
      </c>
      <c r="F7" s="43" t="s">
        <v>108</v>
      </c>
      <c r="G7" s="22" t="s">
        <v>102</v>
      </c>
      <c r="H7" s="22">
        <v>0.7</v>
      </c>
      <c r="I7" s="22">
        <v>9.5310179804324935E-2</v>
      </c>
      <c r="J7" s="22">
        <v>1.3918108227151595E-2</v>
      </c>
      <c r="K7" s="10">
        <v>1.6E-12</v>
      </c>
      <c r="L7" s="10">
        <v>89861</v>
      </c>
      <c r="M7" s="56">
        <f t="shared" si="0"/>
        <v>5.2159088683522976E-4</v>
      </c>
      <c r="N7" s="58">
        <f t="shared" si="1"/>
        <v>46.894095032742364</v>
      </c>
    </row>
    <row r="8" spans="1:14" x14ac:dyDescent="0.3">
      <c r="A8" s="25" t="s">
        <v>195</v>
      </c>
      <c r="B8" s="43" t="s">
        <v>9</v>
      </c>
      <c r="C8" s="10" t="s">
        <v>242</v>
      </c>
      <c r="D8" s="43">
        <v>10</v>
      </c>
      <c r="E8" s="22">
        <v>6390450</v>
      </c>
      <c r="F8" s="43" t="s">
        <v>109</v>
      </c>
      <c r="G8" s="22" t="s">
        <v>100</v>
      </c>
      <c r="H8" s="22">
        <v>0.84</v>
      </c>
      <c r="I8" s="22">
        <v>0.10436001532424286</v>
      </c>
      <c r="J8" s="22">
        <v>1.8393697423812184E-2</v>
      </c>
      <c r="K8" s="10">
        <v>4.0999999999999998E-10</v>
      </c>
      <c r="L8" s="10">
        <v>89998</v>
      </c>
      <c r="M8" s="56">
        <f t="shared" si="0"/>
        <v>3.5756225715386929E-4</v>
      </c>
      <c r="N8" s="58">
        <f t="shared" si="1"/>
        <v>32.190683068116783</v>
      </c>
    </row>
    <row r="9" spans="1:14" x14ac:dyDescent="0.3">
      <c r="A9" s="25" t="s">
        <v>195</v>
      </c>
      <c r="B9" s="43" t="s">
        <v>83</v>
      </c>
      <c r="C9" s="10" t="s">
        <v>242</v>
      </c>
      <c r="D9" s="43">
        <v>6</v>
      </c>
      <c r="E9" s="22">
        <v>426155</v>
      </c>
      <c r="F9" s="43" t="s">
        <v>110</v>
      </c>
      <c r="G9" s="22" t="s">
        <v>102</v>
      </c>
      <c r="H9" s="22">
        <v>0.6</v>
      </c>
      <c r="I9" s="22">
        <v>8.6177696241052412E-2</v>
      </c>
      <c r="J9" s="22">
        <v>1.4045861526282512E-2</v>
      </c>
      <c r="K9" s="10">
        <v>1.7000000000000001E-10</v>
      </c>
      <c r="L9" s="10">
        <v>89176</v>
      </c>
      <c r="M9" s="56">
        <f t="shared" si="0"/>
        <v>4.2196016509061255E-4</v>
      </c>
      <c r="N9" s="58">
        <f t="shared" si="1"/>
        <v>37.64375992894454</v>
      </c>
    </row>
    <row r="10" spans="1:14" x14ac:dyDescent="0.3">
      <c r="A10" s="25" t="s">
        <v>195</v>
      </c>
      <c r="B10" s="43" t="s">
        <v>89</v>
      </c>
      <c r="C10" s="10" t="s">
        <v>242</v>
      </c>
      <c r="D10" s="43">
        <v>6</v>
      </c>
      <c r="E10" s="22">
        <v>149834574</v>
      </c>
      <c r="F10" s="43" t="s">
        <v>111</v>
      </c>
      <c r="G10" s="22" t="s">
        <v>101</v>
      </c>
      <c r="H10" s="22">
        <v>0.6</v>
      </c>
      <c r="I10" s="22">
        <v>8.6177696241052412E-2</v>
      </c>
      <c r="J10" s="22">
        <v>1.4045861526282512E-2</v>
      </c>
      <c r="K10" s="10">
        <v>3E-9</v>
      </c>
      <c r="L10" s="10">
        <v>81270</v>
      </c>
      <c r="M10" s="56">
        <f t="shared" si="0"/>
        <v>4.6299073702798799E-4</v>
      </c>
      <c r="N10" s="58">
        <f t="shared" si="1"/>
        <v>37.64375992894454</v>
      </c>
    </row>
    <row r="11" spans="1:14" x14ac:dyDescent="0.3">
      <c r="A11" s="25" t="s">
        <v>195</v>
      </c>
      <c r="B11" s="43" t="s">
        <v>86</v>
      </c>
      <c r="C11" s="10" t="s">
        <v>242</v>
      </c>
      <c r="D11" s="43">
        <v>6</v>
      </c>
      <c r="E11" s="22">
        <v>106667535</v>
      </c>
      <c r="F11" s="43" t="s">
        <v>112</v>
      </c>
      <c r="G11" s="22" t="s">
        <v>265</v>
      </c>
      <c r="H11" s="22">
        <v>0.18</v>
      </c>
      <c r="I11" s="22">
        <v>0.10436001532424286</v>
      </c>
      <c r="J11" s="22">
        <v>1.6165717839946209E-2</v>
      </c>
      <c r="K11" s="10">
        <v>7.5999999999999996E-10</v>
      </c>
      <c r="L11" s="10">
        <v>89787</v>
      </c>
      <c r="M11" s="56">
        <f t="shared" si="0"/>
        <v>4.6395189657125749E-4</v>
      </c>
      <c r="N11" s="58">
        <f t="shared" si="1"/>
        <v>41.675256347873045</v>
      </c>
    </row>
    <row r="12" spans="1:14" x14ac:dyDescent="0.3">
      <c r="A12" s="25" t="s">
        <v>195</v>
      </c>
      <c r="B12" s="43" t="s">
        <v>243</v>
      </c>
      <c r="C12" s="10" t="s">
        <v>242</v>
      </c>
      <c r="D12" s="43">
        <v>6</v>
      </c>
      <c r="E12" s="22">
        <v>32428772</v>
      </c>
      <c r="F12" s="43" t="s">
        <v>254</v>
      </c>
      <c r="G12" s="22" t="s">
        <v>265</v>
      </c>
      <c r="H12" s="22">
        <v>0.64</v>
      </c>
      <c r="I12" s="22">
        <v>0.82417544296634937</v>
      </c>
      <c r="J12" s="22">
        <v>1.3429523848321898E-2</v>
      </c>
      <c r="K12" s="10" t="s">
        <v>266</v>
      </c>
      <c r="L12" s="10">
        <v>82561</v>
      </c>
      <c r="M12" s="56">
        <f t="shared" si="0"/>
        <v>4.36294637299166E-2</v>
      </c>
      <c r="N12" s="58">
        <f t="shared" si="1"/>
        <v>3766.3277563174133</v>
      </c>
    </row>
    <row r="13" spans="1:14" x14ac:dyDescent="0.3">
      <c r="A13" s="25" t="s">
        <v>195</v>
      </c>
      <c r="B13" s="43" t="s">
        <v>68</v>
      </c>
      <c r="C13" s="10" t="s">
        <v>242</v>
      </c>
      <c r="D13" s="43">
        <v>22</v>
      </c>
      <c r="E13" s="22">
        <v>39747671</v>
      </c>
      <c r="F13" s="43" t="s">
        <v>113</v>
      </c>
      <c r="G13" s="22" t="s">
        <v>100</v>
      </c>
      <c r="H13" s="22">
        <v>0.46</v>
      </c>
      <c r="I13" s="22">
        <v>0.12221763272424911</v>
      </c>
      <c r="J13" s="22">
        <v>1.3548424824986808E-2</v>
      </c>
      <c r="K13" s="10">
        <v>1.4000000000000001E-16</v>
      </c>
      <c r="L13" s="10">
        <v>89571</v>
      </c>
      <c r="M13" s="56">
        <f t="shared" si="0"/>
        <v>9.0769096656425588E-4</v>
      </c>
      <c r="N13" s="58">
        <f t="shared" si="1"/>
        <v>81.374835387180426</v>
      </c>
    </row>
    <row r="14" spans="1:14" x14ac:dyDescent="0.3">
      <c r="A14" s="25" t="s">
        <v>195</v>
      </c>
      <c r="B14" s="43" t="s">
        <v>60</v>
      </c>
      <c r="C14" s="10" t="s">
        <v>242</v>
      </c>
      <c r="D14" s="43">
        <v>21</v>
      </c>
      <c r="E14" s="22">
        <v>36738242</v>
      </c>
      <c r="F14" s="43" t="s">
        <v>114</v>
      </c>
      <c r="G14" s="22" t="s">
        <v>100</v>
      </c>
      <c r="H14" s="22">
        <v>0.61</v>
      </c>
      <c r="I14" s="22">
        <v>7.6961041136128394E-2</v>
      </c>
      <c r="J14" s="22">
        <v>1.4175982437451736E-2</v>
      </c>
      <c r="K14" s="10">
        <v>2.7000000000000002E-9</v>
      </c>
      <c r="L14" s="10">
        <v>89312</v>
      </c>
      <c r="M14" s="56">
        <f t="shared" si="0"/>
        <v>3.2990746713992738E-4</v>
      </c>
      <c r="N14" s="58">
        <f t="shared" si="1"/>
        <v>29.473759503611841</v>
      </c>
    </row>
    <row r="15" spans="1:14" x14ac:dyDescent="0.3">
      <c r="A15" s="25" t="s">
        <v>195</v>
      </c>
      <c r="B15" s="43" t="s">
        <v>50</v>
      </c>
      <c r="C15" s="10" t="s">
        <v>242</v>
      </c>
      <c r="D15" s="43">
        <v>18</v>
      </c>
      <c r="E15" s="22">
        <v>12881361</v>
      </c>
      <c r="F15" s="43" t="s">
        <v>115</v>
      </c>
      <c r="G15" s="22" t="s">
        <v>265</v>
      </c>
      <c r="H15" s="22">
        <v>0.22</v>
      </c>
      <c r="I15" s="22">
        <v>0.131028262406404</v>
      </c>
      <c r="J15" s="22">
        <v>1.5600618151359815E-2</v>
      </c>
      <c r="K15" s="10">
        <v>6.3000000000000004E-18</v>
      </c>
      <c r="L15" s="10">
        <v>89924</v>
      </c>
      <c r="M15" s="56">
        <f t="shared" si="0"/>
        <v>7.8386239720930047E-4</v>
      </c>
      <c r="N15" s="58">
        <f t="shared" si="1"/>
        <v>70.541769522415933</v>
      </c>
    </row>
    <row r="16" spans="1:14" x14ac:dyDescent="0.3">
      <c r="A16" s="25" t="s">
        <v>195</v>
      </c>
      <c r="B16" s="43" t="s">
        <v>44</v>
      </c>
      <c r="C16" s="10" t="s">
        <v>242</v>
      </c>
      <c r="D16" s="43">
        <v>15</v>
      </c>
      <c r="E16" s="22">
        <v>38834033</v>
      </c>
      <c r="F16" s="43" t="s">
        <v>116</v>
      </c>
      <c r="G16" s="22" t="s">
        <v>102</v>
      </c>
      <c r="H16" s="22">
        <v>0.36</v>
      </c>
      <c r="I16" s="22">
        <v>0.12221763272424911</v>
      </c>
      <c r="J16" s="22">
        <v>1.3548424824986808E-2</v>
      </c>
      <c r="K16" s="10">
        <v>1.8999999999999999E-18</v>
      </c>
      <c r="L16" s="10">
        <v>89993</v>
      </c>
      <c r="M16" s="56">
        <f t="shared" si="0"/>
        <v>9.0343832430196235E-4</v>
      </c>
      <c r="N16" s="58">
        <f t="shared" si="1"/>
        <v>81.374835387180426</v>
      </c>
    </row>
    <row r="17" spans="1:14" x14ac:dyDescent="0.3">
      <c r="A17" s="25" t="s">
        <v>195</v>
      </c>
      <c r="B17" s="43" t="s">
        <v>45</v>
      </c>
      <c r="C17" s="10" t="s">
        <v>242</v>
      </c>
      <c r="D17" s="43">
        <v>15</v>
      </c>
      <c r="E17" s="22">
        <v>69991417</v>
      </c>
      <c r="F17" s="43" t="s">
        <v>117</v>
      </c>
      <c r="G17" s="22" t="s">
        <v>100</v>
      </c>
      <c r="H17" s="22">
        <v>0.24</v>
      </c>
      <c r="I17" s="22">
        <v>0.13976194237515863</v>
      </c>
      <c r="J17" s="22">
        <v>1.5600618151359815E-2</v>
      </c>
      <c r="K17" s="10">
        <v>3.6000000000000001E-19</v>
      </c>
      <c r="L17" s="10">
        <v>86498</v>
      </c>
      <c r="M17" s="56">
        <f t="shared" si="0"/>
        <v>9.2703349318699771E-4</v>
      </c>
      <c r="N17" s="58">
        <f t="shared" si="1"/>
        <v>80.259091893020155</v>
      </c>
    </row>
    <row r="18" spans="1:14" x14ac:dyDescent="0.3">
      <c r="A18" s="25" t="s">
        <v>195</v>
      </c>
      <c r="B18" s="43" t="s">
        <v>13</v>
      </c>
      <c r="C18" s="10" t="s">
        <v>242</v>
      </c>
      <c r="D18" s="43">
        <v>10</v>
      </c>
      <c r="E18" s="22">
        <v>31415106</v>
      </c>
      <c r="F18" s="43" t="s">
        <v>118</v>
      </c>
      <c r="G18" s="22" t="s">
        <v>101</v>
      </c>
      <c r="H18" s="22">
        <v>0.51</v>
      </c>
      <c r="I18" s="22">
        <v>7.6961041136128394E-2</v>
      </c>
      <c r="J18" s="22">
        <v>1.1867350927268594E-2</v>
      </c>
      <c r="K18" s="10">
        <v>1.3000000000000001E-9</v>
      </c>
      <c r="L18" s="10">
        <v>89478</v>
      </c>
      <c r="M18" s="56">
        <f t="shared" si="0"/>
        <v>4.6981151078751931E-4</v>
      </c>
      <c r="N18" s="58">
        <f t="shared" si="1"/>
        <v>42.056613420313681</v>
      </c>
    </row>
    <row r="19" spans="1:14" x14ac:dyDescent="0.3">
      <c r="A19" s="25" t="s">
        <v>195</v>
      </c>
      <c r="B19" s="43" t="s">
        <v>87</v>
      </c>
      <c r="C19" s="10" t="s">
        <v>242</v>
      </c>
      <c r="D19" s="43">
        <v>6</v>
      </c>
      <c r="E19" s="22">
        <v>138227364</v>
      </c>
      <c r="F19" s="43" t="s">
        <v>119</v>
      </c>
      <c r="G19" s="22" t="s">
        <v>265</v>
      </c>
      <c r="H19" s="22">
        <v>0.05</v>
      </c>
      <c r="I19" s="22">
        <v>0.32208349916911322</v>
      </c>
      <c r="J19" s="22">
        <v>2.7655433292649193E-2</v>
      </c>
      <c r="K19" s="10">
        <v>1.9999999999999999E-29</v>
      </c>
      <c r="L19" s="10">
        <v>89973</v>
      </c>
      <c r="M19" s="56">
        <f t="shared" si="0"/>
        <v>1.5052867520821234E-3</v>
      </c>
      <c r="N19" s="58">
        <f t="shared" si="1"/>
        <v>135.63632593611345</v>
      </c>
    </row>
    <row r="20" spans="1:14" x14ac:dyDescent="0.3">
      <c r="A20" s="25" t="s">
        <v>195</v>
      </c>
      <c r="B20" s="43" t="s">
        <v>80</v>
      </c>
      <c r="C20" s="10" t="s">
        <v>242</v>
      </c>
      <c r="D20" s="43">
        <v>5</v>
      </c>
      <c r="E20" s="22">
        <v>55444683</v>
      </c>
      <c r="F20" s="43" t="s">
        <v>120</v>
      </c>
      <c r="G20" s="22" t="s">
        <v>265</v>
      </c>
      <c r="H20" s="22">
        <v>0.7</v>
      </c>
      <c r="I20" s="22">
        <v>0.1906203596086497</v>
      </c>
      <c r="J20" s="22">
        <v>1.8905094937173968E-2</v>
      </c>
      <c r="K20" s="10">
        <v>7.3000000000000006E-24</v>
      </c>
      <c r="L20" s="10">
        <v>62916</v>
      </c>
      <c r="M20" s="56">
        <f t="shared" si="0"/>
        <v>1.6133637878916916E-3</v>
      </c>
      <c r="N20" s="58">
        <f t="shared" si="1"/>
        <v>101.66719552309134</v>
      </c>
    </row>
    <row r="21" spans="1:14" x14ac:dyDescent="0.3">
      <c r="A21" s="25" t="s">
        <v>195</v>
      </c>
      <c r="B21" s="43" t="s">
        <v>37</v>
      </c>
      <c r="C21" s="10" t="s">
        <v>242</v>
      </c>
      <c r="D21" s="43">
        <v>12</v>
      </c>
      <c r="E21" s="22">
        <v>56394954</v>
      </c>
      <c r="F21" s="43" t="s">
        <v>121</v>
      </c>
      <c r="G21" s="22" t="s">
        <v>100</v>
      </c>
      <c r="H21" s="22">
        <v>0.67</v>
      </c>
      <c r="I21" s="22">
        <v>8.6177696241052412E-2</v>
      </c>
      <c r="J21" s="22">
        <v>1.4045861526282512E-2</v>
      </c>
      <c r="K21" s="10">
        <v>1.0999999999999999E-10</v>
      </c>
      <c r="L21" s="10">
        <v>88917</v>
      </c>
      <c r="M21" s="56">
        <f t="shared" si="0"/>
        <v>4.2318877031401018E-4</v>
      </c>
      <c r="N21" s="58">
        <f t="shared" si="1"/>
        <v>37.64375992894454</v>
      </c>
    </row>
    <row r="22" spans="1:14" x14ac:dyDescent="0.3">
      <c r="A22" s="25" t="s">
        <v>195</v>
      </c>
      <c r="B22" s="43" t="s">
        <v>59</v>
      </c>
      <c r="C22" s="10" t="s">
        <v>242</v>
      </c>
      <c r="D22" s="43">
        <v>21</v>
      </c>
      <c r="E22" s="22">
        <v>34764288</v>
      </c>
      <c r="F22" s="43" t="s">
        <v>122</v>
      </c>
      <c r="G22" s="22" t="s">
        <v>102</v>
      </c>
      <c r="H22" s="22">
        <v>0.79</v>
      </c>
      <c r="I22" s="22">
        <v>7.6961041136128394E-2</v>
      </c>
      <c r="J22" s="22">
        <v>1.6463908453462045E-2</v>
      </c>
      <c r="K22" s="10">
        <v>1.1999999999999999E-6</v>
      </c>
      <c r="L22" s="10">
        <v>89790</v>
      </c>
      <c r="M22" s="56">
        <f t="shared" si="0"/>
        <v>2.4330554479724779E-4</v>
      </c>
      <c r="N22" s="58">
        <f t="shared" si="1"/>
        <v>21.851234782838617</v>
      </c>
    </row>
    <row r="23" spans="1:14" x14ac:dyDescent="0.3">
      <c r="A23" s="25" t="s">
        <v>195</v>
      </c>
      <c r="B23" s="43" t="s">
        <v>73</v>
      </c>
      <c r="C23" s="10" t="s">
        <v>242</v>
      </c>
      <c r="D23" s="43">
        <v>3</v>
      </c>
      <c r="E23" s="22">
        <v>58302935</v>
      </c>
      <c r="F23" s="43" t="s">
        <v>123</v>
      </c>
      <c r="G23" s="22" t="s">
        <v>101</v>
      </c>
      <c r="H23" s="22">
        <v>0.08</v>
      </c>
      <c r="I23" s="22">
        <v>0.16551443847757333</v>
      </c>
      <c r="J23" s="22">
        <v>3.0301922446420132E-2</v>
      </c>
      <c r="K23" s="10">
        <v>4.6000000000000002E-8</v>
      </c>
      <c r="L23" s="10">
        <v>58284</v>
      </c>
      <c r="M23" s="56">
        <f t="shared" si="0"/>
        <v>5.1165202134853646E-4</v>
      </c>
      <c r="N23" s="58">
        <f t="shared" si="1"/>
        <v>29.835368434802746</v>
      </c>
    </row>
    <row r="24" spans="1:14" x14ac:dyDescent="0.3">
      <c r="A24" s="25" t="s">
        <v>195</v>
      </c>
      <c r="B24" s="43" t="s">
        <v>28</v>
      </c>
      <c r="C24" s="10" t="s">
        <v>242</v>
      </c>
      <c r="D24" s="43">
        <v>11</v>
      </c>
      <c r="E24" s="22">
        <v>128496952</v>
      </c>
      <c r="F24" s="43" t="s">
        <v>124</v>
      </c>
      <c r="G24" s="22" t="s">
        <v>102</v>
      </c>
      <c r="H24" s="22">
        <v>0.56999999999999995</v>
      </c>
      <c r="I24" s="22">
        <v>8.6177696241052412E-2</v>
      </c>
      <c r="J24" s="22">
        <v>1.4045861526282512E-2</v>
      </c>
      <c r="K24" s="10">
        <v>1.2E-10</v>
      </c>
      <c r="L24" s="10">
        <v>89082</v>
      </c>
      <c r="M24" s="56">
        <f t="shared" si="0"/>
        <v>4.2240524256175144E-4</v>
      </c>
      <c r="N24" s="58">
        <f t="shared" si="1"/>
        <v>37.64375992894454</v>
      </c>
    </row>
    <row r="25" spans="1:14" x14ac:dyDescent="0.3">
      <c r="A25" s="25" t="s">
        <v>195</v>
      </c>
      <c r="B25" s="43" t="s">
        <v>33</v>
      </c>
      <c r="C25" s="10" t="s">
        <v>242</v>
      </c>
      <c r="D25" s="43">
        <v>1</v>
      </c>
      <c r="E25" s="22">
        <v>161405053</v>
      </c>
      <c r="F25" s="43" t="s">
        <v>125</v>
      </c>
      <c r="G25" s="22" t="s">
        <v>101</v>
      </c>
      <c r="H25" s="22">
        <v>0.11</v>
      </c>
      <c r="I25" s="22">
        <v>0.12221763272424911</v>
      </c>
      <c r="J25" s="22">
        <v>2.2590152383021669E-2</v>
      </c>
      <c r="K25" s="10">
        <v>1.1000000000000001E-7</v>
      </c>
      <c r="L25" s="10">
        <v>81864</v>
      </c>
      <c r="M25" s="56">
        <f t="shared" si="0"/>
        <v>3.574306617627254E-4</v>
      </c>
      <c r="N25" s="58">
        <f t="shared" si="1"/>
        <v>29.270450989887632</v>
      </c>
    </row>
    <row r="26" spans="1:14" x14ac:dyDescent="0.3">
      <c r="A26" s="25" t="s">
        <v>195</v>
      </c>
      <c r="B26" s="43" t="s">
        <v>48</v>
      </c>
      <c r="C26" s="10" t="s">
        <v>242</v>
      </c>
      <c r="D26" s="43">
        <v>17</v>
      </c>
      <c r="E26" s="22">
        <v>5272580</v>
      </c>
      <c r="F26" s="43" t="s">
        <v>126</v>
      </c>
      <c r="G26" s="22" t="s">
        <v>100</v>
      </c>
      <c r="H26" s="22">
        <v>0.22</v>
      </c>
      <c r="I26" s="22">
        <v>0.11332868530700327</v>
      </c>
      <c r="J26" s="22">
        <v>2.0419058079983749E-2</v>
      </c>
      <c r="K26" s="10">
        <v>1.5E-9</v>
      </c>
      <c r="L26" s="10">
        <v>89833</v>
      </c>
      <c r="M26" s="56">
        <f t="shared" si="0"/>
        <v>3.4279395845413321E-4</v>
      </c>
      <c r="N26" s="58">
        <f t="shared" si="1"/>
        <v>30.804083535624965</v>
      </c>
    </row>
    <row r="27" spans="1:14" x14ac:dyDescent="0.3">
      <c r="A27" s="25" t="s">
        <v>195</v>
      </c>
      <c r="B27" s="43" t="s">
        <v>18</v>
      </c>
      <c r="C27" s="10" t="s">
        <v>242</v>
      </c>
      <c r="D27" s="43">
        <v>10</v>
      </c>
      <c r="E27" s="22">
        <v>81706973</v>
      </c>
      <c r="F27" s="43" t="s">
        <v>127</v>
      </c>
      <c r="G27" s="22" t="s">
        <v>101</v>
      </c>
      <c r="H27" s="22">
        <v>0.09</v>
      </c>
      <c r="I27" s="22">
        <v>0.131028262406404</v>
      </c>
      <c r="J27" s="22">
        <v>2.9250741918402993E-2</v>
      </c>
      <c r="K27" s="10">
        <v>1.5999999999999999E-5</v>
      </c>
      <c r="L27" s="10">
        <v>69909</v>
      </c>
      <c r="M27" s="56">
        <f t="shared" si="0"/>
        <v>2.8695307718018661E-4</v>
      </c>
      <c r="N27" s="58">
        <f t="shared" si="1"/>
        <v>20.06578670567654</v>
      </c>
    </row>
    <row r="28" spans="1:14" x14ac:dyDescent="0.3">
      <c r="A28" s="25" t="s">
        <v>195</v>
      </c>
      <c r="B28" s="43" t="s">
        <v>16</v>
      </c>
      <c r="C28" s="10" t="s">
        <v>242</v>
      </c>
      <c r="D28" s="43">
        <v>10</v>
      </c>
      <c r="E28" s="22">
        <v>63779871</v>
      </c>
      <c r="F28" s="43" t="s">
        <v>128</v>
      </c>
      <c r="G28" s="22" t="s">
        <v>101</v>
      </c>
      <c r="H28" s="22">
        <v>0.23</v>
      </c>
      <c r="I28" s="22">
        <v>0.14842000511827322</v>
      </c>
      <c r="J28" s="22">
        <v>1.5332633691251398E-2</v>
      </c>
      <c r="K28" s="10">
        <v>4.7000000000000003E-22</v>
      </c>
      <c r="L28" s="10">
        <v>89390</v>
      </c>
      <c r="M28" s="56">
        <f t="shared" si="0"/>
        <v>1.0471698400856227E-3</v>
      </c>
      <c r="N28" s="58">
        <f t="shared" si="1"/>
        <v>93.702540139547196</v>
      </c>
    </row>
    <row r="29" spans="1:14" x14ac:dyDescent="0.3">
      <c r="A29" s="25" t="s">
        <v>195</v>
      </c>
      <c r="B29" s="43" t="s">
        <v>11</v>
      </c>
      <c r="C29" s="10" t="s">
        <v>242</v>
      </c>
      <c r="D29" s="43">
        <v>10</v>
      </c>
      <c r="E29" s="22">
        <v>6098949</v>
      </c>
      <c r="F29" s="43" t="s">
        <v>129</v>
      </c>
      <c r="G29" s="22" t="s">
        <v>101</v>
      </c>
      <c r="H29" s="22">
        <v>0.47</v>
      </c>
      <c r="I29" s="22">
        <v>9.5310179804324935E-2</v>
      </c>
      <c r="J29" s="22">
        <v>1.1650519600303165E-2</v>
      </c>
      <c r="K29" s="10">
        <v>4.6E-14</v>
      </c>
      <c r="L29" s="10">
        <v>89880</v>
      </c>
      <c r="M29" s="56">
        <f t="shared" si="0"/>
        <v>7.4406576758411056E-4</v>
      </c>
      <c r="N29" s="58">
        <f t="shared" si="1"/>
        <v>66.924939615490203</v>
      </c>
    </row>
    <row r="30" spans="1:14" x14ac:dyDescent="0.3">
      <c r="A30" s="25" t="s">
        <v>195</v>
      </c>
      <c r="B30" s="43" t="s">
        <v>96</v>
      </c>
      <c r="C30" s="10" t="s">
        <v>242</v>
      </c>
      <c r="D30" s="43">
        <v>8</v>
      </c>
      <c r="E30" s="22">
        <v>102463602</v>
      </c>
      <c r="F30" s="43" t="s">
        <v>130</v>
      </c>
      <c r="G30" s="22" t="s">
        <v>265</v>
      </c>
      <c r="H30" s="22">
        <v>0.42</v>
      </c>
      <c r="I30" s="22">
        <v>7.6961041136128394E-2</v>
      </c>
      <c r="J30" s="22">
        <v>1.4175982437451736E-2</v>
      </c>
      <c r="K30" s="10">
        <v>1.6000000000000001E-8</v>
      </c>
      <c r="L30" s="10">
        <v>89803</v>
      </c>
      <c r="M30" s="56">
        <f t="shared" si="0"/>
        <v>3.2810424202503626E-4</v>
      </c>
      <c r="N30" s="58">
        <f t="shared" si="1"/>
        <v>29.473759503611841</v>
      </c>
    </row>
    <row r="31" spans="1:14" x14ac:dyDescent="0.3">
      <c r="A31" s="25" t="s">
        <v>195</v>
      </c>
      <c r="B31" s="43" t="s">
        <v>63</v>
      </c>
      <c r="C31" s="10" t="s">
        <v>242</v>
      </c>
      <c r="D31" s="43">
        <v>2</v>
      </c>
      <c r="E31" s="22">
        <v>111607832</v>
      </c>
      <c r="F31" s="43" t="s">
        <v>131</v>
      </c>
      <c r="G31" s="22" t="s">
        <v>100</v>
      </c>
      <c r="H31" s="22">
        <v>0.62</v>
      </c>
      <c r="I31" s="22">
        <v>6.7658648473814864E-2</v>
      </c>
      <c r="J31" s="22">
        <v>1.1867350927268594E-2</v>
      </c>
      <c r="K31" s="10">
        <v>2.7E-8</v>
      </c>
      <c r="L31" s="10">
        <v>83482</v>
      </c>
      <c r="M31" s="56">
        <f t="shared" si="0"/>
        <v>3.8921319932171052E-4</v>
      </c>
      <c r="N31" s="58">
        <f t="shared" si="1"/>
        <v>32.504168930957306</v>
      </c>
    </row>
    <row r="32" spans="1:14" x14ac:dyDescent="0.3">
      <c r="A32" s="25" t="s">
        <v>195</v>
      </c>
      <c r="B32" s="43" t="s">
        <v>92</v>
      </c>
      <c r="C32" s="10" t="s">
        <v>242</v>
      </c>
      <c r="D32" s="43">
        <v>7</v>
      </c>
      <c r="E32" s="22">
        <v>28174986</v>
      </c>
      <c r="F32" s="43" t="s">
        <v>132</v>
      </c>
      <c r="G32" s="22" t="s">
        <v>101</v>
      </c>
      <c r="H32" s="22">
        <v>0.61</v>
      </c>
      <c r="I32" s="22">
        <v>9.5310179804324935E-2</v>
      </c>
      <c r="J32" s="22">
        <v>1.6165717839946209E-2</v>
      </c>
      <c r="K32" s="10">
        <v>3.7E-9</v>
      </c>
      <c r="L32" s="10">
        <v>92066</v>
      </c>
      <c r="M32" s="56">
        <f t="shared" si="0"/>
        <v>3.7742859716984343E-4</v>
      </c>
      <c r="N32" s="58">
        <f t="shared" si="1"/>
        <v>34.760706054367205</v>
      </c>
    </row>
    <row r="33" spans="1:14" x14ac:dyDescent="0.3">
      <c r="A33" s="25" t="s">
        <v>195</v>
      </c>
      <c r="B33" s="43" t="s">
        <v>65</v>
      </c>
      <c r="C33" s="10" t="s">
        <v>242</v>
      </c>
      <c r="D33" s="43">
        <v>2</v>
      </c>
      <c r="E33" s="22">
        <v>202154397</v>
      </c>
      <c r="F33" s="43" t="s">
        <v>133</v>
      </c>
      <c r="G33" s="22" t="s">
        <v>265</v>
      </c>
      <c r="H33" s="22">
        <v>0.11</v>
      </c>
      <c r="I33" s="22">
        <v>0.13976194237515863</v>
      </c>
      <c r="J33" s="22">
        <v>2.2196779844293281E-2</v>
      </c>
      <c r="K33" s="10">
        <v>1.8E-9</v>
      </c>
      <c r="L33" s="10">
        <v>67457</v>
      </c>
      <c r="M33" s="56">
        <f t="shared" si="0"/>
        <v>5.8739275195201395E-4</v>
      </c>
      <c r="N33" s="58">
        <f t="shared" si="1"/>
        <v>39.645865777125444</v>
      </c>
    </row>
    <row r="34" spans="1:14" x14ac:dyDescent="0.3">
      <c r="A34" s="25" t="s">
        <v>195</v>
      </c>
      <c r="B34" s="43" t="s">
        <v>82</v>
      </c>
      <c r="C34" s="10" t="s">
        <v>242</v>
      </c>
      <c r="D34" s="43">
        <v>5</v>
      </c>
      <c r="E34" s="22">
        <v>131430118</v>
      </c>
      <c r="F34" s="43" t="s">
        <v>134</v>
      </c>
      <c r="G34" s="22" t="s">
        <v>100</v>
      </c>
      <c r="H34" s="22">
        <v>0.17</v>
      </c>
      <c r="I34" s="22">
        <v>8.6177696241052412E-2</v>
      </c>
      <c r="J34" s="22">
        <v>1.8731497080310477E-2</v>
      </c>
      <c r="K34" s="10">
        <v>7.5000000000000002E-7</v>
      </c>
      <c r="L34" s="10">
        <v>82561</v>
      </c>
      <c r="M34" s="56">
        <f t="shared" si="0"/>
        <v>2.5631205294848682E-4</v>
      </c>
      <c r="N34" s="58">
        <f t="shared" si="1"/>
        <v>21.166291955118449</v>
      </c>
    </row>
    <row r="35" spans="1:14" x14ac:dyDescent="0.3">
      <c r="A35" s="25" t="s">
        <v>195</v>
      </c>
      <c r="B35" s="43" t="s">
        <v>17</v>
      </c>
      <c r="C35" s="10" t="s">
        <v>242</v>
      </c>
      <c r="D35" s="43">
        <v>10</v>
      </c>
      <c r="E35" s="22">
        <v>64036881</v>
      </c>
      <c r="F35" s="43" t="s">
        <v>135</v>
      </c>
      <c r="G35" s="22" t="s">
        <v>102</v>
      </c>
      <c r="H35" s="22">
        <v>0.2</v>
      </c>
      <c r="I35" s="22">
        <v>0.10436001532424286</v>
      </c>
      <c r="J35" s="22">
        <v>1.8393697423812184E-2</v>
      </c>
      <c r="K35" s="10">
        <v>3.5999999999999998E-8</v>
      </c>
      <c r="L35" s="10">
        <v>69065</v>
      </c>
      <c r="M35" s="56">
        <f t="shared" si="0"/>
        <v>4.6588890992097881E-4</v>
      </c>
      <c r="N35" s="58">
        <f t="shared" si="1"/>
        <v>32.190683068116783</v>
      </c>
    </row>
    <row r="36" spans="1:14" x14ac:dyDescent="0.3">
      <c r="A36" s="25" t="s">
        <v>195</v>
      </c>
      <c r="B36" s="43" t="s">
        <v>30</v>
      </c>
      <c r="C36" s="10" t="s">
        <v>242</v>
      </c>
      <c r="D36" s="43">
        <v>1</v>
      </c>
      <c r="E36" s="22">
        <v>117263790</v>
      </c>
      <c r="F36" s="43" t="s">
        <v>136</v>
      </c>
      <c r="G36" s="22" t="s">
        <v>101</v>
      </c>
      <c r="H36" s="22">
        <v>0.42</v>
      </c>
      <c r="I36" s="22">
        <v>5.8268908123975824E-2</v>
      </c>
      <c r="J36" s="22">
        <v>1.209240788127142E-2</v>
      </c>
      <c r="K36" s="10">
        <v>1.2E-5</v>
      </c>
      <c r="L36" s="10">
        <v>90041</v>
      </c>
      <c r="M36" s="56">
        <f t="shared" si="0"/>
        <v>2.5781343220218839E-4</v>
      </c>
      <c r="N36" s="58">
        <f t="shared" si="1"/>
        <v>23.219249856551517</v>
      </c>
    </row>
    <row r="37" spans="1:14" x14ac:dyDescent="0.3">
      <c r="A37" s="25" t="s">
        <v>195</v>
      </c>
      <c r="B37" s="43" t="s">
        <v>244</v>
      </c>
      <c r="C37" s="10" t="s">
        <v>242</v>
      </c>
      <c r="D37" s="43" t="s">
        <v>277</v>
      </c>
      <c r="E37" s="22">
        <v>153301467</v>
      </c>
      <c r="F37" s="43" t="s">
        <v>193</v>
      </c>
      <c r="G37" s="22" t="s">
        <v>102</v>
      </c>
      <c r="H37" s="22">
        <v>0.3</v>
      </c>
      <c r="I37" s="22">
        <v>0.14842000511827322</v>
      </c>
      <c r="J37" s="22">
        <v>1.7600222318099826E-2</v>
      </c>
      <c r="K37" s="10">
        <v>5.1999999999999997E-16</v>
      </c>
      <c r="L37" s="10">
        <v>58419</v>
      </c>
      <c r="M37" s="56">
        <f t="shared" si="0"/>
        <v>1.2158527116020172E-3</v>
      </c>
      <c r="N37" s="58">
        <f t="shared" si="1"/>
        <v>71.112930703280597</v>
      </c>
    </row>
    <row r="38" spans="1:14" x14ac:dyDescent="0.3">
      <c r="A38" s="25" t="s">
        <v>195</v>
      </c>
      <c r="B38" s="43" t="s">
        <v>24</v>
      </c>
      <c r="C38" s="10" t="s">
        <v>242</v>
      </c>
      <c r="D38" s="43">
        <v>11</v>
      </c>
      <c r="E38" s="22">
        <v>60906450</v>
      </c>
      <c r="F38" s="43" t="s">
        <v>137</v>
      </c>
      <c r="G38" s="22" t="s">
        <v>100</v>
      </c>
      <c r="H38" s="22">
        <v>0.5</v>
      </c>
      <c r="I38" s="22">
        <v>6.7658648473814864E-2</v>
      </c>
      <c r="J38" s="22">
        <v>1.4308537410980511E-2</v>
      </c>
      <c r="K38" s="10">
        <v>2.7E-6</v>
      </c>
      <c r="L38" s="10">
        <v>65581</v>
      </c>
      <c r="M38" s="56">
        <f t="shared" si="0"/>
        <v>3.408343144656769E-4</v>
      </c>
      <c r="N38" s="58">
        <f t="shared" si="1"/>
        <v>22.359194289002122</v>
      </c>
    </row>
    <row r="39" spans="1:14" x14ac:dyDescent="0.3">
      <c r="A39" s="25" t="s">
        <v>195</v>
      </c>
      <c r="B39" s="43" t="s">
        <v>46</v>
      </c>
      <c r="C39" s="10" t="s">
        <v>242</v>
      </c>
      <c r="D39" s="43">
        <v>16</v>
      </c>
      <c r="E39" s="22">
        <v>11839326</v>
      </c>
      <c r="F39" s="43" t="s">
        <v>138</v>
      </c>
      <c r="G39" s="22" t="s">
        <v>101</v>
      </c>
      <c r="H39" s="22">
        <v>0.56999999999999995</v>
      </c>
      <c r="I39" s="22">
        <v>6.7658648473814864E-2</v>
      </c>
      <c r="J39" s="22">
        <v>1.1867350927268594E-2</v>
      </c>
      <c r="K39" s="10">
        <v>4.1000000000000003E-8</v>
      </c>
      <c r="L39" s="10">
        <v>88742</v>
      </c>
      <c r="M39" s="56">
        <f t="shared" si="0"/>
        <v>3.6615131267563446E-4</v>
      </c>
      <c r="N39" s="58">
        <f t="shared" si="1"/>
        <v>32.504168930957306</v>
      </c>
    </row>
    <row r="40" spans="1:14" x14ac:dyDescent="0.3">
      <c r="A40" s="25" t="s">
        <v>195</v>
      </c>
      <c r="B40" s="43" t="s">
        <v>34</v>
      </c>
      <c r="C40" s="10" t="s">
        <v>242</v>
      </c>
      <c r="D40" s="43">
        <v>1</v>
      </c>
      <c r="E40" s="22">
        <v>160831048</v>
      </c>
      <c r="F40" s="43" t="s">
        <v>139</v>
      </c>
      <c r="G40" s="22" t="s">
        <v>265</v>
      </c>
      <c r="H40" s="22">
        <v>0.75</v>
      </c>
      <c r="I40" s="22">
        <v>2.9558802241544429E-2</v>
      </c>
      <c r="J40" s="22">
        <v>1.4864517378565261E-2</v>
      </c>
      <c r="K40" s="10">
        <v>8.4000000000000005E-2</v>
      </c>
      <c r="L40" s="10">
        <v>82561</v>
      </c>
      <c r="M40" s="56">
        <f t="shared" si="0"/>
        <v>4.7894628938707002E-5</v>
      </c>
      <c r="N40" s="58">
        <f t="shared" si="1"/>
        <v>3.9543220613385435</v>
      </c>
    </row>
    <row r="41" spans="1:14" x14ac:dyDescent="0.3">
      <c r="A41" s="25" t="s">
        <v>195</v>
      </c>
      <c r="B41" s="43" t="s">
        <v>79</v>
      </c>
      <c r="C41" s="10" t="s">
        <v>242</v>
      </c>
      <c r="D41" s="43">
        <v>4</v>
      </c>
      <c r="E41" s="22">
        <v>123399491</v>
      </c>
      <c r="F41" s="43" t="s">
        <v>140</v>
      </c>
      <c r="G41" s="22" t="s">
        <v>265</v>
      </c>
      <c r="H41" s="22">
        <v>0.09</v>
      </c>
      <c r="I41" s="22">
        <v>0.131028262406404</v>
      </c>
      <c r="J41" s="22">
        <v>2.6877682565771988E-2</v>
      </c>
      <c r="K41" s="10">
        <v>3.4999999999999999E-6</v>
      </c>
      <c r="L41" s="10">
        <v>58284</v>
      </c>
      <c r="M41" s="56">
        <f t="shared" si="0"/>
        <v>4.0760060624727069E-4</v>
      </c>
      <c r="N41" s="58">
        <f t="shared" si="1"/>
        <v>23.765465351388404</v>
      </c>
    </row>
    <row r="42" spans="1:14" x14ac:dyDescent="0.3">
      <c r="A42" s="25" t="s">
        <v>195</v>
      </c>
      <c r="B42" s="43" t="s">
        <v>71</v>
      </c>
      <c r="C42" s="10" t="s">
        <v>242</v>
      </c>
      <c r="D42" s="43">
        <v>3</v>
      </c>
      <c r="E42" s="22">
        <v>17047032</v>
      </c>
      <c r="F42" s="43" t="s">
        <v>141</v>
      </c>
      <c r="G42" s="22" t="s">
        <v>101</v>
      </c>
      <c r="H42" s="22">
        <v>0.37</v>
      </c>
      <c r="I42" s="22">
        <v>8.6177696241052412E-2</v>
      </c>
      <c r="J42" s="22">
        <v>1.4045861526282512E-2</v>
      </c>
      <c r="K42" s="10">
        <v>1.5999999999999999E-10</v>
      </c>
      <c r="L42" s="10">
        <v>89838</v>
      </c>
      <c r="M42" s="56">
        <f t="shared" si="0"/>
        <v>4.1885204999030405E-4</v>
      </c>
      <c r="N42" s="58">
        <f t="shared" si="1"/>
        <v>37.64375992894454</v>
      </c>
    </row>
    <row r="43" spans="1:14" x14ac:dyDescent="0.3">
      <c r="A43" s="25" t="s">
        <v>195</v>
      </c>
      <c r="B43" s="43" t="s">
        <v>26</v>
      </c>
      <c r="C43" s="10" t="s">
        <v>242</v>
      </c>
      <c r="D43" s="43">
        <v>11</v>
      </c>
      <c r="E43" s="22">
        <v>95311422</v>
      </c>
      <c r="F43" s="43" t="s">
        <v>255</v>
      </c>
      <c r="G43" s="22" t="s">
        <v>102</v>
      </c>
      <c r="H43" s="22">
        <v>0.16</v>
      </c>
      <c r="I43" s="22">
        <v>0.11332868530700327</v>
      </c>
      <c r="J43" s="22">
        <v>1.5878140019699186E-2</v>
      </c>
      <c r="K43" s="10">
        <v>1.2000000000000001E-11</v>
      </c>
      <c r="L43" s="10">
        <v>90041</v>
      </c>
      <c r="M43" s="56">
        <f t="shared" si="0"/>
        <v>5.6546292675188929E-4</v>
      </c>
      <c r="N43" s="58">
        <f t="shared" si="1"/>
        <v>50.94252256972176</v>
      </c>
    </row>
    <row r="44" spans="1:14" x14ac:dyDescent="0.3">
      <c r="A44" s="25" t="s">
        <v>195</v>
      </c>
      <c r="B44" s="43" t="s">
        <v>93</v>
      </c>
      <c r="C44" s="10" t="s">
        <v>242</v>
      </c>
      <c r="D44" s="43">
        <v>7</v>
      </c>
      <c r="E44" s="22">
        <v>92236829</v>
      </c>
      <c r="F44" s="43" t="s">
        <v>142</v>
      </c>
      <c r="G44" s="22" t="s">
        <v>265</v>
      </c>
      <c r="H44" s="22">
        <v>0.2</v>
      </c>
      <c r="I44" s="22">
        <v>9.5310179804324935E-2</v>
      </c>
      <c r="J44" s="22">
        <v>1.6313450153130942E-2</v>
      </c>
      <c r="K44" s="10">
        <v>5.0000000000000001E-9</v>
      </c>
      <c r="L44" s="10">
        <v>90041</v>
      </c>
      <c r="M44" s="56">
        <f t="shared" si="0"/>
        <v>3.7895850937381292E-4</v>
      </c>
      <c r="N44" s="58">
        <f t="shared" si="1"/>
        <v>34.133980587911324</v>
      </c>
    </row>
    <row r="45" spans="1:14" x14ac:dyDescent="0.3">
      <c r="A45" s="25" t="s">
        <v>195</v>
      </c>
      <c r="B45" s="43" t="s">
        <v>53</v>
      </c>
      <c r="C45" s="10" t="s">
        <v>242</v>
      </c>
      <c r="D45" s="43">
        <v>20</v>
      </c>
      <c r="E45" s="22">
        <v>44749251</v>
      </c>
      <c r="F45" s="43" t="s">
        <v>143</v>
      </c>
      <c r="G45" s="22" t="s">
        <v>102</v>
      </c>
      <c r="H45" s="22">
        <v>0.72</v>
      </c>
      <c r="I45" s="22">
        <v>0.12221763272424911</v>
      </c>
      <c r="J45" s="22">
        <v>1.3548424824986808E-2</v>
      </c>
      <c r="K45" s="10">
        <v>4.0000000000000003E-18</v>
      </c>
      <c r="L45" s="10">
        <v>89709</v>
      </c>
      <c r="M45" s="56">
        <f t="shared" si="0"/>
        <v>9.0629589338673698E-4</v>
      </c>
      <c r="N45" s="58">
        <f t="shared" si="1"/>
        <v>81.374835387180426</v>
      </c>
    </row>
    <row r="46" spans="1:14" x14ac:dyDescent="0.3">
      <c r="A46" s="25" t="s">
        <v>195</v>
      </c>
      <c r="B46" s="43" t="s">
        <v>10</v>
      </c>
      <c r="C46" s="10" t="s">
        <v>242</v>
      </c>
      <c r="D46" s="43">
        <v>10</v>
      </c>
      <c r="E46" s="22">
        <v>8104722</v>
      </c>
      <c r="F46" s="43" t="s">
        <v>144</v>
      </c>
      <c r="G46" s="22" t="s">
        <v>102</v>
      </c>
      <c r="H46" s="22">
        <v>0.4</v>
      </c>
      <c r="I46" s="22">
        <v>7.6961041136128394E-2</v>
      </c>
      <c r="J46" s="22">
        <v>1.1867350927268594E-2</v>
      </c>
      <c r="K46" s="10">
        <v>2E-8</v>
      </c>
      <c r="L46" s="10">
        <v>89429</v>
      </c>
      <c r="M46" s="56">
        <f t="shared" si="0"/>
        <v>4.7006881498742897E-4</v>
      </c>
      <c r="N46" s="58">
        <f t="shared" si="1"/>
        <v>42.056613420313681</v>
      </c>
    </row>
    <row r="47" spans="1:14" x14ac:dyDescent="0.3">
      <c r="A47" s="25" t="s">
        <v>195</v>
      </c>
      <c r="B47" s="43" t="s">
        <v>72</v>
      </c>
      <c r="C47" s="10" t="s">
        <v>242</v>
      </c>
      <c r="D47" s="43">
        <v>3</v>
      </c>
      <c r="E47" s="22">
        <v>27764623</v>
      </c>
      <c r="F47" s="43" t="s">
        <v>145</v>
      </c>
      <c r="G47" s="22" t="s">
        <v>265</v>
      </c>
      <c r="H47" s="22">
        <v>0.56999999999999995</v>
      </c>
      <c r="I47" s="22">
        <v>7.6961041136128394E-2</v>
      </c>
      <c r="J47" s="22">
        <v>1.4175982437451736E-2</v>
      </c>
      <c r="K47" s="10">
        <v>8.5999999999999993E-9</v>
      </c>
      <c r="L47" s="10">
        <v>89197</v>
      </c>
      <c r="M47" s="56">
        <f t="shared" si="0"/>
        <v>3.3033267960823912E-4</v>
      </c>
      <c r="N47" s="58">
        <f t="shared" si="1"/>
        <v>29.473759503611841</v>
      </c>
    </row>
    <row r="48" spans="1:14" x14ac:dyDescent="0.3">
      <c r="A48" s="25" t="s">
        <v>195</v>
      </c>
      <c r="B48" s="43" t="s">
        <v>41</v>
      </c>
      <c r="C48" s="10" t="s">
        <v>242</v>
      </c>
      <c r="D48" s="43">
        <v>14</v>
      </c>
      <c r="E48" s="22">
        <v>61940675</v>
      </c>
      <c r="F48" s="43" t="s">
        <v>146</v>
      </c>
      <c r="G48" s="22" t="s">
        <v>100</v>
      </c>
      <c r="H48" s="22">
        <v>0.12</v>
      </c>
      <c r="I48" s="22">
        <v>0.131028262406404</v>
      </c>
      <c r="J48" s="22">
        <v>2.0238964856255336E-2</v>
      </c>
      <c r="K48" s="10">
        <v>2.1999999999999998E-9</v>
      </c>
      <c r="L48" s="10">
        <v>82961</v>
      </c>
      <c r="M48" s="56">
        <f t="shared" si="0"/>
        <v>5.0497572234874696E-4</v>
      </c>
      <c r="N48" s="58">
        <f t="shared" si="1"/>
        <v>41.913446223112352</v>
      </c>
    </row>
    <row r="49" spans="1:14" x14ac:dyDescent="0.3">
      <c r="A49" s="25" t="s">
        <v>195</v>
      </c>
      <c r="B49" s="43" t="s">
        <v>55</v>
      </c>
      <c r="C49" s="10" t="s">
        <v>242</v>
      </c>
      <c r="D49" s="43">
        <v>2</v>
      </c>
      <c r="E49" s="22">
        <v>61124850</v>
      </c>
      <c r="F49" s="43" t="s">
        <v>147</v>
      </c>
      <c r="G49" s="22" t="s">
        <v>102</v>
      </c>
      <c r="H49" s="22">
        <v>0.3</v>
      </c>
      <c r="I49" s="22">
        <v>0.11332868530700327</v>
      </c>
      <c r="J49" s="22">
        <v>1.3669450544414851E-2</v>
      </c>
      <c r="K49" s="10">
        <v>1.7E-15</v>
      </c>
      <c r="L49" s="10">
        <v>89832</v>
      </c>
      <c r="M49" s="56">
        <f t="shared" si="0"/>
        <v>7.6458188609911429E-4</v>
      </c>
      <c r="N49" s="58">
        <f t="shared" si="1"/>
        <v>68.734944321653799</v>
      </c>
    </row>
    <row r="50" spans="1:14" x14ac:dyDescent="0.3">
      <c r="A50" s="25" t="s">
        <v>195</v>
      </c>
      <c r="B50" s="43" t="s">
        <v>52</v>
      </c>
      <c r="C50" s="10" t="s">
        <v>242</v>
      </c>
      <c r="D50" s="43">
        <v>19</v>
      </c>
      <c r="E50" s="22">
        <v>10463118</v>
      </c>
      <c r="F50" s="43" t="s">
        <v>148</v>
      </c>
      <c r="G50" s="22" t="s">
        <v>265</v>
      </c>
      <c r="H50" s="22">
        <v>0.97</v>
      </c>
      <c r="I50" s="22">
        <v>0.37843643572024505</v>
      </c>
      <c r="J50" s="22">
        <v>4.7149154850018665E-2</v>
      </c>
      <c r="K50" s="10">
        <v>4.4E-16</v>
      </c>
      <c r="L50" s="10">
        <v>44143</v>
      </c>
      <c r="M50" s="56">
        <f t="shared" si="0"/>
        <v>1.4573454709702898E-3</v>
      </c>
      <c r="N50" s="58">
        <f t="shared" si="1"/>
        <v>64.422572378183162</v>
      </c>
    </row>
    <row r="51" spans="1:14" x14ac:dyDescent="0.3">
      <c r="A51" s="25" t="s">
        <v>195</v>
      </c>
      <c r="B51" s="43" t="s">
        <v>22</v>
      </c>
      <c r="C51" s="10" t="s">
        <v>242</v>
      </c>
      <c r="D51" s="43">
        <v>11</v>
      </c>
      <c r="E51" s="22">
        <v>36501787</v>
      </c>
      <c r="F51" s="43" t="s">
        <v>149</v>
      </c>
      <c r="G51" s="22" t="s">
        <v>101</v>
      </c>
      <c r="H51" s="22">
        <v>0.88</v>
      </c>
      <c r="I51" s="22">
        <v>9.5310179804324935E-2</v>
      </c>
      <c r="J51" s="22">
        <v>1.8561059765925557E-2</v>
      </c>
      <c r="K51" s="10">
        <v>3.3999999999999997E-7</v>
      </c>
      <c r="L51" s="10">
        <v>89642</v>
      </c>
      <c r="M51" s="56">
        <f t="shared" si="0"/>
        <v>2.9406508438173287E-4</v>
      </c>
      <c r="N51" s="58">
        <f t="shared" si="1"/>
        <v>26.367747998018526</v>
      </c>
    </row>
    <row r="52" spans="1:14" x14ac:dyDescent="0.3">
      <c r="A52" s="25" t="s">
        <v>195</v>
      </c>
      <c r="B52" s="43" t="s">
        <v>67</v>
      </c>
      <c r="C52" s="10" t="s">
        <v>242</v>
      </c>
      <c r="D52" s="43">
        <v>22</v>
      </c>
      <c r="E52" s="22">
        <v>37545505</v>
      </c>
      <c r="F52" s="43" t="s">
        <v>150</v>
      </c>
      <c r="G52" s="22" t="s">
        <v>100</v>
      </c>
      <c r="H52" s="22">
        <v>0.23</v>
      </c>
      <c r="I52" s="22">
        <v>6.7658648473814864E-2</v>
      </c>
      <c r="J52" s="22">
        <v>1.4308537410980511E-2</v>
      </c>
      <c r="K52" s="10">
        <v>2.0999999999999999E-5</v>
      </c>
      <c r="L52" s="10">
        <v>89331</v>
      </c>
      <c r="M52" s="56">
        <f t="shared" si="0"/>
        <v>2.5023899457850924E-4</v>
      </c>
      <c r="N52" s="58">
        <f t="shared" si="1"/>
        <v>22.359194289002122</v>
      </c>
    </row>
    <row r="53" spans="1:14" x14ac:dyDescent="0.3">
      <c r="A53" s="25" t="s">
        <v>195</v>
      </c>
      <c r="B53" s="43" t="s">
        <v>70</v>
      </c>
      <c r="C53" s="10" t="s">
        <v>242</v>
      </c>
      <c r="D53" s="43">
        <v>2</v>
      </c>
      <c r="E53" s="22">
        <v>204738919</v>
      </c>
      <c r="F53" s="43" t="s">
        <v>151</v>
      </c>
      <c r="G53" s="22" t="s">
        <v>265</v>
      </c>
      <c r="H53" s="22">
        <v>0.64</v>
      </c>
      <c r="I53" s="22">
        <v>0.131028262406404</v>
      </c>
      <c r="J53" s="22">
        <v>1.3429523848321898E-2</v>
      </c>
      <c r="K53" s="10">
        <v>3.0999999999999999E-25</v>
      </c>
      <c r="L53" s="10">
        <v>89921</v>
      </c>
      <c r="M53" s="56">
        <f t="shared" si="0"/>
        <v>1.0575422764599112E-3</v>
      </c>
      <c r="N53" s="58">
        <f t="shared" si="1"/>
        <v>95.193815441285437</v>
      </c>
    </row>
    <row r="54" spans="1:14" x14ac:dyDescent="0.3">
      <c r="A54" s="25" t="s">
        <v>195</v>
      </c>
      <c r="B54" s="43" t="s">
        <v>21</v>
      </c>
      <c r="C54" s="10" t="s">
        <v>242</v>
      </c>
      <c r="D54" s="43">
        <v>1</v>
      </c>
      <c r="E54" s="22">
        <v>38278579</v>
      </c>
      <c r="F54" s="43" t="s">
        <v>152</v>
      </c>
      <c r="G54" s="22" t="s">
        <v>101</v>
      </c>
      <c r="H54" s="22">
        <v>0.27</v>
      </c>
      <c r="I54" s="22">
        <v>0.10436001532424286</v>
      </c>
      <c r="J54" s="22">
        <v>1.3792658487315207E-2</v>
      </c>
      <c r="K54" s="10">
        <v>2.8000000000000002E-12</v>
      </c>
      <c r="L54" s="10">
        <v>89047</v>
      </c>
      <c r="M54" s="56">
        <f t="shared" si="0"/>
        <v>6.4251553622424727E-4</v>
      </c>
      <c r="N54" s="58">
        <f t="shared" si="1"/>
        <v>57.249579667466755</v>
      </c>
    </row>
    <row r="55" spans="1:14" x14ac:dyDescent="0.3">
      <c r="A55" s="25" t="s">
        <v>195</v>
      </c>
      <c r="B55" s="43" t="s">
        <v>94</v>
      </c>
      <c r="C55" s="10" t="s">
        <v>242</v>
      </c>
      <c r="D55" s="43">
        <v>8</v>
      </c>
      <c r="E55" s="22">
        <v>11341880</v>
      </c>
      <c r="F55" s="43" t="s">
        <v>153</v>
      </c>
      <c r="G55" s="22" t="s">
        <v>102</v>
      </c>
      <c r="H55" s="22">
        <v>0.38</v>
      </c>
      <c r="I55" s="22">
        <v>0.10436001532424286</v>
      </c>
      <c r="J55" s="22">
        <v>1.3792658487315207E-2</v>
      </c>
      <c r="K55" s="10">
        <v>3.0999999999999999E-13</v>
      </c>
      <c r="L55" s="10">
        <v>89538</v>
      </c>
      <c r="M55" s="56">
        <f t="shared" si="0"/>
        <v>6.3899434316822825E-4</v>
      </c>
      <c r="N55" s="58">
        <f t="shared" si="1"/>
        <v>57.249579667466755</v>
      </c>
    </row>
    <row r="56" spans="1:14" x14ac:dyDescent="0.3">
      <c r="A56" s="25" t="s">
        <v>195</v>
      </c>
      <c r="B56" s="43" t="s">
        <v>14</v>
      </c>
      <c r="C56" s="10" t="s">
        <v>242</v>
      </c>
      <c r="D56" s="43">
        <v>10</v>
      </c>
      <c r="E56" s="22">
        <v>50097819</v>
      </c>
      <c r="F56" s="43" t="s">
        <v>154</v>
      </c>
      <c r="G56" s="22" t="s">
        <v>100</v>
      </c>
      <c r="H56" s="22">
        <v>0.54</v>
      </c>
      <c r="I56" s="22">
        <v>6.7658648473814864E-2</v>
      </c>
      <c r="J56" s="22">
        <v>1.1867350927268594E-2</v>
      </c>
      <c r="K56" s="10">
        <v>2.7999999999999998E-9</v>
      </c>
      <c r="L56" s="10">
        <v>99065</v>
      </c>
      <c r="M56" s="56">
        <f t="shared" si="0"/>
        <v>3.2800851263187995E-4</v>
      </c>
      <c r="N56" s="58">
        <f t="shared" si="1"/>
        <v>32.504168930957306</v>
      </c>
    </row>
    <row r="57" spans="1:14" x14ac:dyDescent="0.3">
      <c r="A57" s="25" t="s">
        <v>195</v>
      </c>
      <c r="B57" s="43" t="s">
        <v>77</v>
      </c>
      <c r="C57" s="10" t="s">
        <v>242</v>
      </c>
      <c r="D57" s="43">
        <v>4</v>
      </c>
      <c r="E57" s="22">
        <v>48220839</v>
      </c>
      <c r="F57" s="43" t="s">
        <v>155</v>
      </c>
      <c r="G57" s="22" t="s">
        <v>100</v>
      </c>
      <c r="H57" s="22">
        <v>0.39</v>
      </c>
      <c r="I57" s="22">
        <v>6.7658648473814864E-2</v>
      </c>
      <c r="J57" s="22">
        <v>1.4308537410980511E-2</v>
      </c>
      <c r="K57" s="10">
        <v>9.5000000000000004E-8</v>
      </c>
      <c r="L57" s="10">
        <v>91128</v>
      </c>
      <c r="M57" s="56">
        <f t="shared" si="0"/>
        <v>2.4530550507598231E-4</v>
      </c>
      <c r="N57" s="58">
        <f t="shared" si="1"/>
        <v>22.359194289002122</v>
      </c>
    </row>
    <row r="58" spans="1:14" x14ac:dyDescent="0.3">
      <c r="A58" s="25" t="s">
        <v>195</v>
      </c>
      <c r="B58" s="43" t="s">
        <v>43</v>
      </c>
      <c r="C58" s="10" t="s">
        <v>242</v>
      </c>
      <c r="D58" s="43">
        <v>14</v>
      </c>
      <c r="E58" s="22">
        <v>105392837</v>
      </c>
      <c r="F58" s="43" t="s">
        <v>156</v>
      </c>
      <c r="G58" s="22" t="s">
        <v>102</v>
      </c>
      <c r="H58" s="22">
        <v>0.89</v>
      </c>
      <c r="I58" s="22">
        <v>0.15700374880966469</v>
      </c>
      <c r="J58" s="22">
        <v>3.0561530564444019E-2</v>
      </c>
      <c r="K58" s="10">
        <v>2.7000000000000001E-7</v>
      </c>
      <c r="L58" s="10">
        <v>48331</v>
      </c>
      <c r="M58" s="56">
        <f t="shared" si="0"/>
        <v>5.4578919855928065E-4</v>
      </c>
      <c r="N58" s="58">
        <f t="shared" si="1"/>
        <v>26.391850564139375</v>
      </c>
    </row>
    <row r="59" spans="1:14" x14ac:dyDescent="0.3">
      <c r="A59" s="25" t="s">
        <v>195</v>
      </c>
      <c r="B59" s="43" t="s">
        <v>81</v>
      </c>
      <c r="C59" s="10" t="s">
        <v>242</v>
      </c>
      <c r="D59" s="43">
        <v>5</v>
      </c>
      <c r="E59" s="22">
        <v>102608924</v>
      </c>
      <c r="F59" s="43" t="s">
        <v>157</v>
      </c>
      <c r="G59" s="22" t="s">
        <v>265</v>
      </c>
      <c r="H59" s="22">
        <v>0.71</v>
      </c>
      <c r="I59" s="22">
        <v>8.6177696241052412E-2</v>
      </c>
      <c r="J59" s="22">
        <v>1.4045861526282512E-2</v>
      </c>
      <c r="K59" s="10">
        <v>9.6000000000000005E-11</v>
      </c>
      <c r="L59" s="10">
        <v>89758</v>
      </c>
      <c r="M59" s="56">
        <f t="shared" si="0"/>
        <v>4.1922521854206494E-4</v>
      </c>
      <c r="N59" s="58">
        <f t="shared" si="1"/>
        <v>37.64375992894454</v>
      </c>
    </row>
    <row r="60" spans="1:14" x14ac:dyDescent="0.3">
      <c r="A60" s="25" t="s">
        <v>195</v>
      </c>
      <c r="B60" s="43" t="s">
        <v>29</v>
      </c>
      <c r="C60" s="10" t="s">
        <v>242</v>
      </c>
      <c r="D60" s="43">
        <v>1</v>
      </c>
      <c r="E60" s="22">
        <v>114377568</v>
      </c>
      <c r="F60" s="43" t="s">
        <v>158</v>
      </c>
      <c r="G60" s="22" t="s">
        <v>100</v>
      </c>
      <c r="H60" s="22">
        <v>0.16</v>
      </c>
      <c r="I60" s="22">
        <v>0.58778666490211906</v>
      </c>
      <c r="J60" s="22">
        <v>2.1211828656165856E-2</v>
      </c>
      <c r="K60" s="10">
        <v>6.6000000000000001E-170</v>
      </c>
      <c r="L60" s="10">
        <v>65764</v>
      </c>
      <c r="M60" s="56">
        <f t="shared" si="0"/>
        <v>1.1541615819422504E-2</v>
      </c>
      <c r="N60" s="58">
        <f t="shared" si="1"/>
        <v>767.86210898101308</v>
      </c>
    </row>
    <row r="61" spans="1:14" x14ac:dyDescent="0.3">
      <c r="A61" s="25" t="s">
        <v>195</v>
      </c>
      <c r="B61" s="43" t="s">
        <v>51</v>
      </c>
      <c r="C61" s="10" t="s">
        <v>242</v>
      </c>
      <c r="D61" s="43">
        <v>18</v>
      </c>
      <c r="E61" s="22">
        <v>67544046</v>
      </c>
      <c r="F61" s="43" t="s">
        <v>159</v>
      </c>
      <c r="G61" s="22" t="s">
        <v>102</v>
      </c>
      <c r="H61" s="22">
        <v>0.41</v>
      </c>
      <c r="I61" s="22">
        <v>6.7658648473814864E-2</v>
      </c>
      <c r="J61" s="22">
        <v>1.1867350927268594E-2</v>
      </c>
      <c r="K61" s="10">
        <v>8.9000000000000003E-10</v>
      </c>
      <c r="L61" s="10">
        <v>103281</v>
      </c>
      <c r="M61" s="56">
        <f t="shared" si="0"/>
        <v>3.1462293761407007E-4</v>
      </c>
      <c r="N61" s="58">
        <f t="shared" si="1"/>
        <v>32.504168930957306</v>
      </c>
    </row>
    <row r="62" spans="1:14" x14ac:dyDescent="0.3">
      <c r="A62" s="25" t="s">
        <v>195</v>
      </c>
      <c r="B62" s="43" t="s">
        <v>90</v>
      </c>
      <c r="C62" s="10" t="s">
        <v>242</v>
      </c>
      <c r="D62" s="43">
        <v>6</v>
      </c>
      <c r="E62" s="22">
        <v>159506600</v>
      </c>
      <c r="F62" s="43" t="s">
        <v>160</v>
      </c>
      <c r="G62" s="22" t="s">
        <v>101</v>
      </c>
      <c r="H62" s="22">
        <v>0.75</v>
      </c>
      <c r="I62" s="22">
        <v>9.5310179804324935E-2</v>
      </c>
      <c r="J62" s="22">
        <v>1.6165717839946209E-2</v>
      </c>
      <c r="K62" s="10">
        <v>2.7E-11</v>
      </c>
      <c r="L62" s="10">
        <v>89808</v>
      </c>
      <c r="M62" s="56">
        <f t="shared" si="0"/>
        <v>3.8691464521431506E-4</v>
      </c>
      <c r="N62" s="58">
        <f t="shared" si="1"/>
        <v>34.760706054367205</v>
      </c>
    </row>
    <row r="63" spans="1:14" x14ac:dyDescent="0.3">
      <c r="A63" s="25" t="s">
        <v>195</v>
      </c>
      <c r="B63" s="43" t="s">
        <v>32</v>
      </c>
      <c r="C63" s="10" t="s">
        <v>242</v>
      </c>
      <c r="D63" s="43">
        <v>1</v>
      </c>
      <c r="E63" s="22">
        <v>157674997</v>
      </c>
      <c r="F63" s="43" t="s">
        <v>161</v>
      </c>
      <c r="G63" s="22" t="s">
        <v>101</v>
      </c>
      <c r="H63" s="22">
        <v>0.43</v>
      </c>
      <c r="I63" s="22">
        <v>6.7658648473814864E-2</v>
      </c>
      <c r="J63" s="22">
        <v>1.1978822216268134E-2</v>
      </c>
      <c r="K63" s="10">
        <v>2.2000000000000001E-7</v>
      </c>
      <c r="L63" s="10">
        <v>89577</v>
      </c>
      <c r="M63" s="56">
        <f t="shared" si="0"/>
        <v>3.5602208142047675E-4</v>
      </c>
      <c r="N63" s="58">
        <f t="shared" si="1"/>
        <v>31.902035772416447</v>
      </c>
    </row>
    <row r="64" spans="1:14" x14ac:dyDescent="0.3">
      <c r="A64" s="25" t="s">
        <v>195</v>
      </c>
      <c r="B64" s="43" t="s">
        <v>19</v>
      </c>
      <c r="C64" s="10" t="s">
        <v>242</v>
      </c>
      <c r="D64" s="43">
        <v>1</v>
      </c>
      <c r="E64" s="22">
        <v>17672730</v>
      </c>
      <c r="F64" s="43" t="s">
        <v>162</v>
      </c>
      <c r="G64" s="22" t="s">
        <v>265</v>
      </c>
      <c r="H64" s="22">
        <v>0.61</v>
      </c>
      <c r="I64" s="22">
        <v>0.12221763272424911</v>
      </c>
      <c r="J64" s="22">
        <v>1.3548424824986808E-2</v>
      </c>
      <c r="K64" s="10">
        <v>1.3E-18</v>
      </c>
      <c r="L64" s="10">
        <v>82561</v>
      </c>
      <c r="M64" s="56">
        <f t="shared" si="0"/>
        <v>9.8468618455896883E-4</v>
      </c>
      <c r="N64" s="58">
        <f t="shared" si="1"/>
        <v>81.374835387180426</v>
      </c>
    </row>
    <row r="65" spans="1:14" x14ac:dyDescent="0.3">
      <c r="A65" s="25" t="s">
        <v>195</v>
      </c>
      <c r="B65" s="43" t="s">
        <v>15</v>
      </c>
      <c r="C65" s="10" t="s">
        <v>242</v>
      </c>
      <c r="D65" s="43">
        <v>1</v>
      </c>
      <c r="E65" s="22">
        <v>7961206</v>
      </c>
      <c r="F65" s="43" t="s">
        <v>163</v>
      </c>
      <c r="G65" s="22" t="s">
        <v>102</v>
      </c>
      <c r="H65" s="22">
        <v>0.42</v>
      </c>
      <c r="I65" s="22">
        <v>3.9220713153281329E-2</v>
      </c>
      <c r="J65" s="22">
        <v>9.8128267417847189E-3</v>
      </c>
      <c r="K65" s="10">
        <v>3.8999999999999999E-4</v>
      </c>
      <c r="L65" s="10">
        <v>99670</v>
      </c>
      <c r="M65" s="56">
        <f t="shared" si="0"/>
        <v>1.6025713072459518E-4</v>
      </c>
      <c r="N65" s="58">
        <f t="shared" si="1"/>
        <v>15.975067823591495</v>
      </c>
    </row>
    <row r="66" spans="1:14" x14ac:dyDescent="0.3">
      <c r="A66" s="25" t="s">
        <v>195</v>
      </c>
      <c r="B66" s="43" t="s">
        <v>62</v>
      </c>
      <c r="C66" s="10" t="s">
        <v>242</v>
      </c>
      <c r="D66" s="43">
        <v>21</v>
      </c>
      <c r="E66" s="22">
        <v>45650009</v>
      </c>
      <c r="F66" s="43" t="s">
        <v>164</v>
      </c>
      <c r="G66" s="22" t="s">
        <v>102</v>
      </c>
      <c r="H66" s="22">
        <v>0.72</v>
      </c>
      <c r="I66" s="22">
        <v>6.7658648473814864E-2</v>
      </c>
      <c r="J66" s="22">
        <v>1.4308537410980511E-2</v>
      </c>
      <c r="K66" s="10">
        <v>5.7000000000000005E-7</v>
      </c>
      <c r="L66" s="10">
        <v>86061</v>
      </c>
      <c r="M66" s="56">
        <f t="shared" si="0"/>
        <v>2.5974490294160599E-4</v>
      </c>
      <c r="N66" s="58">
        <f t="shared" si="1"/>
        <v>22.359194289002122</v>
      </c>
    </row>
    <row r="67" spans="1:14" x14ac:dyDescent="0.3">
      <c r="A67" s="25" t="s">
        <v>195</v>
      </c>
      <c r="B67" s="43" t="s">
        <v>84</v>
      </c>
      <c r="C67" s="10" t="s">
        <v>242</v>
      </c>
      <c r="D67" s="43">
        <v>6</v>
      </c>
      <c r="E67" s="22">
        <v>36355654</v>
      </c>
      <c r="F67" s="43" t="s">
        <v>165</v>
      </c>
      <c r="G67" s="22" t="s">
        <v>102</v>
      </c>
      <c r="H67" s="22">
        <v>0.9</v>
      </c>
      <c r="I67" s="22">
        <v>0.13976194237515863</v>
      </c>
      <c r="J67" s="22">
        <v>2.2196779844293281E-2</v>
      </c>
      <c r="K67" s="10">
        <v>1.6000000000000001E-9</v>
      </c>
      <c r="L67" s="10">
        <v>80798</v>
      </c>
      <c r="M67" s="56">
        <f t="shared" si="0"/>
        <v>4.9045028777224215E-4</v>
      </c>
      <c r="N67" s="58">
        <f t="shared" si="1"/>
        <v>39.645865777125444</v>
      </c>
    </row>
    <row r="68" spans="1:14" x14ac:dyDescent="0.3">
      <c r="A68" s="25" t="s">
        <v>195</v>
      </c>
      <c r="B68" s="43" t="s">
        <v>85</v>
      </c>
      <c r="C68" s="10" t="s">
        <v>242</v>
      </c>
      <c r="D68" s="43">
        <v>6</v>
      </c>
      <c r="E68" s="22">
        <v>44233921</v>
      </c>
      <c r="F68" s="43" t="s">
        <v>166</v>
      </c>
      <c r="G68" s="22" t="s">
        <v>101</v>
      </c>
      <c r="H68" s="22">
        <v>0.13</v>
      </c>
      <c r="I68" s="22">
        <v>0.23111172096338664</v>
      </c>
      <c r="J68" s="22">
        <v>2.4313821378654326E-2</v>
      </c>
      <c r="K68" s="10">
        <v>1.4E-19</v>
      </c>
      <c r="L68" s="10">
        <v>55020</v>
      </c>
      <c r="M68" s="56">
        <f t="shared" ref="M68:M104" si="2">(I68^2)/(J68^2*(L68-2)+I68^2)</f>
        <v>1.6395326739986563E-3</v>
      </c>
      <c r="N68" s="58">
        <f t="shared" ref="N68:N104" si="3">I68^2/J68^2</f>
        <v>90.351943621785281</v>
      </c>
    </row>
    <row r="69" spans="1:14" x14ac:dyDescent="0.3">
      <c r="A69" s="25" t="s">
        <v>195</v>
      </c>
      <c r="B69" s="43" t="s">
        <v>31</v>
      </c>
      <c r="C69" s="10" t="s">
        <v>242</v>
      </c>
      <c r="D69" s="43">
        <v>1</v>
      </c>
      <c r="E69" s="22">
        <v>154426970</v>
      </c>
      <c r="F69" s="43" t="s">
        <v>167</v>
      </c>
      <c r="G69" s="22" t="s">
        <v>100</v>
      </c>
      <c r="H69" s="22">
        <v>0.62</v>
      </c>
      <c r="I69" s="22">
        <v>7.6961041136128394E-2</v>
      </c>
      <c r="J69" s="22">
        <v>1.1867350927268594E-2</v>
      </c>
      <c r="K69" s="10">
        <v>3.7E-9</v>
      </c>
      <c r="L69" s="10">
        <v>90041</v>
      </c>
      <c r="M69" s="56">
        <f t="shared" si="2"/>
        <v>4.668752232869355E-4</v>
      </c>
      <c r="N69" s="58">
        <f t="shared" si="3"/>
        <v>42.056613420313681</v>
      </c>
    </row>
    <row r="70" spans="1:14" x14ac:dyDescent="0.3">
      <c r="A70" s="25" t="s">
        <v>195</v>
      </c>
      <c r="B70" s="43" t="s">
        <v>35</v>
      </c>
      <c r="C70" s="10" t="s">
        <v>242</v>
      </c>
      <c r="D70" s="43">
        <v>1</v>
      </c>
      <c r="E70" s="22">
        <v>173349725</v>
      </c>
      <c r="F70" s="43" t="s">
        <v>168</v>
      </c>
      <c r="G70" s="22" t="s">
        <v>102</v>
      </c>
      <c r="H70" s="22">
        <v>0.81</v>
      </c>
      <c r="I70" s="22">
        <v>0.11332868530700327</v>
      </c>
      <c r="J70" s="22">
        <v>1.6020638071181183E-2</v>
      </c>
      <c r="K70" s="10">
        <v>6.8999999999999999E-13</v>
      </c>
      <c r="L70" s="10">
        <v>89685</v>
      </c>
      <c r="M70" s="56">
        <f t="shared" si="2"/>
        <v>5.5765769618517519E-4</v>
      </c>
      <c r="N70" s="58">
        <f t="shared" si="3"/>
        <v>50.04032053684201</v>
      </c>
    </row>
    <row r="71" spans="1:14" x14ac:dyDescent="0.3">
      <c r="A71" s="25" t="s">
        <v>195</v>
      </c>
      <c r="B71" s="43" t="s">
        <v>69</v>
      </c>
      <c r="C71" s="10" t="s">
        <v>242</v>
      </c>
      <c r="D71" s="43">
        <v>2</v>
      </c>
      <c r="E71" s="22">
        <v>204610396</v>
      </c>
      <c r="F71" s="43" t="s">
        <v>169</v>
      </c>
      <c r="G71" s="22" t="s">
        <v>102</v>
      </c>
      <c r="H71" s="22">
        <v>0.21</v>
      </c>
      <c r="I71" s="22">
        <v>0.11332868530700327</v>
      </c>
      <c r="J71" s="22">
        <v>1.5878140019699186E-2</v>
      </c>
      <c r="K71" s="10">
        <v>2.9999999999999998E-14</v>
      </c>
      <c r="L71" s="10">
        <v>89770</v>
      </c>
      <c r="M71" s="56">
        <f t="shared" si="2"/>
        <v>5.6716903070775878E-4</v>
      </c>
      <c r="N71" s="58">
        <f t="shared" si="3"/>
        <v>50.94252256972176</v>
      </c>
    </row>
    <row r="72" spans="1:14" x14ac:dyDescent="0.3">
      <c r="A72" s="25" t="s">
        <v>195</v>
      </c>
      <c r="B72" s="43" t="s">
        <v>42</v>
      </c>
      <c r="C72" s="10" t="s">
        <v>242</v>
      </c>
      <c r="D72" s="43">
        <v>14</v>
      </c>
      <c r="E72" s="22">
        <v>68760141</v>
      </c>
      <c r="F72" s="43" t="s">
        <v>170</v>
      </c>
      <c r="G72" s="22" t="s">
        <v>101</v>
      </c>
      <c r="H72" s="22">
        <v>0.77</v>
      </c>
      <c r="I72" s="22">
        <v>9.5310179804324935E-2</v>
      </c>
      <c r="J72" s="22">
        <v>1.3918108227151595E-2</v>
      </c>
      <c r="K72" s="10">
        <v>8.2000000000000001E-11</v>
      </c>
      <c r="L72" s="10">
        <v>89874</v>
      </c>
      <c r="M72" s="56">
        <f t="shared" si="2"/>
        <v>5.2151547797264189E-4</v>
      </c>
      <c r="N72" s="58">
        <f t="shared" si="3"/>
        <v>46.894095032742364</v>
      </c>
    </row>
    <row r="73" spans="1:14" x14ac:dyDescent="0.3">
      <c r="A73" s="25" t="s">
        <v>195</v>
      </c>
      <c r="B73" s="43" t="s">
        <v>61</v>
      </c>
      <c r="C73" s="10" t="s">
        <v>242</v>
      </c>
      <c r="D73" s="43">
        <v>21</v>
      </c>
      <c r="E73" s="22">
        <v>43855067</v>
      </c>
      <c r="F73" s="43" t="s">
        <v>171</v>
      </c>
      <c r="G73" s="22" t="s">
        <v>100</v>
      </c>
      <c r="H73" s="22">
        <v>0.74</v>
      </c>
      <c r="I73" s="22">
        <v>0.10436001532424286</v>
      </c>
      <c r="J73" s="22">
        <v>1.3792658487315207E-2</v>
      </c>
      <c r="K73" s="10">
        <v>7.2E-12</v>
      </c>
      <c r="L73" s="10">
        <v>82561</v>
      </c>
      <c r="M73" s="56">
        <f t="shared" si="2"/>
        <v>6.9295786190657997E-4</v>
      </c>
      <c r="N73" s="58">
        <f t="shared" si="3"/>
        <v>57.249579667466755</v>
      </c>
    </row>
    <row r="74" spans="1:14" x14ac:dyDescent="0.3">
      <c r="A74" s="25" t="s">
        <v>195</v>
      </c>
      <c r="B74" s="43" t="s">
        <v>49</v>
      </c>
      <c r="C74" s="10" t="s">
        <v>242</v>
      </c>
      <c r="D74" s="43">
        <v>17</v>
      </c>
      <c r="E74" s="22">
        <v>37740161</v>
      </c>
      <c r="F74" s="43" t="s">
        <v>172</v>
      </c>
      <c r="G74" s="22" t="s">
        <v>102</v>
      </c>
      <c r="H74" s="22">
        <v>0.84</v>
      </c>
      <c r="I74" s="22">
        <v>8.6177696241052412E-2</v>
      </c>
      <c r="J74" s="22">
        <v>1.4045861526282512E-2</v>
      </c>
      <c r="K74" s="10">
        <v>1.9000000000000001E-8</v>
      </c>
      <c r="L74" s="10">
        <v>103128</v>
      </c>
      <c r="M74" s="56">
        <f t="shared" si="2"/>
        <v>3.648936636684232E-4</v>
      </c>
      <c r="N74" s="58">
        <f t="shared" si="3"/>
        <v>37.64375992894454</v>
      </c>
    </row>
    <row r="75" spans="1:14" x14ac:dyDescent="0.3">
      <c r="A75" s="25" t="s">
        <v>195</v>
      </c>
      <c r="B75" s="43" t="s">
        <v>57</v>
      </c>
      <c r="C75" s="10" t="s">
        <v>242</v>
      </c>
      <c r="D75" s="43">
        <v>2</v>
      </c>
      <c r="E75" s="22">
        <v>65598300</v>
      </c>
      <c r="F75" s="43" t="s">
        <v>173</v>
      </c>
      <c r="G75" s="22" t="s">
        <v>101</v>
      </c>
      <c r="H75" s="22">
        <v>0.55000000000000004</v>
      </c>
      <c r="I75" s="22">
        <v>0.10436001532424286</v>
      </c>
      <c r="J75" s="22">
        <v>1.3792658487315207E-2</v>
      </c>
      <c r="K75" s="10">
        <v>3.3E-15</v>
      </c>
      <c r="L75" s="10">
        <v>89994</v>
      </c>
      <c r="M75" s="56">
        <f t="shared" si="2"/>
        <v>6.3575854251642007E-4</v>
      </c>
      <c r="N75" s="58">
        <f t="shared" si="3"/>
        <v>57.249579667466755</v>
      </c>
    </row>
    <row r="76" spans="1:14" x14ac:dyDescent="0.3">
      <c r="A76" s="25" t="s">
        <v>195</v>
      </c>
      <c r="B76" s="43" t="s">
        <v>36</v>
      </c>
      <c r="C76" s="10" t="s">
        <v>242</v>
      </c>
      <c r="D76" s="43">
        <v>1</v>
      </c>
      <c r="E76" s="22">
        <v>198640488</v>
      </c>
      <c r="F76" s="43" t="s">
        <v>174</v>
      </c>
      <c r="G76" s="22" t="s">
        <v>102</v>
      </c>
      <c r="H76" s="22">
        <v>0.91</v>
      </c>
      <c r="I76" s="22">
        <v>0.11332868530700327</v>
      </c>
      <c r="J76" s="22">
        <v>2.7358553661632017E-2</v>
      </c>
      <c r="K76" s="10">
        <v>1.7E-5</v>
      </c>
      <c r="L76" s="10">
        <v>58284</v>
      </c>
      <c r="M76" s="56">
        <f t="shared" si="2"/>
        <v>2.9432770401910131E-4</v>
      </c>
      <c r="N76" s="58">
        <f t="shared" si="3"/>
        <v>17.159057631677125</v>
      </c>
    </row>
    <row r="77" spans="1:14" x14ac:dyDescent="0.3">
      <c r="A77" s="25" t="s">
        <v>195</v>
      </c>
      <c r="B77" s="43" t="s">
        <v>88</v>
      </c>
      <c r="C77" s="10" t="s">
        <v>242</v>
      </c>
      <c r="D77" s="43">
        <v>6</v>
      </c>
      <c r="E77" s="22">
        <v>138005515</v>
      </c>
      <c r="F77" s="43" t="s">
        <v>119</v>
      </c>
      <c r="G77" s="22" t="s">
        <v>265</v>
      </c>
      <c r="H77" s="22">
        <v>0.24</v>
      </c>
      <c r="I77" s="22">
        <v>0.15700374880966469</v>
      </c>
      <c r="J77" s="22">
        <v>1.7449675225612395E-2</v>
      </c>
      <c r="K77" s="10">
        <v>3.9000000000000001E-20</v>
      </c>
      <c r="L77" s="10">
        <v>65574</v>
      </c>
      <c r="M77" s="56">
        <f t="shared" si="2"/>
        <v>1.2330794719414737E-3</v>
      </c>
      <c r="N77" s="58">
        <f t="shared" si="3"/>
        <v>80.955311466860721</v>
      </c>
    </row>
    <row r="78" spans="1:14" x14ac:dyDescent="0.3">
      <c r="A78" s="25" t="s">
        <v>195</v>
      </c>
      <c r="B78" s="43" t="s">
        <v>38</v>
      </c>
      <c r="C78" s="10" t="s">
        <v>242</v>
      </c>
      <c r="D78" s="43">
        <v>12</v>
      </c>
      <c r="E78" s="22">
        <v>58108052</v>
      </c>
      <c r="F78" s="43" t="s">
        <v>175</v>
      </c>
      <c r="G78" s="22" t="s">
        <v>101</v>
      </c>
      <c r="H78" s="22">
        <v>0.51</v>
      </c>
      <c r="I78" s="22">
        <v>6.7658648473814864E-2</v>
      </c>
      <c r="J78" s="22">
        <v>1.4308537410980511E-2</v>
      </c>
      <c r="K78" s="10">
        <v>9.5999999999999999E-8</v>
      </c>
      <c r="L78" s="10">
        <v>89849</v>
      </c>
      <c r="M78" s="56">
        <f t="shared" si="2"/>
        <v>2.4879663646720421E-4</v>
      </c>
      <c r="N78" s="58">
        <f t="shared" si="3"/>
        <v>22.359194289002122</v>
      </c>
    </row>
    <row r="79" spans="1:14" x14ac:dyDescent="0.3">
      <c r="A79" s="25" t="s">
        <v>195</v>
      </c>
      <c r="B79" s="43" t="s">
        <v>91</v>
      </c>
      <c r="C79" s="10" t="s">
        <v>242</v>
      </c>
      <c r="D79" s="43">
        <v>6</v>
      </c>
      <c r="E79" s="22">
        <v>167540842</v>
      </c>
      <c r="F79" s="43" t="s">
        <v>176</v>
      </c>
      <c r="G79" s="22" t="s">
        <v>102</v>
      </c>
      <c r="H79" s="22">
        <v>0.49</v>
      </c>
      <c r="I79" s="22">
        <v>0.15700374880966469</v>
      </c>
      <c r="J79" s="22">
        <v>1.3085024078456783E-2</v>
      </c>
      <c r="K79" s="10">
        <v>4.9999999999999996E-35</v>
      </c>
      <c r="L79" s="10">
        <v>89750</v>
      </c>
      <c r="M79" s="56">
        <f t="shared" si="2"/>
        <v>1.6015853798983615E-3</v>
      </c>
      <c r="N79" s="58">
        <f t="shared" si="3"/>
        <v>143.96966438474561</v>
      </c>
    </row>
    <row r="80" spans="1:14" x14ac:dyDescent="0.3">
      <c r="A80" s="25" t="s">
        <v>195</v>
      </c>
      <c r="B80" s="43" t="s">
        <v>97</v>
      </c>
      <c r="C80" s="10" t="s">
        <v>242</v>
      </c>
      <c r="D80" s="43">
        <v>8</v>
      </c>
      <c r="E80" s="22">
        <v>129542100</v>
      </c>
      <c r="F80" s="43" t="s">
        <v>177</v>
      </c>
      <c r="G80" s="22" t="s">
        <v>101</v>
      </c>
      <c r="H80" s="22">
        <v>0.9</v>
      </c>
      <c r="I80" s="22">
        <v>0.13976194237515863</v>
      </c>
      <c r="J80" s="22">
        <v>2.2196779844293281E-2</v>
      </c>
      <c r="K80" s="10">
        <v>1.2999999999999999E-10</v>
      </c>
      <c r="L80" s="10">
        <v>83967</v>
      </c>
      <c r="M80" s="56">
        <f t="shared" si="2"/>
        <v>4.7194849009269953E-4</v>
      </c>
      <c r="N80" s="58">
        <f t="shared" si="3"/>
        <v>39.645865777125444</v>
      </c>
    </row>
    <row r="81" spans="1:14" x14ac:dyDescent="0.3">
      <c r="A81" s="25" t="s">
        <v>195</v>
      </c>
      <c r="B81" s="43" t="s">
        <v>56</v>
      </c>
      <c r="C81" s="10" t="s">
        <v>242</v>
      </c>
      <c r="D81" s="43">
        <v>2</v>
      </c>
      <c r="E81" s="22">
        <v>62461120</v>
      </c>
      <c r="F81" s="43" t="s">
        <v>178</v>
      </c>
      <c r="G81" s="22" t="s">
        <v>100</v>
      </c>
      <c r="H81" s="22">
        <v>0.18</v>
      </c>
      <c r="I81" s="22">
        <v>0.10436001532424286</v>
      </c>
      <c r="J81" s="22">
        <v>2.060238689909652E-2</v>
      </c>
      <c r="K81" s="10">
        <v>8.8000000000000004E-7</v>
      </c>
      <c r="L81" s="10">
        <v>62519</v>
      </c>
      <c r="M81" s="56">
        <f t="shared" si="2"/>
        <v>4.1025780530423738E-4</v>
      </c>
      <c r="N81" s="58">
        <f t="shared" si="3"/>
        <v>25.658613860814697</v>
      </c>
    </row>
    <row r="82" spans="1:14" x14ac:dyDescent="0.3">
      <c r="A82" s="25" t="s">
        <v>195</v>
      </c>
      <c r="B82" s="43" t="s">
        <v>47</v>
      </c>
      <c r="C82" s="10" t="s">
        <v>242</v>
      </c>
      <c r="D82" s="43">
        <v>16</v>
      </c>
      <c r="E82" s="22">
        <v>86019087</v>
      </c>
      <c r="F82" s="43" t="s">
        <v>179</v>
      </c>
      <c r="G82" s="22" t="s">
        <v>100</v>
      </c>
      <c r="H82" s="22">
        <v>0.31</v>
      </c>
      <c r="I82" s="22">
        <v>0.11332868530700327</v>
      </c>
      <c r="J82" s="22">
        <v>1.5878140019699186E-2</v>
      </c>
      <c r="K82" s="10">
        <v>1.4000000000000001E-12</v>
      </c>
      <c r="L82" s="10">
        <v>75062</v>
      </c>
      <c r="M82" s="56">
        <f t="shared" si="2"/>
        <v>6.7823037308331331E-4</v>
      </c>
      <c r="N82" s="58">
        <f t="shared" si="3"/>
        <v>50.94252256972176</v>
      </c>
    </row>
    <row r="83" spans="1:14" x14ac:dyDescent="0.3">
      <c r="A83" s="25" t="s">
        <v>195</v>
      </c>
      <c r="B83" s="43" t="s">
        <v>75</v>
      </c>
      <c r="C83" s="10" t="s">
        <v>242</v>
      </c>
      <c r="D83" s="43">
        <v>4</v>
      </c>
      <c r="E83" s="22">
        <v>10727357</v>
      </c>
      <c r="F83" s="43" t="s">
        <v>180</v>
      </c>
      <c r="G83" s="22" t="s">
        <v>102</v>
      </c>
      <c r="H83" s="22">
        <v>0.51</v>
      </c>
      <c r="I83" s="22">
        <v>9.5310179804324935E-2</v>
      </c>
      <c r="J83" s="22">
        <v>1.3918108227151595E-2</v>
      </c>
      <c r="K83" s="10">
        <v>3E-9</v>
      </c>
      <c r="L83" s="10">
        <v>62519</v>
      </c>
      <c r="M83" s="56">
        <f t="shared" si="2"/>
        <v>7.4953926239807898E-4</v>
      </c>
      <c r="N83" s="58">
        <f t="shared" si="3"/>
        <v>46.894095032742364</v>
      </c>
    </row>
    <row r="84" spans="1:14" x14ac:dyDescent="0.3">
      <c r="A84" s="25" t="s">
        <v>195</v>
      </c>
      <c r="B84" s="43" t="s">
        <v>12</v>
      </c>
      <c r="C84" s="10" t="s">
        <v>242</v>
      </c>
      <c r="D84" s="43">
        <v>10</v>
      </c>
      <c r="E84" s="22">
        <v>9049253</v>
      </c>
      <c r="F84" s="43" t="s">
        <v>181</v>
      </c>
      <c r="G84" s="22" t="s">
        <v>102</v>
      </c>
      <c r="H84" s="22">
        <v>0.92</v>
      </c>
      <c r="I84" s="22">
        <v>0.18232155679395459</v>
      </c>
      <c r="J84" s="22">
        <v>3.3781782053400926E-2</v>
      </c>
      <c r="K84" s="10">
        <v>4.8E-8</v>
      </c>
      <c r="L84" s="10">
        <v>42101</v>
      </c>
      <c r="M84" s="56">
        <f t="shared" si="2"/>
        <v>6.9141495376970417E-4</v>
      </c>
      <c r="N84" s="58">
        <f t="shared" si="3"/>
        <v>29.128017685752376</v>
      </c>
    </row>
    <row r="85" spans="1:14" x14ac:dyDescent="0.3">
      <c r="A85" s="25" t="s">
        <v>195</v>
      </c>
      <c r="B85" s="43" t="s">
        <v>20</v>
      </c>
      <c r="C85" s="10" t="s">
        <v>242</v>
      </c>
      <c r="D85" s="43">
        <v>1</v>
      </c>
      <c r="E85" s="22">
        <v>38633879</v>
      </c>
      <c r="F85" s="43" t="s">
        <v>182</v>
      </c>
      <c r="G85" s="22" t="s">
        <v>100</v>
      </c>
      <c r="H85" s="22">
        <v>0.82</v>
      </c>
      <c r="I85" s="22">
        <v>0.10436001532424286</v>
      </c>
      <c r="J85" s="22">
        <v>1.6165717839946209E-2</v>
      </c>
      <c r="K85" s="10">
        <v>2.0000000000000001E-9</v>
      </c>
      <c r="L85" s="10">
        <v>85660</v>
      </c>
      <c r="M85" s="56">
        <f t="shared" si="2"/>
        <v>4.8629421550563121E-4</v>
      </c>
      <c r="N85" s="58">
        <f t="shared" si="3"/>
        <v>41.675256347873045</v>
      </c>
    </row>
    <row r="86" spans="1:14" x14ac:dyDescent="0.3">
      <c r="A86" s="25" t="s">
        <v>195</v>
      </c>
      <c r="B86" s="43" t="s">
        <v>76</v>
      </c>
      <c r="C86" s="10" t="s">
        <v>242</v>
      </c>
      <c r="D86" s="43">
        <v>4</v>
      </c>
      <c r="E86" s="22">
        <v>26120001</v>
      </c>
      <c r="F86" s="43" t="s">
        <v>183</v>
      </c>
      <c r="G86" s="22" t="s">
        <v>102</v>
      </c>
      <c r="H86" s="22">
        <v>0.34</v>
      </c>
      <c r="I86" s="22">
        <v>0.13976194237515863</v>
      </c>
      <c r="J86" s="22">
        <v>1.77533907651008E-2</v>
      </c>
      <c r="K86" s="10">
        <v>8.8E-17</v>
      </c>
      <c r="L86" s="10">
        <v>58284</v>
      </c>
      <c r="M86" s="56">
        <f t="shared" si="2"/>
        <v>1.0622316019038328E-3</v>
      </c>
      <c r="N86" s="58">
        <f t="shared" si="3"/>
        <v>61.974813827929317</v>
      </c>
    </row>
    <row r="87" spans="1:14" x14ac:dyDescent="0.3">
      <c r="A87" s="25" t="s">
        <v>195</v>
      </c>
      <c r="B87" s="43" t="s">
        <v>64</v>
      </c>
      <c r="C87" s="10" t="s">
        <v>242</v>
      </c>
      <c r="D87" s="43">
        <v>2</v>
      </c>
      <c r="E87" s="22">
        <v>191943742</v>
      </c>
      <c r="F87" s="43" t="s">
        <v>184</v>
      </c>
      <c r="G87" s="22" t="s">
        <v>101</v>
      </c>
      <c r="H87" s="22">
        <v>0.27</v>
      </c>
      <c r="I87" s="22">
        <v>0.12221763272424911</v>
      </c>
      <c r="J87" s="22">
        <v>1.5738155358505042E-2</v>
      </c>
      <c r="K87" s="10">
        <v>3.6000000000000001E-19</v>
      </c>
      <c r="L87" s="10">
        <v>89934</v>
      </c>
      <c r="M87" s="56">
        <f t="shared" si="2"/>
        <v>6.7012326914537342E-4</v>
      </c>
      <c r="N87" s="58">
        <f t="shared" si="3"/>
        <v>60.305938253272878</v>
      </c>
    </row>
    <row r="88" spans="1:14" x14ac:dyDescent="0.3">
      <c r="A88" s="25" t="s">
        <v>195</v>
      </c>
      <c r="B88" s="43" t="s">
        <v>25</v>
      </c>
      <c r="C88" s="10" t="s">
        <v>242</v>
      </c>
      <c r="D88" s="43">
        <v>11</v>
      </c>
      <c r="E88" s="22">
        <v>72411664</v>
      </c>
      <c r="F88" s="43" t="s">
        <v>185</v>
      </c>
      <c r="G88" s="22" t="s">
        <v>265</v>
      </c>
      <c r="H88" s="22">
        <v>0.54</v>
      </c>
      <c r="I88" s="22">
        <v>5.8268908123975824E-2</v>
      </c>
      <c r="J88" s="22">
        <v>1.6773310602750127E-2</v>
      </c>
      <c r="K88" s="10">
        <v>4.8999999999999998E-5</v>
      </c>
      <c r="L88" s="10">
        <v>62519</v>
      </c>
      <c r="M88" s="56">
        <f t="shared" si="2"/>
        <v>1.9299862998700985E-4</v>
      </c>
      <c r="N88" s="58">
        <f t="shared" si="3"/>
        <v>12.068024463085921</v>
      </c>
    </row>
    <row r="89" spans="1:14" x14ac:dyDescent="0.3">
      <c r="A89" s="25" t="s">
        <v>195</v>
      </c>
      <c r="B89" s="43" t="s">
        <v>98</v>
      </c>
      <c r="C89" s="10" t="s">
        <v>242</v>
      </c>
      <c r="D89" s="43">
        <v>9</v>
      </c>
      <c r="E89" s="22">
        <v>34710338</v>
      </c>
      <c r="F89" s="43" t="s">
        <v>186</v>
      </c>
      <c r="G89" s="22" t="s">
        <v>100</v>
      </c>
      <c r="H89" s="22">
        <v>0.31</v>
      </c>
      <c r="I89" s="22">
        <v>0.11332868530700327</v>
      </c>
      <c r="J89" s="22">
        <v>1.3669450544414851E-2</v>
      </c>
      <c r="K89" s="10">
        <v>2.6E-15</v>
      </c>
      <c r="L89" s="10">
        <v>84954</v>
      </c>
      <c r="M89" s="56">
        <f t="shared" si="2"/>
        <v>8.0844919026713802E-4</v>
      </c>
      <c r="N89" s="58">
        <f t="shared" si="3"/>
        <v>68.734944321653799</v>
      </c>
    </row>
    <row r="90" spans="1:14" x14ac:dyDescent="0.3">
      <c r="A90" s="25" t="s">
        <v>195</v>
      </c>
      <c r="B90" s="43" t="s">
        <v>66</v>
      </c>
      <c r="C90" s="10" t="s">
        <v>242</v>
      </c>
      <c r="D90" s="43">
        <v>22</v>
      </c>
      <c r="E90" s="22">
        <v>21979096</v>
      </c>
      <c r="F90" s="43" t="s">
        <v>187</v>
      </c>
      <c r="G90" s="22" t="s">
        <v>102</v>
      </c>
      <c r="H90" s="22">
        <v>0.28999999999999998</v>
      </c>
      <c r="I90" s="22">
        <v>7.6961041136128394E-2</v>
      </c>
      <c r="J90" s="22">
        <v>1.4175982437451736E-2</v>
      </c>
      <c r="K90" s="10">
        <v>2.1000000000000002E-9</v>
      </c>
      <c r="L90" s="10">
        <v>102852</v>
      </c>
      <c r="M90" s="56">
        <f t="shared" si="2"/>
        <v>2.8648824130371458E-4</v>
      </c>
      <c r="N90" s="58">
        <f t="shared" si="3"/>
        <v>29.473759503611841</v>
      </c>
    </row>
    <row r="91" spans="1:14" x14ac:dyDescent="0.3">
      <c r="A91" s="25" t="s">
        <v>195</v>
      </c>
      <c r="B91" s="43" t="s">
        <v>99</v>
      </c>
      <c r="C91" s="10" t="s">
        <v>242</v>
      </c>
      <c r="D91" s="43">
        <v>9</v>
      </c>
      <c r="E91" s="22">
        <v>123636121</v>
      </c>
      <c r="F91" s="43" t="s">
        <v>188</v>
      </c>
      <c r="G91" s="22" t="s">
        <v>102</v>
      </c>
      <c r="H91" s="22">
        <v>0.46</v>
      </c>
      <c r="I91" s="22">
        <v>7.6961041136128394E-2</v>
      </c>
      <c r="J91" s="22">
        <v>1.1757935510272202E-2</v>
      </c>
      <c r="K91" s="10">
        <v>5.0000000000000002E-11</v>
      </c>
      <c r="L91" s="10">
        <v>89965</v>
      </c>
      <c r="M91" s="56">
        <f t="shared" si="2"/>
        <v>4.7600226249704184E-4</v>
      </c>
      <c r="N91" s="58">
        <f t="shared" si="3"/>
        <v>42.842984898765316</v>
      </c>
    </row>
    <row r="92" spans="1:14" x14ac:dyDescent="0.3">
      <c r="A92" s="25" t="s">
        <v>195</v>
      </c>
      <c r="B92" s="43" t="s">
        <v>27</v>
      </c>
      <c r="C92" s="10" t="s">
        <v>242</v>
      </c>
      <c r="D92" s="43">
        <v>11</v>
      </c>
      <c r="E92" s="22">
        <v>118729391</v>
      </c>
      <c r="F92" s="43" t="s">
        <v>189</v>
      </c>
      <c r="G92" s="22" t="s">
        <v>265</v>
      </c>
      <c r="H92" s="22">
        <v>0.82</v>
      </c>
      <c r="I92" s="22">
        <v>0.131028262406404</v>
      </c>
      <c r="J92" s="22">
        <v>1.5600618151359815E-2</v>
      </c>
      <c r="K92" s="10">
        <v>1.0999999999999999E-15</v>
      </c>
      <c r="L92" s="10">
        <v>89837</v>
      </c>
      <c r="M92" s="56">
        <f t="shared" si="2"/>
        <v>7.8462092696414052E-4</v>
      </c>
      <c r="N92" s="58">
        <f t="shared" si="3"/>
        <v>70.541769522415933</v>
      </c>
    </row>
    <row r="93" spans="1:14" x14ac:dyDescent="0.3">
      <c r="A93" s="25" t="s">
        <v>195</v>
      </c>
      <c r="B93" s="43" t="s">
        <v>39</v>
      </c>
      <c r="C93" s="10" t="s">
        <v>242</v>
      </c>
      <c r="D93" s="43">
        <v>12</v>
      </c>
      <c r="E93" s="22">
        <v>111833788</v>
      </c>
      <c r="F93" s="43" t="s">
        <v>190</v>
      </c>
      <c r="G93" s="22" t="s">
        <v>265</v>
      </c>
      <c r="H93" s="22">
        <v>0.51</v>
      </c>
      <c r="I93" s="22">
        <v>8.6177696241052412E-2</v>
      </c>
      <c r="J93" s="22">
        <v>1.6313450153130942E-2</v>
      </c>
      <c r="K93" s="10">
        <v>6.7999999999999997E-9</v>
      </c>
      <c r="L93" s="10">
        <v>64396</v>
      </c>
      <c r="M93" s="56">
        <f t="shared" si="2"/>
        <v>4.3317616248537884E-4</v>
      </c>
      <c r="N93" s="58">
        <f t="shared" si="3"/>
        <v>27.906034035817306</v>
      </c>
    </row>
    <row r="94" spans="1:14" x14ac:dyDescent="0.3">
      <c r="A94" s="25" t="s">
        <v>195</v>
      </c>
      <c r="B94" s="43" t="s">
        <v>54</v>
      </c>
      <c r="C94" s="10" t="s">
        <v>242</v>
      </c>
      <c r="D94" s="43">
        <v>2</v>
      </c>
      <c r="E94" s="10">
        <v>30449594</v>
      </c>
      <c r="F94" s="28" t="s">
        <v>191</v>
      </c>
      <c r="G94" s="10" t="s">
        <v>100</v>
      </c>
      <c r="H94" s="10">
        <v>0.56999999999999995</v>
      </c>
      <c r="I94" s="10">
        <v>7.6961041136128394E-2</v>
      </c>
      <c r="J94" s="10">
        <v>1.1757935510272202E-2</v>
      </c>
      <c r="K94" s="10">
        <v>1.0999999999999999E-9</v>
      </c>
      <c r="L94" s="10">
        <v>89722</v>
      </c>
      <c r="M94" s="56">
        <f t="shared" si="2"/>
        <v>4.7729086417163725E-4</v>
      </c>
      <c r="N94" s="58">
        <f t="shared" si="3"/>
        <v>42.842984898765316</v>
      </c>
    </row>
    <row r="95" spans="1:14" x14ac:dyDescent="0.3">
      <c r="A95" s="25" t="s">
        <v>195</v>
      </c>
      <c r="B95" s="43" t="s">
        <v>78</v>
      </c>
      <c r="C95" s="10" t="s">
        <v>242</v>
      </c>
      <c r="D95" s="43">
        <v>4</v>
      </c>
      <c r="E95" s="10">
        <v>79502972</v>
      </c>
      <c r="F95" s="28" t="s">
        <v>192</v>
      </c>
      <c r="G95" s="10" t="s">
        <v>101</v>
      </c>
      <c r="H95" s="10">
        <v>0.41</v>
      </c>
      <c r="I95" s="10">
        <v>5.8268908123975824E-2</v>
      </c>
      <c r="J95" s="10">
        <v>1.4443595408037749E-2</v>
      </c>
      <c r="K95" s="10">
        <v>3.4000000000000002E-4</v>
      </c>
      <c r="L95" s="10">
        <v>62519</v>
      </c>
      <c r="M95" s="56">
        <f t="shared" si="2"/>
        <v>2.6026271528363585E-4</v>
      </c>
      <c r="N95" s="58">
        <f t="shared" si="3"/>
        <v>16.275079967890964</v>
      </c>
    </row>
    <row r="96" spans="1:14" x14ac:dyDescent="0.3">
      <c r="A96" s="25" t="s">
        <v>195</v>
      </c>
      <c r="B96" s="43" t="s">
        <v>245</v>
      </c>
      <c r="C96" s="10" t="s">
        <v>242</v>
      </c>
      <c r="D96" s="43" t="s">
        <v>277</v>
      </c>
      <c r="E96" s="10">
        <v>78464616</v>
      </c>
      <c r="F96" s="28" t="s">
        <v>256</v>
      </c>
      <c r="G96" s="10" t="s">
        <v>100</v>
      </c>
      <c r="H96" s="10">
        <v>0.37</v>
      </c>
      <c r="I96" s="10">
        <v>0.10436001532424286</v>
      </c>
      <c r="J96" s="10">
        <v>1.8393697423812184E-2</v>
      </c>
      <c r="K96" s="10">
        <v>3.5000000000000002E-8</v>
      </c>
      <c r="L96" s="10">
        <v>40112</v>
      </c>
      <c r="M96" s="56">
        <f t="shared" si="2"/>
        <v>8.0191645050639289E-4</v>
      </c>
      <c r="N96" s="58">
        <f t="shared" si="3"/>
        <v>32.190683068116783</v>
      </c>
    </row>
    <row r="97" spans="1:15" x14ac:dyDescent="0.3">
      <c r="A97" s="25" t="s">
        <v>195</v>
      </c>
      <c r="B97" s="43" t="s">
        <v>246</v>
      </c>
      <c r="C97" s="10" t="s">
        <v>242</v>
      </c>
      <c r="D97" s="43">
        <v>7</v>
      </c>
      <c r="E97" s="10">
        <v>128580042</v>
      </c>
      <c r="F97" s="28" t="s">
        <v>257</v>
      </c>
      <c r="G97" s="10" t="s">
        <v>265</v>
      </c>
      <c r="H97" s="10">
        <v>0.42</v>
      </c>
      <c r="I97" s="10">
        <v>0.11332868530700327</v>
      </c>
      <c r="J97" s="10">
        <v>1.3669450544414851E-2</v>
      </c>
      <c r="K97" s="10">
        <v>1.1E-14</v>
      </c>
      <c r="L97" s="10">
        <v>80798</v>
      </c>
      <c r="M97" s="56">
        <f t="shared" si="2"/>
        <v>8.4999900598178358E-4</v>
      </c>
      <c r="N97" s="58">
        <f t="shared" si="3"/>
        <v>68.734944321653799</v>
      </c>
    </row>
    <row r="98" spans="1:15" x14ac:dyDescent="0.3">
      <c r="A98" s="25" t="s">
        <v>195</v>
      </c>
      <c r="B98" s="43" t="s">
        <v>247</v>
      </c>
      <c r="C98" s="10" t="s">
        <v>242</v>
      </c>
      <c r="D98" s="43">
        <v>6</v>
      </c>
      <c r="E98" s="10">
        <v>14103212</v>
      </c>
      <c r="F98" s="28" t="s">
        <v>258</v>
      </c>
      <c r="G98" s="10" t="s">
        <v>101</v>
      </c>
      <c r="H98" s="10">
        <v>0.1</v>
      </c>
      <c r="I98" s="10">
        <v>0.12221763272424911</v>
      </c>
      <c r="J98" s="10">
        <v>2.4742924996762651E-2</v>
      </c>
      <c r="K98" s="10">
        <v>3.1E-7</v>
      </c>
      <c r="L98" s="10">
        <v>69953</v>
      </c>
      <c r="M98" s="56">
        <f t="shared" si="2"/>
        <v>3.486745718896385E-4</v>
      </c>
      <c r="N98" s="58">
        <f t="shared" si="3"/>
        <v>24.398642164363451</v>
      </c>
    </row>
    <row r="99" spans="1:15" x14ac:dyDescent="0.3">
      <c r="A99" s="25" t="s">
        <v>195</v>
      </c>
      <c r="B99" s="43" t="s">
        <v>248</v>
      </c>
      <c r="C99" s="10" t="s">
        <v>242</v>
      </c>
      <c r="D99" s="43">
        <v>21</v>
      </c>
      <c r="E99" s="10">
        <v>35928240</v>
      </c>
      <c r="F99" s="28" t="s">
        <v>259</v>
      </c>
      <c r="G99" s="10" t="s">
        <v>102</v>
      </c>
      <c r="H99" s="10">
        <v>0.91</v>
      </c>
      <c r="I99" s="10">
        <v>0.10436001532424286</v>
      </c>
      <c r="J99" s="10">
        <v>2.060238689909652E-2</v>
      </c>
      <c r="K99" s="10">
        <v>2.9999999999999999E-7</v>
      </c>
      <c r="L99" s="10">
        <v>90007</v>
      </c>
      <c r="M99" s="56">
        <f t="shared" si="2"/>
        <v>2.8499862442264067E-4</v>
      </c>
      <c r="N99" s="58">
        <f t="shared" si="3"/>
        <v>25.658613860814697</v>
      </c>
    </row>
    <row r="100" spans="1:15" x14ac:dyDescent="0.3">
      <c r="A100" s="25" t="s">
        <v>195</v>
      </c>
      <c r="B100" s="43" t="s">
        <v>249</v>
      </c>
      <c r="C100" s="10" t="s">
        <v>242</v>
      </c>
      <c r="D100" s="43">
        <v>19</v>
      </c>
      <c r="E100" s="10">
        <v>10771941</v>
      </c>
      <c r="F100" s="28" t="s">
        <v>260</v>
      </c>
      <c r="G100" s="10" t="s">
        <v>102</v>
      </c>
      <c r="H100" s="10">
        <v>0.98</v>
      </c>
      <c r="I100" s="10">
        <v>0.38526240079064489</v>
      </c>
      <c r="J100" s="10">
        <v>6.3892694377850182E-2</v>
      </c>
      <c r="K100" s="10">
        <v>8.6000000000000003E-10</v>
      </c>
      <c r="L100" s="10">
        <v>46257</v>
      </c>
      <c r="M100" s="56">
        <f t="shared" si="2"/>
        <v>7.8543620723943138E-4</v>
      </c>
      <c r="N100" s="58">
        <f t="shared" si="3"/>
        <v>36.358909369734626</v>
      </c>
    </row>
    <row r="101" spans="1:15" x14ac:dyDescent="0.3">
      <c r="A101" s="25" t="s">
        <v>195</v>
      </c>
      <c r="B101" s="43" t="s">
        <v>250</v>
      </c>
      <c r="C101" s="10" t="s">
        <v>242</v>
      </c>
      <c r="D101" s="43">
        <v>17</v>
      </c>
      <c r="E101" s="10">
        <v>38031857</v>
      </c>
      <c r="F101" s="28" t="s">
        <v>261</v>
      </c>
      <c r="G101" s="10" t="s">
        <v>265</v>
      </c>
      <c r="H101" s="10">
        <v>0.43</v>
      </c>
      <c r="I101" s="10">
        <v>8.6177696241052412E-2</v>
      </c>
      <c r="J101" s="10">
        <v>1.1650519600303165E-2</v>
      </c>
      <c r="K101" s="10">
        <v>2.2999999999999999E-12</v>
      </c>
      <c r="L101" s="10">
        <v>90011</v>
      </c>
      <c r="M101" s="56">
        <f t="shared" si="2"/>
        <v>6.0750424616927456E-4</v>
      </c>
      <c r="N101" s="58">
        <f t="shared" si="3"/>
        <v>54.714088734681837</v>
      </c>
    </row>
    <row r="102" spans="1:15" x14ac:dyDescent="0.3">
      <c r="A102" s="25" t="s">
        <v>195</v>
      </c>
      <c r="B102" s="43" t="s">
        <v>251</v>
      </c>
      <c r="C102" s="10" t="s">
        <v>242</v>
      </c>
      <c r="D102" s="43">
        <v>11</v>
      </c>
      <c r="E102" s="10">
        <v>107967350</v>
      </c>
      <c r="F102" s="28" t="s">
        <v>262</v>
      </c>
      <c r="G102" s="10" t="s">
        <v>100</v>
      </c>
      <c r="H102" s="10">
        <v>0.94</v>
      </c>
      <c r="I102" s="10">
        <v>0.1906203596086497</v>
      </c>
      <c r="J102" s="10">
        <v>3.3781782053400926E-2</v>
      </c>
      <c r="K102" s="10">
        <v>1.4E-8</v>
      </c>
      <c r="L102" s="10">
        <v>47364</v>
      </c>
      <c r="M102" s="56">
        <f t="shared" si="2"/>
        <v>6.7181788183442071E-4</v>
      </c>
      <c r="N102" s="58">
        <f t="shared" si="3"/>
        <v>31.84002922043025</v>
      </c>
    </row>
    <row r="103" spans="1:15" x14ac:dyDescent="0.3">
      <c r="A103" s="25" t="s">
        <v>195</v>
      </c>
      <c r="B103" s="43" t="s">
        <v>252</v>
      </c>
      <c r="C103" s="10" t="s">
        <v>242</v>
      </c>
      <c r="D103" s="43">
        <v>1</v>
      </c>
      <c r="E103" s="10">
        <v>2523811</v>
      </c>
      <c r="F103" s="28" t="s">
        <v>263</v>
      </c>
      <c r="G103" s="10" t="s">
        <v>265</v>
      </c>
      <c r="H103" s="10">
        <v>0.69</v>
      </c>
      <c r="I103" s="10">
        <v>0.10436001532424286</v>
      </c>
      <c r="J103" s="10">
        <v>1.6020638071181183E-2</v>
      </c>
      <c r="K103" s="10">
        <v>7.7999999999999996E-14</v>
      </c>
      <c r="L103" s="10">
        <v>88126</v>
      </c>
      <c r="M103" s="56">
        <f t="shared" si="2"/>
        <v>4.8128838063683544E-4</v>
      </c>
      <c r="N103" s="58">
        <f t="shared" si="3"/>
        <v>42.433479996112602</v>
      </c>
    </row>
    <row r="104" spans="1:15" x14ac:dyDescent="0.3">
      <c r="A104" s="25" t="s">
        <v>195</v>
      </c>
      <c r="B104" s="43" t="s">
        <v>253</v>
      </c>
      <c r="C104" s="10" t="s">
        <v>242</v>
      </c>
      <c r="D104" s="43">
        <v>1</v>
      </c>
      <c r="E104" s="10">
        <v>161644258</v>
      </c>
      <c r="F104" s="28" t="s">
        <v>264</v>
      </c>
      <c r="G104" s="10" t="s">
        <v>102</v>
      </c>
      <c r="H104" s="10">
        <v>0.28999999999999998</v>
      </c>
      <c r="I104" s="10">
        <v>0.11332868530700327</v>
      </c>
      <c r="J104" s="10">
        <v>2.9511326275373E-2</v>
      </c>
      <c r="K104" s="10">
        <v>8.2000000000000001E-5</v>
      </c>
      <c r="L104" s="10">
        <v>24277</v>
      </c>
      <c r="M104" s="56">
        <f t="shared" si="2"/>
        <v>6.0712659248136089E-4</v>
      </c>
      <c r="N104" s="58">
        <f t="shared" si="3"/>
        <v>14.746951298776549</v>
      </c>
    </row>
    <row r="105" spans="1:15" ht="15" customHeight="1" x14ac:dyDescent="0.3">
      <c r="A105" s="67" t="s">
        <v>279</v>
      </c>
      <c r="B105" s="68"/>
      <c r="C105" s="68"/>
      <c r="D105" s="68"/>
      <c r="E105" s="68"/>
      <c r="F105" s="68"/>
      <c r="G105" s="68"/>
      <c r="H105" s="68"/>
      <c r="I105" s="68"/>
      <c r="J105" s="68"/>
      <c r="K105" s="68"/>
      <c r="L105" s="68"/>
      <c r="M105" s="68"/>
      <c r="N105" s="69"/>
      <c r="O105" s="27"/>
    </row>
    <row r="106" spans="1:15" x14ac:dyDescent="0.3">
      <c r="A106" s="70"/>
      <c r="B106" s="71"/>
      <c r="C106" s="71"/>
      <c r="D106" s="71"/>
      <c r="E106" s="71"/>
      <c r="F106" s="71"/>
      <c r="G106" s="71"/>
      <c r="H106" s="71"/>
      <c r="I106" s="71"/>
      <c r="J106" s="71"/>
      <c r="K106" s="71"/>
      <c r="L106" s="71"/>
      <c r="M106" s="71"/>
      <c r="N106" s="72"/>
    </row>
    <row r="107" spans="1:15" x14ac:dyDescent="0.3">
      <c r="M107" s="6"/>
    </row>
    <row r="108" spans="1:15" x14ac:dyDescent="0.3">
      <c r="M108" s="7"/>
    </row>
    <row r="109" spans="1:15" x14ac:dyDescent="0.3">
      <c r="M109" s="7"/>
    </row>
    <row r="110" spans="1:15" x14ac:dyDescent="0.3">
      <c r="M110" s="7"/>
    </row>
    <row r="111" spans="1:15" x14ac:dyDescent="0.3">
      <c r="M111" s="7"/>
    </row>
    <row r="112" spans="1:15" x14ac:dyDescent="0.3">
      <c r="M112" s="7"/>
    </row>
    <row r="113" spans="13:13" x14ac:dyDescent="0.3">
      <c r="M113" s="7"/>
    </row>
    <row r="114" spans="13:13" x14ac:dyDescent="0.3">
      <c r="M114" s="7"/>
    </row>
    <row r="115" spans="13:13" x14ac:dyDescent="0.3">
      <c r="M115" s="7"/>
    </row>
    <row r="116" spans="13:13" x14ac:dyDescent="0.3">
      <c r="M116" s="7"/>
    </row>
    <row r="117" spans="13:13" x14ac:dyDescent="0.3">
      <c r="M117" s="7"/>
    </row>
    <row r="118" spans="13:13" x14ac:dyDescent="0.3">
      <c r="M118" s="7"/>
    </row>
    <row r="119" spans="13:13" x14ac:dyDescent="0.3">
      <c r="M119" s="7"/>
    </row>
    <row r="120" spans="13:13" x14ac:dyDescent="0.3">
      <c r="M120" s="7"/>
    </row>
    <row r="121" spans="13:13" x14ac:dyDescent="0.3">
      <c r="M121" s="7"/>
    </row>
    <row r="122" spans="13:13" x14ac:dyDescent="0.3">
      <c r="M122" s="7"/>
    </row>
    <row r="123" spans="13:13" x14ac:dyDescent="0.3">
      <c r="M123" s="7"/>
    </row>
    <row r="124" spans="13:13" x14ac:dyDescent="0.3">
      <c r="M124" s="7"/>
    </row>
    <row r="125" spans="13:13" x14ac:dyDescent="0.3">
      <c r="M125" s="7"/>
    </row>
    <row r="126" spans="13:13" x14ac:dyDescent="0.3">
      <c r="M126" s="7"/>
    </row>
  </sheetData>
  <mergeCells count="2">
    <mergeCell ref="A105:N106"/>
    <mergeCell ref="A1:N1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351EE1-0627-47B2-8584-C49C72E0D798}">
  <dimension ref="A1:O96"/>
  <sheetViews>
    <sheetView topLeftCell="A88" workbookViewId="0">
      <selection activeCell="F10" sqref="F10"/>
    </sheetView>
  </sheetViews>
  <sheetFormatPr defaultColWidth="8.33203125" defaultRowHeight="14" x14ac:dyDescent="0.3"/>
  <cols>
    <col min="1" max="1" width="8.33203125" style="2"/>
    <col min="2" max="2" width="10.08203125" style="2" customWidth="1"/>
    <col min="3" max="4" width="5.58203125" style="2" customWidth="1"/>
    <col min="5" max="7" width="8.33203125" style="4"/>
    <col min="8" max="8" width="0.75" style="4" customWidth="1"/>
    <col min="9" max="11" width="8.33203125" style="4"/>
    <col min="12" max="12" width="1.08203125" style="4" customWidth="1"/>
    <col min="13" max="15" width="8.33203125" style="4"/>
    <col min="16" max="16384" width="8.33203125" style="2"/>
  </cols>
  <sheetData>
    <row r="1" spans="1:15" s="1" customFormat="1" x14ac:dyDescent="0.3">
      <c r="A1" s="76" t="s">
        <v>272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8"/>
    </row>
    <row r="2" spans="1:15" x14ac:dyDescent="0.3">
      <c r="A2" s="79" t="s">
        <v>194</v>
      </c>
      <c r="B2" s="83" t="s">
        <v>1</v>
      </c>
      <c r="C2" s="83" t="s">
        <v>196</v>
      </c>
      <c r="D2" s="83" t="s">
        <v>197</v>
      </c>
      <c r="E2" s="81" t="s">
        <v>269</v>
      </c>
      <c r="F2" s="81"/>
      <c r="G2" s="81"/>
      <c r="H2" s="36"/>
      <c r="I2" s="81" t="s">
        <v>270</v>
      </c>
      <c r="J2" s="81"/>
      <c r="K2" s="81"/>
      <c r="L2" s="36"/>
      <c r="M2" s="81" t="s">
        <v>271</v>
      </c>
      <c r="N2" s="81"/>
      <c r="O2" s="82"/>
    </row>
    <row r="3" spans="1:15" x14ac:dyDescent="0.3">
      <c r="A3" s="80"/>
      <c r="B3" s="84"/>
      <c r="C3" s="84"/>
      <c r="D3" s="84"/>
      <c r="E3" s="41" t="s">
        <v>198</v>
      </c>
      <c r="F3" s="41" t="s">
        <v>199</v>
      </c>
      <c r="G3" s="41" t="s">
        <v>200</v>
      </c>
      <c r="H3" s="41"/>
      <c r="I3" s="41" t="s">
        <v>198</v>
      </c>
      <c r="J3" s="41" t="s">
        <v>199</v>
      </c>
      <c r="K3" s="41" t="s">
        <v>200</v>
      </c>
      <c r="L3" s="41"/>
      <c r="M3" s="41" t="s">
        <v>198</v>
      </c>
      <c r="N3" s="41" t="s">
        <v>199</v>
      </c>
      <c r="O3" s="42" t="s">
        <v>200</v>
      </c>
    </row>
    <row r="4" spans="1:15" x14ac:dyDescent="0.3">
      <c r="A4" s="25" t="s">
        <v>195</v>
      </c>
      <c r="B4" s="8" t="s">
        <v>95</v>
      </c>
      <c r="C4" s="22">
        <v>8</v>
      </c>
      <c r="D4" s="8" t="s">
        <v>201</v>
      </c>
      <c r="E4" s="23">
        <v>-3.660174564456075E-2</v>
      </c>
      <c r="F4" s="23">
        <v>1.7000000000000001E-2</v>
      </c>
      <c r="G4" s="24">
        <v>3.1140000000000001E-2</v>
      </c>
      <c r="H4" s="24"/>
      <c r="I4" s="24">
        <v>-3.7203548997544113E-2</v>
      </c>
      <c r="J4" s="24">
        <v>2.1299999999999999E-2</v>
      </c>
      <c r="K4" s="23">
        <v>8.072E-2</v>
      </c>
      <c r="L4" s="23"/>
      <c r="M4" s="24">
        <v>-2.6097599121873111E-2</v>
      </c>
      <c r="N4" s="23">
        <v>2.3199999999999998E-2</v>
      </c>
      <c r="O4" s="26">
        <v>0.26</v>
      </c>
    </row>
    <row r="5" spans="1:15" x14ac:dyDescent="0.3">
      <c r="A5" s="25" t="s">
        <v>195</v>
      </c>
      <c r="B5" s="8" t="s">
        <v>74</v>
      </c>
      <c r="C5" s="22">
        <v>3</v>
      </c>
      <c r="D5" s="8" t="s">
        <v>202</v>
      </c>
      <c r="E5" s="23">
        <v>4.2101176018635326E-2</v>
      </c>
      <c r="F5" s="23">
        <v>6.6900000000000001E-2</v>
      </c>
      <c r="G5" s="24">
        <v>0.52969999999999995</v>
      </c>
      <c r="H5" s="24"/>
      <c r="I5" s="24">
        <v>6.3800749050661826E-2</v>
      </c>
      <c r="J5" s="24">
        <v>8.2600000000000007E-2</v>
      </c>
      <c r="K5" s="23">
        <v>0.44030000000000002</v>
      </c>
      <c r="L5" s="23"/>
      <c r="M5" s="24">
        <v>1.9704583274335431E-2</v>
      </c>
      <c r="N5" s="23">
        <v>9.2799999999999994E-2</v>
      </c>
      <c r="O5" s="26">
        <v>0.83189999999999997</v>
      </c>
    </row>
    <row r="6" spans="1:15" x14ac:dyDescent="0.3">
      <c r="A6" s="25" t="s">
        <v>195</v>
      </c>
      <c r="B6" s="8" t="s">
        <v>23</v>
      </c>
      <c r="C6" s="22">
        <v>11</v>
      </c>
      <c r="D6" s="8" t="s">
        <v>203</v>
      </c>
      <c r="E6" s="23">
        <v>3.0403105911044646E-2</v>
      </c>
      <c r="F6" s="23">
        <v>2.2499999999999999E-2</v>
      </c>
      <c r="G6" s="24">
        <v>0.17599999999999999</v>
      </c>
      <c r="H6" s="24"/>
      <c r="I6" s="24">
        <v>2.3971245997214514E-3</v>
      </c>
      <c r="J6" s="24">
        <v>2.8199999999999999E-2</v>
      </c>
      <c r="K6" s="23">
        <v>0.93110000000000004</v>
      </c>
      <c r="L6" s="23"/>
      <c r="M6" s="24">
        <v>8.3302005770802934E-2</v>
      </c>
      <c r="N6" s="23">
        <v>3.0700000000000002E-2</v>
      </c>
      <c r="O6" s="26">
        <v>6.633E-3</v>
      </c>
    </row>
    <row r="7" spans="1:15" x14ac:dyDescent="0.3">
      <c r="A7" s="25" t="s">
        <v>195</v>
      </c>
      <c r="B7" s="8" t="s">
        <v>58</v>
      </c>
      <c r="C7" s="22">
        <v>2</v>
      </c>
      <c r="D7" s="8" t="s">
        <v>203</v>
      </c>
      <c r="E7" s="23">
        <v>-3.3598149430935489E-2</v>
      </c>
      <c r="F7" s="23">
        <v>1.6799999999999999E-2</v>
      </c>
      <c r="G7" s="24">
        <v>4.5249999999999999E-2</v>
      </c>
      <c r="H7" s="24"/>
      <c r="I7" s="24">
        <v>-6.7305011010913976E-2</v>
      </c>
      <c r="J7" s="24">
        <v>2.12E-2</v>
      </c>
      <c r="K7" s="23">
        <v>1.4649999999999999E-3</v>
      </c>
      <c r="L7" s="23"/>
      <c r="M7" s="24">
        <v>1.2995195494811309E-2</v>
      </c>
      <c r="N7" s="23">
        <v>2.2800000000000001E-2</v>
      </c>
      <c r="O7" s="26">
        <v>0.56940000000000002</v>
      </c>
    </row>
    <row r="8" spans="1:15" x14ac:dyDescent="0.3">
      <c r="A8" s="25" t="s">
        <v>195</v>
      </c>
      <c r="B8" s="8" t="s">
        <v>40</v>
      </c>
      <c r="C8" s="22">
        <v>13</v>
      </c>
      <c r="D8" s="8" t="s">
        <v>203</v>
      </c>
      <c r="E8" s="23">
        <v>-6.8203897094831184E-2</v>
      </c>
      <c r="F8" s="23">
        <v>1.7999999999999999E-2</v>
      </c>
      <c r="G8" s="24">
        <v>1.5359999999999999E-4</v>
      </c>
      <c r="H8" s="24"/>
      <c r="I8" s="24">
        <v>-8.1101601437041468E-2</v>
      </c>
      <c r="J8" s="24">
        <v>2.2800000000000001E-2</v>
      </c>
      <c r="K8" s="23">
        <v>3.7829999999999998E-4</v>
      </c>
      <c r="L8" s="23"/>
      <c r="M8" s="24">
        <v>-4.319981930621921E-2</v>
      </c>
      <c r="N8" s="23">
        <v>2.46E-2</v>
      </c>
      <c r="O8" s="26">
        <v>7.8460000000000002E-2</v>
      </c>
    </row>
    <row r="9" spans="1:15" x14ac:dyDescent="0.3">
      <c r="A9" s="25" t="s">
        <v>195</v>
      </c>
      <c r="B9" s="8" t="s">
        <v>9</v>
      </c>
      <c r="C9" s="22">
        <v>10</v>
      </c>
      <c r="D9" s="8" t="s">
        <v>202</v>
      </c>
      <c r="E9" s="23">
        <v>3.2902719675707792E-2</v>
      </c>
      <c r="F9" s="23">
        <v>2.1399999999999999E-2</v>
      </c>
      <c r="G9" s="24">
        <v>0.12479999999999999</v>
      </c>
      <c r="H9" s="24"/>
      <c r="I9" s="24">
        <v>1.3202462677756021E-2</v>
      </c>
      <c r="J9" s="24">
        <v>2.69E-2</v>
      </c>
      <c r="K9" s="23">
        <v>0.62509999999999999</v>
      </c>
      <c r="L9" s="23"/>
      <c r="M9" s="24">
        <v>5.9598212886024099E-2</v>
      </c>
      <c r="N9" s="23">
        <v>2.92E-2</v>
      </c>
      <c r="O9" s="26">
        <v>4.0960000000000003E-2</v>
      </c>
    </row>
    <row r="10" spans="1:15" x14ac:dyDescent="0.3">
      <c r="A10" s="25" t="s">
        <v>195</v>
      </c>
      <c r="B10" s="8" t="s">
        <v>83</v>
      </c>
      <c r="C10" s="22">
        <v>6</v>
      </c>
      <c r="D10" s="8" t="s">
        <v>203</v>
      </c>
      <c r="E10" s="23">
        <v>3.569527532445143E-2</v>
      </c>
      <c r="F10" s="23">
        <v>1.83E-2</v>
      </c>
      <c r="G10" s="24">
        <v>5.0849999999999999E-2</v>
      </c>
      <c r="H10" s="24"/>
      <c r="I10" s="24">
        <v>3.4304803691990238E-2</v>
      </c>
      <c r="J10" s="24">
        <v>2.29E-2</v>
      </c>
      <c r="K10" s="23">
        <v>0.1341</v>
      </c>
      <c r="L10" s="23"/>
      <c r="M10" s="24">
        <v>5.4999418218604643E-2</v>
      </c>
      <c r="N10" s="23">
        <v>2.5000000000000001E-2</v>
      </c>
      <c r="O10" s="26">
        <v>2.8039999999999999E-2</v>
      </c>
    </row>
    <row r="11" spans="1:15" x14ac:dyDescent="0.3">
      <c r="A11" s="25" t="s">
        <v>195</v>
      </c>
      <c r="B11" s="8" t="s">
        <v>89</v>
      </c>
      <c r="C11" s="22">
        <v>6</v>
      </c>
      <c r="D11" s="8" t="s">
        <v>201</v>
      </c>
      <c r="E11" s="23">
        <v>-6.0801512460662385E-2</v>
      </c>
      <c r="F11" s="23">
        <v>2.3099999999999999E-2</v>
      </c>
      <c r="G11" s="24">
        <v>8.4180000000000001E-3</v>
      </c>
      <c r="H11" s="24"/>
      <c r="I11" s="24">
        <v>-9.9698795707118384E-2</v>
      </c>
      <c r="J11" s="24">
        <v>2.8899999999999999E-2</v>
      </c>
      <c r="K11" s="23">
        <v>5.664E-4</v>
      </c>
      <c r="L11" s="23"/>
      <c r="M11" s="24">
        <v>-2.2102469907947234E-2</v>
      </c>
      <c r="N11" s="23">
        <v>3.1399999999999997E-2</v>
      </c>
      <c r="O11" s="26">
        <v>0.4824</v>
      </c>
    </row>
    <row r="12" spans="1:15" x14ac:dyDescent="0.3">
      <c r="A12" s="25" t="s">
        <v>195</v>
      </c>
      <c r="B12" s="8" t="s">
        <v>86</v>
      </c>
      <c r="C12" s="22">
        <v>6</v>
      </c>
      <c r="D12" s="8" t="s">
        <v>204</v>
      </c>
      <c r="E12" s="23">
        <v>2.0204507315899487E-2</v>
      </c>
      <c r="F12" s="23">
        <v>2.12E-2</v>
      </c>
      <c r="G12" s="24">
        <v>0.34200000000000003</v>
      </c>
      <c r="H12" s="24"/>
      <c r="I12" s="24">
        <v>3.8595517759362916E-2</v>
      </c>
      <c r="J12" s="24">
        <v>2.6700000000000002E-2</v>
      </c>
      <c r="K12" s="23">
        <v>0.14810000000000001</v>
      </c>
      <c r="L12" s="23"/>
      <c r="M12" s="24">
        <v>-1.0798090099512627E-2</v>
      </c>
      <c r="N12" s="23">
        <v>2.92E-2</v>
      </c>
      <c r="O12" s="26">
        <v>0.71140000000000003</v>
      </c>
    </row>
    <row r="13" spans="1:15" x14ac:dyDescent="0.3">
      <c r="A13" s="25" t="s">
        <v>195</v>
      </c>
      <c r="B13" s="8" t="s">
        <v>68</v>
      </c>
      <c r="C13" s="22">
        <v>22</v>
      </c>
      <c r="D13" s="8" t="s">
        <v>202</v>
      </c>
      <c r="E13" s="23">
        <v>5.3199476467577465E-2</v>
      </c>
      <c r="F13" s="23">
        <v>1.8700000000000001E-2</v>
      </c>
      <c r="G13" s="24">
        <v>4.444E-3</v>
      </c>
      <c r="H13" s="24"/>
      <c r="I13" s="24">
        <v>5.240267879304842E-2</v>
      </c>
      <c r="J13" s="24">
        <v>2.35E-2</v>
      </c>
      <c r="K13" s="23">
        <v>2.5909999999999999E-2</v>
      </c>
      <c r="L13" s="23"/>
      <c r="M13" s="24">
        <v>5.0198695532745891E-2</v>
      </c>
      <c r="N13" s="23">
        <v>2.5499999999999998E-2</v>
      </c>
      <c r="O13" s="26">
        <v>4.8899999999999999E-2</v>
      </c>
    </row>
    <row r="14" spans="1:15" x14ac:dyDescent="0.3">
      <c r="A14" s="25" t="s">
        <v>195</v>
      </c>
      <c r="B14" s="8" t="s">
        <v>60</v>
      </c>
      <c r="C14" s="22">
        <v>21</v>
      </c>
      <c r="D14" s="8" t="s">
        <v>202</v>
      </c>
      <c r="E14" s="23">
        <v>-8.0019302190585326E-3</v>
      </c>
      <c r="F14" s="23">
        <v>1.77E-2</v>
      </c>
      <c r="G14" s="24">
        <v>0.65049999999999997</v>
      </c>
      <c r="H14" s="24"/>
      <c r="I14" s="24">
        <v>3.4041991335623566E-3</v>
      </c>
      <c r="J14" s="24">
        <v>2.2200000000000001E-2</v>
      </c>
      <c r="K14" s="23">
        <v>0.88019999999999998</v>
      </c>
      <c r="L14" s="23"/>
      <c r="M14" s="24">
        <v>-1.1799339216043125E-2</v>
      </c>
      <c r="N14" s="23">
        <v>2.4199999999999999E-2</v>
      </c>
      <c r="O14" s="26">
        <v>0.62729999999999997</v>
      </c>
    </row>
    <row r="15" spans="1:15" x14ac:dyDescent="0.3">
      <c r="A15" s="25" t="s">
        <v>195</v>
      </c>
      <c r="B15" s="8" t="s">
        <v>50</v>
      </c>
      <c r="C15" s="22">
        <v>18</v>
      </c>
      <c r="D15" s="8" t="s">
        <v>204</v>
      </c>
      <c r="E15" s="23">
        <v>-0.11310151111301454</v>
      </c>
      <c r="F15" s="23">
        <v>2.29E-2</v>
      </c>
      <c r="G15" s="24">
        <v>7.6639999999999998E-7</v>
      </c>
      <c r="H15" s="24"/>
      <c r="I15" s="24">
        <v>-4.8602181839217468E-2</v>
      </c>
      <c r="J15" s="24">
        <v>2.8899999999999999E-2</v>
      </c>
      <c r="K15" s="23">
        <v>9.2770000000000005E-2</v>
      </c>
      <c r="L15" s="23"/>
      <c r="M15" s="24">
        <v>-0.19769512686062229</v>
      </c>
      <c r="N15" s="23">
        <v>3.0599999999999999E-2</v>
      </c>
      <c r="O15" s="26">
        <v>1.0999999999999999E-10</v>
      </c>
    </row>
    <row r="16" spans="1:15" x14ac:dyDescent="0.3">
      <c r="A16" s="25" t="s">
        <v>195</v>
      </c>
      <c r="B16" s="8" t="s">
        <v>44</v>
      </c>
      <c r="C16" s="22">
        <v>15</v>
      </c>
      <c r="D16" s="8" t="s">
        <v>203</v>
      </c>
      <c r="E16" s="23">
        <v>-3.3401676634030347E-2</v>
      </c>
      <c r="F16" s="23">
        <v>1.9199999999999998E-2</v>
      </c>
      <c r="G16" s="24">
        <v>8.233E-2</v>
      </c>
      <c r="H16" s="24"/>
      <c r="I16" s="24">
        <v>1.4504302202808005E-2</v>
      </c>
      <c r="J16" s="24">
        <v>2.4400000000000002E-2</v>
      </c>
      <c r="K16" s="23">
        <v>0.5514</v>
      </c>
      <c r="L16" s="23"/>
      <c r="M16" s="24">
        <v>-9.6797284997338431E-2</v>
      </c>
      <c r="N16" s="23">
        <v>2.58E-2</v>
      </c>
      <c r="O16" s="26">
        <v>1.7819999999999999E-4</v>
      </c>
    </row>
    <row r="17" spans="1:15" x14ac:dyDescent="0.3">
      <c r="A17" s="25" t="s">
        <v>195</v>
      </c>
      <c r="B17" s="8" t="s">
        <v>45</v>
      </c>
      <c r="C17" s="22">
        <v>15</v>
      </c>
      <c r="D17" s="8" t="s">
        <v>202</v>
      </c>
      <c r="E17" s="23">
        <v>-2.7299256937822494E-2</v>
      </c>
      <c r="F17" s="23">
        <v>1.8700000000000001E-2</v>
      </c>
      <c r="G17" s="24">
        <v>0.1444</v>
      </c>
      <c r="H17" s="24"/>
      <c r="I17" s="24">
        <v>-1.6403809825676748E-2</v>
      </c>
      <c r="J17" s="24">
        <v>2.3599999999999999E-2</v>
      </c>
      <c r="K17" s="23">
        <v>0.4874</v>
      </c>
      <c r="L17" s="23"/>
      <c r="M17" s="24">
        <v>-3.3598149430935489E-2</v>
      </c>
      <c r="N17" s="23">
        <v>2.5499999999999998E-2</v>
      </c>
      <c r="O17" s="26">
        <v>0.18820000000000001</v>
      </c>
    </row>
    <row r="18" spans="1:15" x14ac:dyDescent="0.3">
      <c r="A18" s="25" t="s">
        <v>195</v>
      </c>
      <c r="B18" s="8" t="s">
        <v>13</v>
      </c>
      <c r="C18" s="22">
        <v>10</v>
      </c>
      <c r="D18" s="8" t="s">
        <v>201</v>
      </c>
      <c r="E18" s="23">
        <v>-1.4596005307409166E-2</v>
      </c>
      <c r="F18" s="23">
        <v>1.67E-2</v>
      </c>
      <c r="G18" s="24">
        <v>0.38300000000000001</v>
      </c>
      <c r="H18" s="24"/>
      <c r="I18" s="24">
        <v>-3.1950988965408554E-3</v>
      </c>
      <c r="J18" s="24">
        <v>2.1100000000000001E-2</v>
      </c>
      <c r="K18" s="23">
        <v>0.88129999999999997</v>
      </c>
      <c r="L18" s="23"/>
      <c r="M18" s="24">
        <v>-5.5502139161605214E-2</v>
      </c>
      <c r="N18" s="23">
        <v>2.2800000000000001E-2</v>
      </c>
      <c r="O18" s="26">
        <v>1.4959999999999999E-2</v>
      </c>
    </row>
    <row r="19" spans="1:15" x14ac:dyDescent="0.3">
      <c r="A19" s="25" t="s">
        <v>195</v>
      </c>
      <c r="B19" s="8" t="s">
        <v>87</v>
      </c>
      <c r="C19" s="22">
        <v>6</v>
      </c>
      <c r="D19" s="8" t="s">
        <v>204</v>
      </c>
      <c r="E19" s="23">
        <v>3.8104706033545648E-2</v>
      </c>
      <c r="F19" s="23">
        <v>5.0200000000000002E-2</v>
      </c>
      <c r="G19" s="24">
        <v>0.44779999999999998</v>
      </c>
      <c r="H19" s="24"/>
      <c r="I19" s="24">
        <v>2.359933225032438E-2</v>
      </c>
      <c r="J19" s="24">
        <v>6.4000000000000001E-2</v>
      </c>
      <c r="K19" s="23">
        <v>0.71250000000000002</v>
      </c>
      <c r="L19" s="23"/>
      <c r="M19" s="24">
        <v>5.379665835564168E-2</v>
      </c>
      <c r="N19" s="23">
        <v>6.83E-2</v>
      </c>
      <c r="O19" s="26">
        <v>0.43049999999999999</v>
      </c>
    </row>
    <row r="20" spans="1:15" x14ac:dyDescent="0.3">
      <c r="A20" s="25" t="s">
        <v>195</v>
      </c>
      <c r="B20" s="8" t="s">
        <v>80</v>
      </c>
      <c r="C20" s="22">
        <v>5</v>
      </c>
      <c r="D20" s="8" t="s">
        <v>204</v>
      </c>
      <c r="E20" s="23">
        <v>-3.6197288311887815E-2</v>
      </c>
      <c r="F20" s="23">
        <v>2.01E-2</v>
      </c>
      <c r="G20" s="24">
        <v>7.1660000000000001E-2</v>
      </c>
      <c r="H20" s="24"/>
      <c r="I20" s="24">
        <v>-1.4596005307409166E-2</v>
      </c>
      <c r="J20" s="24">
        <v>2.52E-2</v>
      </c>
      <c r="K20" s="23">
        <v>0.56169999999999998</v>
      </c>
      <c r="L20" s="23"/>
      <c r="M20" s="24">
        <v>-6.6203907123304748E-2</v>
      </c>
      <c r="N20" s="23">
        <v>2.76E-2</v>
      </c>
      <c r="O20" s="26">
        <v>1.626E-2</v>
      </c>
    </row>
    <row r="21" spans="1:15" x14ac:dyDescent="0.3">
      <c r="A21" s="25" t="s">
        <v>195</v>
      </c>
      <c r="B21" s="8" t="s">
        <v>37</v>
      </c>
      <c r="C21" s="22">
        <v>12</v>
      </c>
      <c r="D21" s="8" t="s">
        <v>202</v>
      </c>
      <c r="E21" s="23">
        <v>1.1898926157099114E-2</v>
      </c>
      <c r="F21" s="23">
        <v>1.77E-2</v>
      </c>
      <c r="G21" s="24">
        <v>0.501</v>
      </c>
      <c r="H21" s="24"/>
      <c r="I21" s="24">
        <v>1.1602430730839794E-2</v>
      </c>
      <c r="J21" s="24">
        <v>2.24E-2</v>
      </c>
      <c r="K21" s="23">
        <v>0.60309999999999997</v>
      </c>
      <c r="L21" s="23"/>
      <c r="M21" s="24">
        <v>1.3399820063016526E-2</v>
      </c>
      <c r="N21" s="23">
        <v>2.41E-2</v>
      </c>
      <c r="O21" s="26">
        <v>0.57989999999999997</v>
      </c>
    </row>
    <row r="22" spans="1:15" x14ac:dyDescent="0.3">
      <c r="A22" s="25" t="s">
        <v>195</v>
      </c>
      <c r="B22" s="8" t="s">
        <v>59</v>
      </c>
      <c r="C22" s="22">
        <v>21</v>
      </c>
      <c r="D22" s="8" t="s">
        <v>203</v>
      </c>
      <c r="E22" s="23">
        <v>3.9595642858354409E-2</v>
      </c>
      <c r="F22" s="23">
        <v>2.5700000000000001E-2</v>
      </c>
      <c r="G22" s="24">
        <v>0.1239</v>
      </c>
      <c r="H22" s="24"/>
      <c r="I22" s="24">
        <v>3.8297209932344048E-2</v>
      </c>
      <c r="J22" s="24">
        <v>3.2300000000000002E-2</v>
      </c>
      <c r="K22" s="23">
        <v>0.23569999999999999</v>
      </c>
      <c r="L22" s="23"/>
      <c r="M22" s="24">
        <v>3.8701347537074895E-2</v>
      </c>
      <c r="N22" s="23">
        <v>3.49E-2</v>
      </c>
      <c r="O22" s="26">
        <v>0.26669999999999999</v>
      </c>
    </row>
    <row r="23" spans="1:15" x14ac:dyDescent="0.3">
      <c r="A23" s="25" t="s">
        <v>195</v>
      </c>
      <c r="B23" s="8" t="s">
        <v>73</v>
      </c>
      <c r="C23" s="22">
        <v>3</v>
      </c>
      <c r="D23" s="8" t="s">
        <v>201</v>
      </c>
      <c r="E23" s="23">
        <v>1.0603582784191101E-2</v>
      </c>
      <c r="F23" s="23">
        <v>3.5999999999999997E-2</v>
      </c>
      <c r="G23" s="24">
        <v>0.76829999999999998</v>
      </c>
      <c r="H23" s="24"/>
      <c r="I23" s="24">
        <v>-1.860194839966163E-2</v>
      </c>
      <c r="J23" s="24">
        <v>4.5400000000000003E-2</v>
      </c>
      <c r="K23" s="23">
        <v>0.68200000000000005</v>
      </c>
      <c r="L23" s="23"/>
      <c r="M23" s="24">
        <v>2.9995600035380505E-2</v>
      </c>
      <c r="N23" s="23">
        <v>4.9000000000000002E-2</v>
      </c>
      <c r="O23" s="26">
        <v>0.54069999999999996</v>
      </c>
    </row>
    <row r="24" spans="1:15" x14ac:dyDescent="0.3">
      <c r="A24" s="25" t="s">
        <v>195</v>
      </c>
      <c r="B24" s="8" t="s">
        <v>28</v>
      </c>
      <c r="C24" s="22">
        <v>11</v>
      </c>
      <c r="D24" s="8" t="s">
        <v>203</v>
      </c>
      <c r="E24" s="23">
        <v>7.3032661101200694E-3</v>
      </c>
      <c r="F24" s="23">
        <v>1.7899999999999999E-2</v>
      </c>
      <c r="G24" s="24">
        <v>0.68400000000000005</v>
      </c>
      <c r="H24" s="24"/>
      <c r="I24" s="24">
        <v>-7.0024511439342589E-4</v>
      </c>
      <c r="J24" s="24">
        <v>2.2499999999999999E-2</v>
      </c>
      <c r="K24" s="23">
        <v>0.97589999999999999</v>
      </c>
      <c r="L24" s="23"/>
      <c r="M24" s="24">
        <v>3.9701366851552046E-2</v>
      </c>
      <c r="N24" s="23">
        <v>2.47E-2</v>
      </c>
      <c r="O24" s="26">
        <v>0.10780000000000001</v>
      </c>
    </row>
    <row r="25" spans="1:15" x14ac:dyDescent="0.3">
      <c r="A25" s="25" t="s">
        <v>195</v>
      </c>
      <c r="B25" s="8" t="s">
        <v>33</v>
      </c>
      <c r="C25" s="22">
        <v>1</v>
      </c>
      <c r="D25" s="8" t="s">
        <v>201</v>
      </c>
      <c r="E25" s="23">
        <v>2.6797712385377877E-2</v>
      </c>
      <c r="F25" s="23">
        <v>2.6499999999999999E-2</v>
      </c>
      <c r="G25" s="24">
        <v>0.31159999999999999</v>
      </c>
      <c r="H25" s="24"/>
      <c r="I25" s="24">
        <v>4.8999666031907932E-2</v>
      </c>
      <c r="J25" s="24">
        <v>3.3500000000000002E-2</v>
      </c>
      <c r="K25" s="23">
        <v>0.14369999999999999</v>
      </c>
      <c r="L25" s="23"/>
      <c r="M25" s="24">
        <v>-1.6012813669738792E-3</v>
      </c>
      <c r="N25" s="23">
        <v>3.5700000000000003E-2</v>
      </c>
      <c r="O25" s="26">
        <v>0.96450000000000002</v>
      </c>
    </row>
    <row r="26" spans="1:15" x14ac:dyDescent="0.3">
      <c r="A26" s="25" t="s">
        <v>195</v>
      </c>
      <c r="B26" s="8" t="s">
        <v>48</v>
      </c>
      <c r="C26" s="22">
        <v>17</v>
      </c>
      <c r="D26" s="8" t="s">
        <v>202</v>
      </c>
      <c r="E26" s="23">
        <v>-1.5601066228651188E-2</v>
      </c>
      <c r="F26" s="23">
        <v>3.4099999999999998E-2</v>
      </c>
      <c r="G26" s="24">
        <v>0.64810000000000001</v>
      </c>
      <c r="H26" s="24"/>
      <c r="I26" s="24">
        <v>0</v>
      </c>
      <c r="J26" s="24">
        <v>4.2700000000000002E-2</v>
      </c>
      <c r="K26" s="23">
        <v>0.99939999999999996</v>
      </c>
      <c r="L26" s="23"/>
      <c r="M26" s="24">
        <v>-4.6703842053743193E-2</v>
      </c>
      <c r="N26" s="23">
        <v>4.7E-2</v>
      </c>
      <c r="O26" s="26">
        <v>0.31979999999999997</v>
      </c>
    </row>
    <row r="27" spans="1:15" x14ac:dyDescent="0.3">
      <c r="A27" s="25" t="s">
        <v>195</v>
      </c>
      <c r="B27" s="8" t="s">
        <v>18</v>
      </c>
      <c r="C27" s="22">
        <v>10</v>
      </c>
      <c r="D27" s="8" t="s">
        <v>201</v>
      </c>
      <c r="E27" s="23">
        <v>2.6963615477425332E-3</v>
      </c>
      <c r="F27" s="23">
        <v>4.9700000000000001E-2</v>
      </c>
      <c r="G27" s="24">
        <v>0.95589999999999997</v>
      </c>
      <c r="H27" s="24"/>
      <c r="I27" s="24">
        <v>2.7401136347939052E-2</v>
      </c>
      <c r="J27" s="24">
        <v>6.3200000000000006E-2</v>
      </c>
      <c r="K27" s="23">
        <v>0.66479999999999995</v>
      </c>
      <c r="L27" s="23"/>
      <c r="M27" s="24">
        <v>3.6034995896235709E-3</v>
      </c>
      <c r="N27" s="23">
        <v>6.6100000000000006E-2</v>
      </c>
      <c r="O27" s="26">
        <v>0.95669999999999999</v>
      </c>
    </row>
    <row r="28" spans="1:15" x14ac:dyDescent="0.3">
      <c r="A28" s="25" t="s">
        <v>195</v>
      </c>
      <c r="B28" s="8" t="s">
        <v>16</v>
      </c>
      <c r="C28" s="22">
        <v>10</v>
      </c>
      <c r="D28" s="8" t="s">
        <v>201</v>
      </c>
      <c r="E28" s="23">
        <v>6.1800400905446813E-2</v>
      </c>
      <c r="F28" s="23">
        <v>2.1700000000000001E-2</v>
      </c>
      <c r="G28" s="24">
        <v>4.4039999999999999E-3</v>
      </c>
      <c r="H28" s="24"/>
      <c r="I28" s="24">
        <v>8.899939956258178E-2</v>
      </c>
      <c r="J28" s="24">
        <v>2.7099999999999999E-2</v>
      </c>
      <c r="K28" s="23">
        <v>1.0480000000000001E-3</v>
      </c>
      <c r="L28" s="23"/>
      <c r="M28" s="24">
        <v>2.2504855340069411E-2</v>
      </c>
      <c r="N28" s="23">
        <v>2.9700000000000001E-2</v>
      </c>
      <c r="O28" s="26">
        <v>0.44819999999999999</v>
      </c>
    </row>
    <row r="29" spans="1:15" x14ac:dyDescent="0.3">
      <c r="A29" s="25" t="s">
        <v>195</v>
      </c>
      <c r="B29" s="8" t="s">
        <v>11</v>
      </c>
      <c r="C29" s="22">
        <v>10</v>
      </c>
      <c r="D29" s="8" t="s">
        <v>201</v>
      </c>
      <c r="E29" s="23">
        <v>4.7303345115866528E-2</v>
      </c>
      <c r="F29" s="23">
        <v>1.7000000000000001E-2</v>
      </c>
      <c r="G29" s="24">
        <v>5.4390000000000003E-3</v>
      </c>
      <c r="H29" s="24"/>
      <c r="I29" s="24">
        <v>5.9701843246043974E-2</v>
      </c>
      <c r="J29" s="24">
        <v>2.1399999999999999E-2</v>
      </c>
      <c r="K29" s="23">
        <v>5.2839999999999996E-3</v>
      </c>
      <c r="L29" s="23"/>
      <c r="M29" s="24">
        <v>2.700213870257076E-2</v>
      </c>
      <c r="N29" s="23">
        <v>2.3199999999999998E-2</v>
      </c>
      <c r="O29" s="26">
        <v>0.24490000000000001</v>
      </c>
    </row>
    <row r="30" spans="1:15" x14ac:dyDescent="0.3">
      <c r="A30" s="25" t="s">
        <v>195</v>
      </c>
      <c r="B30" s="8" t="s">
        <v>96</v>
      </c>
      <c r="C30" s="22">
        <v>8</v>
      </c>
      <c r="D30" s="8" t="s">
        <v>204</v>
      </c>
      <c r="E30" s="23">
        <v>-1.6403809825676748E-2</v>
      </c>
      <c r="F30" s="23">
        <v>1.8800000000000001E-2</v>
      </c>
      <c r="G30" s="24">
        <v>0.38200000000000001</v>
      </c>
      <c r="H30" s="24"/>
      <c r="I30" s="24">
        <v>-8.8994831870327466E-3</v>
      </c>
      <c r="J30" s="24">
        <v>2.3699999999999999E-2</v>
      </c>
      <c r="K30" s="23">
        <v>0.70660000000000001</v>
      </c>
      <c r="L30" s="23"/>
      <c r="M30" s="24">
        <v>-2.0804929433188291E-2</v>
      </c>
      <c r="N30" s="23">
        <v>2.5600000000000001E-2</v>
      </c>
      <c r="O30" s="26">
        <v>0.41660000000000003</v>
      </c>
    </row>
    <row r="31" spans="1:15" x14ac:dyDescent="0.3">
      <c r="A31" s="25" t="s">
        <v>195</v>
      </c>
      <c r="B31" s="8" t="s">
        <v>63</v>
      </c>
      <c r="C31" s="22">
        <v>2</v>
      </c>
      <c r="D31" s="8" t="s">
        <v>202</v>
      </c>
      <c r="E31" s="23">
        <v>9.197572354042052E-3</v>
      </c>
      <c r="F31" s="23">
        <v>1.7299999999999999E-2</v>
      </c>
      <c r="G31" s="24">
        <v>0.59640000000000004</v>
      </c>
      <c r="H31" s="24"/>
      <c r="I31" s="24">
        <v>1.0702523133135692E-2</v>
      </c>
      <c r="J31" s="24">
        <v>2.18E-2</v>
      </c>
      <c r="K31" s="23">
        <v>0.62270000000000003</v>
      </c>
      <c r="L31" s="23"/>
      <c r="M31" s="24">
        <v>-1.0005003335835344E-3</v>
      </c>
      <c r="N31" s="23">
        <v>2.3400000000000001E-2</v>
      </c>
      <c r="O31" s="26">
        <v>0.96519999999999995</v>
      </c>
    </row>
    <row r="32" spans="1:15" x14ac:dyDescent="0.3">
      <c r="A32" s="25" t="s">
        <v>195</v>
      </c>
      <c r="B32" s="8" t="s">
        <v>92</v>
      </c>
      <c r="C32" s="22">
        <v>7</v>
      </c>
      <c r="D32" s="8" t="s">
        <v>201</v>
      </c>
      <c r="E32" s="23">
        <v>-2.8800789605726435E-2</v>
      </c>
      <c r="F32" s="23">
        <v>2.0199999999999999E-2</v>
      </c>
      <c r="G32" s="24">
        <v>0.154</v>
      </c>
      <c r="H32" s="24"/>
      <c r="I32" s="24">
        <v>1.1800104115750618E-2</v>
      </c>
      <c r="J32" s="24">
        <v>2.5700000000000001E-2</v>
      </c>
      <c r="K32" s="23">
        <v>0.64470000000000005</v>
      </c>
      <c r="L32" s="23"/>
      <c r="M32" s="24">
        <v>-5.899657280771748E-2</v>
      </c>
      <c r="N32" s="23">
        <v>2.7199999999999998E-2</v>
      </c>
      <c r="O32" s="26">
        <v>3.0040000000000001E-2</v>
      </c>
    </row>
    <row r="33" spans="1:15" x14ac:dyDescent="0.3">
      <c r="A33" s="25" t="s">
        <v>195</v>
      </c>
      <c r="B33" s="8" t="s">
        <v>65</v>
      </c>
      <c r="C33" s="22">
        <v>2</v>
      </c>
      <c r="D33" s="8" t="s">
        <v>204</v>
      </c>
      <c r="E33" s="23">
        <v>-6.2599069756522505E-2</v>
      </c>
      <c r="F33" s="23">
        <v>2.76E-2</v>
      </c>
      <c r="G33" s="24">
        <v>2.3300000000000001E-2</v>
      </c>
      <c r="H33" s="24"/>
      <c r="I33" s="24">
        <v>-5.8498134394309939E-2</v>
      </c>
      <c r="J33" s="24">
        <v>3.4799999999999998E-2</v>
      </c>
      <c r="K33" s="23">
        <v>9.3359999999999999E-2</v>
      </c>
      <c r="L33" s="23"/>
      <c r="M33" s="24">
        <v>-2.7895486318753451E-2</v>
      </c>
      <c r="N33" s="23">
        <v>3.7199999999999997E-2</v>
      </c>
      <c r="O33" s="26">
        <v>0.45329999999999998</v>
      </c>
    </row>
    <row r="34" spans="1:15" x14ac:dyDescent="0.3">
      <c r="A34" s="25" t="s">
        <v>195</v>
      </c>
      <c r="B34" s="8" t="s">
        <v>82</v>
      </c>
      <c r="C34" s="22">
        <v>5</v>
      </c>
      <c r="D34" s="8" t="s">
        <v>202</v>
      </c>
      <c r="E34" s="23">
        <v>-1.8204704654846336E-2</v>
      </c>
      <c r="F34" s="23">
        <v>2.8500000000000001E-2</v>
      </c>
      <c r="G34" s="24">
        <v>0.52229999999999999</v>
      </c>
      <c r="H34" s="24"/>
      <c r="I34" s="24">
        <v>1.2896481735020195E-2</v>
      </c>
      <c r="J34" s="24">
        <v>3.56E-2</v>
      </c>
      <c r="K34" s="23">
        <v>0.71779999999999999</v>
      </c>
      <c r="L34" s="23"/>
      <c r="M34" s="24">
        <v>-6.7497561449026341E-2</v>
      </c>
      <c r="N34" s="23">
        <v>3.8899999999999997E-2</v>
      </c>
      <c r="O34" s="26">
        <v>8.2369999999999999E-2</v>
      </c>
    </row>
    <row r="35" spans="1:15" x14ac:dyDescent="0.3">
      <c r="A35" s="25" t="s">
        <v>195</v>
      </c>
      <c r="B35" s="8" t="s">
        <v>17</v>
      </c>
      <c r="C35" s="22">
        <v>10</v>
      </c>
      <c r="D35" s="8" t="s">
        <v>203</v>
      </c>
      <c r="E35" s="23">
        <v>9.7027754613851214E-3</v>
      </c>
      <c r="F35" s="23">
        <v>2.0199999999999999E-2</v>
      </c>
      <c r="G35" s="24">
        <v>0.62909999999999999</v>
      </c>
      <c r="H35" s="24"/>
      <c r="I35" s="24">
        <v>-7.6995657264405746E-3</v>
      </c>
      <c r="J35" s="24">
        <v>2.5600000000000001E-2</v>
      </c>
      <c r="K35" s="23">
        <v>0.76370000000000005</v>
      </c>
      <c r="L35" s="23"/>
      <c r="M35" s="24">
        <v>3.8200962615163724E-2</v>
      </c>
      <c r="N35" s="23">
        <v>2.7300000000000001E-2</v>
      </c>
      <c r="O35" s="26">
        <v>0.1613</v>
      </c>
    </row>
    <row r="36" spans="1:15" x14ac:dyDescent="0.3">
      <c r="A36" s="25" t="s">
        <v>195</v>
      </c>
      <c r="B36" s="8" t="s">
        <v>30</v>
      </c>
      <c r="C36" s="22">
        <v>1</v>
      </c>
      <c r="D36" s="8" t="s">
        <v>201</v>
      </c>
      <c r="E36" s="23">
        <v>2.9102387420532883E-2</v>
      </c>
      <c r="F36" s="23">
        <v>1.72E-2</v>
      </c>
      <c r="G36" s="24">
        <v>8.9889999999999998E-2</v>
      </c>
      <c r="H36" s="24"/>
      <c r="I36" s="24">
        <v>4.1698410355675793E-2</v>
      </c>
      <c r="J36" s="24">
        <v>2.1499999999999998E-2</v>
      </c>
      <c r="K36" s="23">
        <v>5.2380000000000003E-2</v>
      </c>
      <c r="L36" s="23"/>
      <c r="M36" s="24">
        <v>3.3396090618428534E-2</v>
      </c>
      <c r="N36" s="23">
        <v>2.3599999999999999E-2</v>
      </c>
      <c r="O36" s="26">
        <v>0.157</v>
      </c>
    </row>
    <row r="37" spans="1:15" x14ac:dyDescent="0.3">
      <c r="A37" s="25" t="s">
        <v>195</v>
      </c>
      <c r="B37" s="8" t="s">
        <v>24</v>
      </c>
      <c r="C37" s="22">
        <v>11</v>
      </c>
      <c r="D37" s="8" t="s">
        <v>203</v>
      </c>
      <c r="E37" s="23">
        <v>4.54990400712183E-2</v>
      </c>
      <c r="F37" s="23">
        <v>1.67E-2</v>
      </c>
      <c r="G37" s="24">
        <v>6.4510000000000001E-3</v>
      </c>
      <c r="H37" s="24"/>
      <c r="I37" s="24">
        <v>5.1500772862403191E-2</v>
      </c>
      <c r="J37" s="24">
        <v>2.1100000000000001E-2</v>
      </c>
      <c r="K37" s="23">
        <v>1.468E-2</v>
      </c>
      <c r="L37" s="23"/>
      <c r="M37" s="24">
        <v>3.5000281184621451E-2</v>
      </c>
      <c r="N37" s="23">
        <v>2.2700000000000001E-2</v>
      </c>
      <c r="O37" s="26">
        <v>0.1236</v>
      </c>
    </row>
    <row r="38" spans="1:15" x14ac:dyDescent="0.3">
      <c r="A38" s="25" t="s">
        <v>195</v>
      </c>
      <c r="B38" s="8" t="s">
        <v>46</v>
      </c>
      <c r="C38" s="22">
        <v>16</v>
      </c>
      <c r="D38" s="8" t="s">
        <v>202</v>
      </c>
      <c r="E38" s="23">
        <v>-1.960084765506085E-2</v>
      </c>
      <c r="F38" s="23">
        <v>1.7500000000000002E-2</v>
      </c>
      <c r="G38" s="24">
        <v>0.26129999999999998</v>
      </c>
      <c r="H38" s="24"/>
      <c r="I38" s="24">
        <v>-3.9603986593163366E-2</v>
      </c>
      <c r="J38" s="24">
        <v>2.1999999999999999E-2</v>
      </c>
      <c r="K38" s="23">
        <v>7.1690000000000004E-2</v>
      </c>
      <c r="L38" s="23"/>
      <c r="M38" s="24">
        <v>1.4996981005907737E-2</v>
      </c>
      <c r="N38" s="23">
        <v>2.3900000000000001E-2</v>
      </c>
      <c r="O38" s="26">
        <v>0.53</v>
      </c>
    </row>
    <row r="39" spans="1:15" x14ac:dyDescent="0.3">
      <c r="A39" s="25" t="s">
        <v>195</v>
      </c>
      <c r="B39" s="8" t="s">
        <v>34</v>
      </c>
      <c r="C39" s="22">
        <v>1</v>
      </c>
      <c r="D39" s="8" t="s">
        <v>201</v>
      </c>
      <c r="E39" s="23">
        <v>2.7303834527345236E-2</v>
      </c>
      <c r="F39" s="23">
        <v>2.0299999999999999E-2</v>
      </c>
      <c r="G39" s="24">
        <v>0.17949999999999999</v>
      </c>
      <c r="H39" s="24"/>
      <c r="I39" s="24">
        <v>4.1401026848675623E-2</v>
      </c>
      <c r="J39" s="24">
        <v>2.5499999999999998E-2</v>
      </c>
      <c r="K39" s="23">
        <v>0.1046</v>
      </c>
      <c r="L39" s="23"/>
      <c r="M39" s="24">
        <v>3.1799009548948987E-2</v>
      </c>
      <c r="N39" s="23">
        <v>2.7799999999999998E-2</v>
      </c>
      <c r="O39" s="26">
        <v>0.25209999999999999</v>
      </c>
    </row>
    <row r="40" spans="1:15" x14ac:dyDescent="0.3">
      <c r="A40" s="25" t="s">
        <v>195</v>
      </c>
      <c r="B40" s="8" t="s">
        <v>79</v>
      </c>
      <c r="C40" s="22">
        <v>4</v>
      </c>
      <c r="D40" s="8" t="s">
        <v>204</v>
      </c>
      <c r="E40" s="23">
        <v>-7.6200930093735408E-2</v>
      </c>
      <c r="F40" s="23">
        <v>3.2000000000000001E-2</v>
      </c>
      <c r="G40" s="24">
        <v>1.7129999999999999E-2</v>
      </c>
      <c r="H40" s="24"/>
      <c r="I40" s="24">
        <v>-7.5596772174375756E-2</v>
      </c>
      <c r="J40" s="24">
        <v>4.0300000000000002E-2</v>
      </c>
      <c r="K40" s="23">
        <v>6.0560000000000003E-2</v>
      </c>
      <c r="L40" s="23"/>
      <c r="M40" s="24">
        <v>-5.869960085877781E-2</v>
      </c>
      <c r="N40" s="23">
        <v>4.3499999999999997E-2</v>
      </c>
      <c r="O40" s="26">
        <v>0.1769</v>
      </c>
    </row>
    <row r="41" spans="1:15" x14ac:dyDescent="0.3">
      <c r="A41" s="25" t="s">
        <v>195</v>
      </c>
      <c r="B41" s="8" t="s">
        <v>71</v>
      </c>
      <c r="C41" s="22">
        <v>3</v>
      </c>
      <c r="D41" s="8" t="s">
        <v>204</v>
      </c>
      <c r="E41" s="23">
        <v>7.1047017299317233E-3</v>
      </c>
      <c r="F41" s="23">
        <v>1.84E-2</v>
      </c>
      <c r="G41" s="24">
        <v>0.69920000000000004</v>
      </c>
      <c r="H41" s="24"/>
      <c r="I41" s="24">
        <v>2.4097313483793976E-2</v>
      </c>
      <c r="J41" s="24">
        <v>2.3300000000000001E-2</v>
      </c>
      <c r="K41" s="23">
        <v>0.3009</v>
      </c>
      <c r="L41" s="23"/>
      <c r="M41" s="24">
        <v>-1.3997509643853661E-2</v>
      </c>
      <c r="N41" s="23">
        <v>2.4799999999999999E-2</v>
      </c>
      <c r="O41" s="26">
        <v>0.57289999999999996</v>
      </c>
    </row>
    <row r="42" spans="1:15" x14ac:dyDescent="0.3">
      <c r="A42" s="25" t="s">
        <v>195</v>
      </c>
      <c r="B42" s="8" t="s">
        <v>26</v>
      </c>
      <c r="C42" s="22">
        <v>11</v>
      </c>
      <c r="D42" s="8" t="s">
        <v>201</v>
      </c>
      <c r="E42" s="23">
        <v>5.6304716210467586E-2</v>
      </c>
      <c r="F42" s="23">
        <v>2.29E-2</v>
      </c>
      <c r="G42" s="24">
        <v>1.3780000000000001E-2</v>
      </c>
      <c r="H42" s="24"/>
      <c r="I42" s="24">
        <v>3.8999534849009622E-2</v>
      </c>
      <c r="J42" s="24">
        <v>2.8899999999999999E-2</v>
      </c>
      <c r="K42" s="23">
        <v>0.17799999999999999</v>
      </c>
      <c r="L42" s="23"/>
      <c r="M42" s="24">
        <v>6.0897525751238801E-2</v>
      </c>
      <c r="N42" s="23">
        <v>3.1199999999999999E-2</v>
      </c>
      <c r="O42" s="26">
        <v>5.0939999999999999E-2</v>
      </c>
    </row>
    <row r="43" spans="1:15" x14ac:dyDescent="0.3">
      <c r="A43" s="25" t="s">
        <v>195</v>
      </c>
      <c r="B43" s="8" t="s">
        <v>93</v>
      </c>
      <c r="C43" s="22">
        <v>7</v>
      </c>
      <c r="D43" s="8" t="s">
        <v>204</v>
      </c>
      <c r="E43" s="23">
        <v>9.9008246772624327E-3</v>
      </c>
      <c r="F43" s="23">
        <v>2.12E-2</v>
      </c>
      <c r="G43" s="24">
        <v>0.64019999999999999</v>
      </c>
      <c r="H43" s="24"/>
      <c r="I43" s="24">
        <v>-2.1022080918701985E-3</v>
      </c>
      <c r="J43" s="24">
        <v>2.6499999999999999E-2</v>
      </c>
      <c r="K43" s="23">
        <v>0.93600000000000005</v>
      </c>
      <c r="L43" s="23"/>
      <c r="M43" s="24">
        <v>3.4401426717332317E-2</v>
      </c>
      <c r="N43" s="23">
        <v>2.9100000000000001E-2</v>
      </c>
      <c r="O43" s="26">
        <v>0.23710000000000001</v>
      </c>
    </row>
    <row r="44" spans="1:15" x14ac:dyDescent="0.3">
      <c r="A44" s="25" t="s">
        <v>195</v>
      </c>
      <c r="B44" s="8" t="s">
        <v>53</v>
      </c>
      <c r="C44" s="22">
        <v>20</v>
      </c>
      <c r="D44" s="8" t="s">
        <v>203</v>
      </c>
      <c r="E44" s="23">
        <v>5.6304716210467586E-2</v>
      </c>
      <c r="F44" s="23">
        <v>1.8599999999999998E-2</v>
      </c>
      <c r="G44" s="24">
        <v>2.4740000000000001E-3</v>
      </c>
      <c r="H44" s="24"/>
      <c r="I44" s="24">
        <v>3.3898885005459185E-2</v>
      </c>
      <c r="J44" s="24">
        <v>2.35E-2</v>
      </c>
      <c r="K44" s="23">
        <v>0.14990000000000001</v>
      </c>
      <c r="L44" s="23"/>
      <c r="M44" s="24">
        <v>7.7599726022396356E-2</v>
      </c>
      <c r="N44" s="23">
        <v>2.52E-2</v>
      </c>
      <c r="O44" s="26">
        <v>2.0530000000000001E-3</v>
      </c>
    </row>
    <row r="45" spans="1:15" x14ac:dyDescent="0.3">
      <c r="A45" s="25" t="s">
        <v>195</v>
      </c>
      <c r="B45" s="8" t="s">
        <v>10</v>
      </c>
      <c r="C45" s="22">
        <v>10</v>
      </c>
      <c r="D45" s="8" t="s">
        <v>203</v>
      </c>
      <c r="E45" s="23">
        <v>-6.8300254258793131E-2</v>
      </c>
      <c r="F45" s="23">
        <v>1.7500000000000002E-2</v>
      </c>
      <c r="G45" s="24">
        <v>9.8549999999999997E-5</v>
      </c>
      <c r="H45" s="24"/>
      <c r="I45" s="24">
        <v>-7.8404882974278264E-2</v>
      </c>
      <c r="J45" s="24">
        <v>2.1700000000000001E-2</v>
      </c>
      <c r="K45" s="23">
        <v>3.0489999999999998E-4</v>
      </c>
      <c r="L45" s="23"/>
      <c r="M45" s="24">
        <v>-4.8497207085549311E-2</v>
      </c>
      <c r="N45" s="23">
        <v>2.4400000000000002E-2</v>
      </c>
      <c r="O45" s="26">
        <v>4.7289999999999999E-2</v>
      </c>
    </row>
    <row r="46" spans="1:15" x14ac:dyDescent="0.3">
      <c r="A46" s="25" t="s">
        <v>195</v>
      </c>
      <c r="B46" s="8" t="s">
        <v>72</v>
      </c>
      <c r="C46" s="22">
        <v>3</v>
      </c>
      <c r="D46" s="8" t="s">
        <v>204</v>
      </c>
      <c r="E46" s="23">
        <v>-1.9498873434055541E-2</v>
      </c>
      <c r="F46" s="23">
        <v>1.7399999999999999E-2</v>
      </c>
      <c r="G46" s="24">
        <v>0.26319999999999999</v>
      </c>
      <c r="H46" s="24"/>
      <c r="I46" s="24">
        <v>-1.1596985845663181E-2</v>
      </c>
      <c r="J46" s="24">
        <v>2.1999999999999999E-2</v>
      </c>
      <c r="K46" s="23">
        <v>0.59740000000000004</v>
      </c>
      <c r="L46" s="23"/>
      <c r="M46" s="24">
        <v>-2.3299333654403523E-2</v>
      </c>
      <c r="N46" s="23">
        <v>2.3699999999999999E-2</v>
      </c>
      <c r="O46" s="26">
        <v>0.32479999999999998</v>
      </c>
    </row>
    <row r="47" spans="1:15" x14ac:dyDescent="0.3">
      <c r="A47" s="25" t="s">
        <v>195</v>
      </c>
      <c r="B47" s="8" t="s">
        <v>41</v>
      </c>
      <c r="C47" s="22">
        <v>14</v>
      </c>
      <c r="D47" s="8" t="s">
        <v>202</v>
      </c>
      <c r="E47" s="23">
        <v>-4.7699758877420319E-2</v>
      </c>
      <c r="F47" s="23">
        <v>8.3500000000000005E-2</v>
      </c>
      <c r="G47" s="24">
        <v>0.56740000000000002</v>
      </c>
      <c r="H47" s="24"/>
      <c r="I47" s="24">
        <v>5.0598052763091435E-2</v>
      </c>
      <c r="J47" s="24">
        <v>0.1032</v>
      </c>
      <c r="K47" s="23">
        <v>0.62419999999999998</v>
      </c>
      <c r="L47" s="23"/>
      <c r="M47" s="24">
        <v>-0.16180153982446799</v>
      </c>
      <c r="N47" s="23">
        <v>0.1179</v>
      </c>
      <c r="O47" s="26">
        <v>0.1701</v>
      </c>
    </row>
    <row r="48" spans="1:15" x14ac:dyDescent="0.3">
      <c r="A48" s="25" t="s">
        <v>195</v>
      </c>
      <c r="B48" s="8" t="s">
        <v>55</v>
      </c>
      <c r="C48" s="22">
        <v>2</v>
      </c>
      <c r="D48" s="8" t="s">
        <v>203</v>
      </c>
      <c r="E48" s="23">
        <v>-3.5295626394724625E-2</v>
      </c>
      <c r="F48" s="23">
        <v>1.7399999999999999E-2</v>
      </c>
      <c r="G48" s="24">
        <v>4.3180000000000003E-2</v>
      </c>
      <c r="H48" s="24"/>
      <c r="I48" s="24">
        <v>-7.7604848335515467E-2</v>
      </c>
      <c r="J48" s="24">
        <v>2.18E-2</v>
      </c>
      <c r="K48" s="23">
        <v>3.7550000000000002E-4</v>
      </c>
      <c r="L48" s="23"/>
      <c r="M48" s="24">
        <v>2.2397297442038326E-2</v>
      </c>
      <c r="N48" s="23">
        <v>2.3900000000000001E-2</v>
      </c>
      <c r="O48" s="26">
        <v>0.35020000000000001</v>
      </c>
    </row>
    <row r="49" spans="1:15" x14ac:dyDescent="0.3">
      <c r="A49" s="25" t="s">
        <v>195</v>
      </c>
      <c r="B49" s="8" t="s">
        <v>52</v>
      </c>
      <c r="C49" s="22">
        <v>19</v>
      </c>
      <c r="D49" s="8" t="s">
        <v>204</v>
      </c>
      <c r="E49" s="23">
        <v>-0.22549631689780689</v>
      </c>
      <c r="F49" s="23">
        <v>5.8299999999999998E-2</v>
      </c>
      <c r="G49" s="24">
        <v>1.088E-4</v>
      </c>
      <c r="H49" s="24"/>
      <c r="I49" s="24">
        <v>-7.8404882974278264E-2</v>
      </c>
      <c r="J49" s="24">
        <v>7.0999999999999994E-2</v>
      </c>
      <c r="K49" s="23">
        <v>0.26950000000000002</v>
      </c>
      <c r="L49" s="23"/>
      <c r="M49" s="24">
        <v>-0.43650695952369145</v>
      </c>
      <c r="N49" s="23">
        <v>8.5500000000000007E-2</v>
      </c>
      <c r="O49" s="26">
        <v>3.2940000000000002E-7</v>
      </c>
    </row>
    <row r="50" spans="1:15" x14ac:dyDescent="0.3">
      <c r="A50" s="25" t="s">
        <v>195</v>
      </c>
      <c r="B50" s="8" t="s">
        <v>22</v>
      </c>
      <c r="C50" s="22">
        <v>11</v>
      </c>
      <c r="D50" s="8" t="s">
        <v>201</v>
      </c>
      <c r="E50" s="23">
        <v>6.3997749947184018E-2</v>
      </c>
      <c r="F50" s="23">
        <v>2.3099999999999999E-2</v>
      </c>
      <c r="G50" s="24">
        <v>5.5120000000000004E-3</v>
      </c>
      <c r="H50" s="24"/>
      <c r="I50" s="24">
        <v>8.0704027414962659E-2</v>
      </c>
      <c r="J50" s="24">
        <v>2.8899999999999999E-2</v>
      </c>
      <c r="K50" s="23">
        <v>5.2269999999999999E-3</v>
      </c>
      <c r="L50" s="23"/>
      <c r="M50" s="24">
        <v>2.9898550345863351E-2</v>
      </c>
      <c r="N50" s="23">
        <v>3.1300000000000001E-2</v>
      </c>
      <c r="O50" s="26">
        <v>0.33879999999999999</v>
      </c>
    </row>
    <row r="51" spans="1:15" x14ac:dyDescent="0.3">
      <c r="A51" s="25" t="s">
        <v>195</v>
      </c>
      <c r="B51" s="8" t="s">
        <v>67</v>
      </c>
      <c r="C51" s="22">
        <v>22</v>
      </c>
      <c r="D51" s="8" t="s">
        <v>202</v>
      </c>
      <c r="E51" s="23">
        <v>1.8998382409314701E-2</v>
      </c>
      <c r="F51" s="23">
        <v>1.9099999999999999E-2</v>
      </c>
      <c r="G51" s="24">
        <v>0.31859999999999999</v>
      </c>
      <c r="H51" s="24"/>
      <c r="I51" s="24">
        <v>4.8979852621919284E-3</v>
      </c>
      <c r="J51" s="24">
        <v>2.4199999999999999E-2</v>
      </c>
      <c r="K51" s="23">
        <v>0.83930000000000005</v>
      </c>
      <c r="L51" s="23"/>
      <c r="M51" s="24">
        <v>4.1401026848675623E-2</v>
      </c>
      <c r="N51" s="23">
        <v>2.5899999999999999E-2</v>
      </c>
      <c r="O51" s="26">
        <v>0.10979999999999999</v>
      </c>
    </row>
    <row r="52" spans="1:15" x14ac:dyDescent="0.3">
      <c r="A52" s="25" t="s">
        <v>195</v>
      </c>
      <c r="B52" s="8" t="s">
        <v>70</v>
      </c>
      <c r="C52" s="22">
        <v>2</v>
      </c>
      <c r="D52" s="8" t="s">
        <v>204</v>
      </c>
      <c r="E52" s="23">
        <v>-1.2902885355523391E-2</v>
      </c>
      <c r="F52" s="23">
        <v>1.6799999999999999E-2</v>
      </c>
      <c r="G52" s="24">
        <v>0.44119999999999998</v>
      </c>
      <c r="H52" s="24"/>
      <c r="I52" s="24">
        <v>-5.1029981759033397E-3</v>
      </c>
      <c r="J52" s="24">
        <v>2.12E-2</v>
      </c>
      <c r="K52" s="23">
        <v>0.80889999999999995</v>
      </c>
      <c r="L52" s="23"/>
      <c r="M52" s="24">
        <v>-3.2502530761974013E-2</v>
      </c>
      <c r="N52" s="23">
        <v>2.2800000000000001E-2</v>
      </c>
      <c r="O52" s="26">
        <v>0.1535</v>
      </c>
    </row>
    <row r="53" spans="1:15" x14ac:dyDescent="0.3">
      <c r="A53" s="25" t="s">
        <v>195</v>
      </c>
      <c r="B53" s="8" t="s">
        <v>21</v>
      </c>
      <c r="C53" s="22">
        <v>1</v>
      </c>
      <c r="D53" s="8" t="s">
        <v>201</v>
      </c>
      <c r="E53" s="23">
        <v>6.9954745123864378E-3</v>
      </c>
      <c r="F53" s="23">
        <v>2.0199999999999999E-2</v>
      </c>
      <c r="G53" s="24">
        <v>0.72899999999999998</v>
      </c>
      <c r="H53" s="24"/>
      <c r="I53" s="24">
        <v>3.8027603329278594E-3</v>
      </c>
      <c r="J53" s="24">
        <v>2.52E-2</v>
      </c>
      <c r="K53" s="23">
        <v>0.87890000000000001</v>
      </c>
      <c r="L53" s="23"/>
      <c r="M53" s="24">
        <v>1.5400796576022903E-2</v>
      </c>
      <c r="N53" s="23">
        <v>2.8000000000000001E-2</v>
      </c>
      <c r="O53" s="26">
        <v>0.58120000000000005</v>
      </c>
    </row>
    <row r="54" spans="1:15" x14ac:dyDescent="0.3">
      <c r="A54" s="25" t="s">
        <v>195</v>
      </c>
      <c r="B54" s="8" t="s">
        <v>94</v>
      </c>
      <c r="C54" s="22">
        <v>8</v>
      </c>
      <c r="D54" s="8" t="s">
        <v>203</v>
      </c>
      <c r="E54" s="23">
        <v>9.3957216403621844E-3</v>
      </c>
      <c r="F54" s="23">
        <v>2.01E-2</v>
      </c>
      <c r="G54" s="24">
        <v>0.64029999999999998</v>
      </c>
      <c r="H54" s="24"/>
      <c r="I54" s="24">
        <v>3.5000281184621451E-2</v>
      </c>
      <c r="J54" s="24">
        <v>2.5399999999999999E-2</v>
      </c>
      <c r="K54" s="23">
        <v>0.1694</v>
      </c>
      <c r="L54" s="23"/>
      <c r="M54" s="24">
        <v>-2.4302938523173494E-2</v>
      </c>
      <c r="N54" s="23">
        <v>2.7300000000000001E-2</v>
      </c>
      <c r="O54" s="26">
        <v>0.37419999999999998</v>
      </c>
    </row>
    <row r="55" spans="1:15" x14ac:dyDescent="0.3">
      <c r="A55" s="25" t="s">
        <v>195</v>
      </c>
      <c r="B55" s="8" t="s">
        <v>14</v>
      </c>
      <c r="C55" s="22">
        <v>10</v>
      </c>
      <c r="D55" s="8" t="s">
        <v>202</v>
      </c>
      <c r="E55" s="23">
        <v>1.9302502254497422E-2</v>
      </c>
      <c r="F55" s="23">
        <v>1.7399999999999999E-2</v>
      </c>
      <c r="G55" s="24">
        <v>0.2666</v>
      </c>
      <c r="H55" s="24"/>
      <c r="I55" s="24">
        <v>2.2895877476904466E-2</v>
      </c>
      <c r="J55" s="24">
        <v>2.1999999999999999E-2</v>
      </c>
      <c r="K55" s="23">
        <v>0.29859999999999998</v>
      </c>
      <c r="L55" s="23"/>
      <c r="M55" s="24">
        <v>4.1015770210750483E-3</v>
      </c>
      <c r="N55" s="23">
        <v>2.3599999999999999E-2</v>
      </c>
      <c r="O55" s="26">
        <v>0.86370000000000002</v>
      </c>
    </row>
    <row r="56" spans="1:15" x14ac:dyDescent="0.3">
      <c r="A56" s="25" t="s">
        <v>195</v>
      </c>
      <c r="B56" s="8" t="s">
        <v>77</v>
      </c>
      <c r="C56" s="22">
        <v>4</v>
      </c>
      <c r="D56" s="8" t="s">
        <v>202</v>
      </c>
      <c r="E56" s="23">
        <v>-3.6968248442897618E-3</v>
      </c>
      <c r="F56" s="23">
        <v>1.72E-2</v>
      </c>
      <c r="G56" s="24">
        <v>0.8286</v>
      </c>
      <c r="H56" s="24"/>
      <c r="I56" s="24">
        <v>-1.2204168838906746E-2</v>
      </c>
      <c r="J56" s="24">
        <v>2.1600000000000001E-2</v>
      </c>
      <c r="K56" s="23">
        <v>0.57279999999999998</v>
      </c>
      <c r="L56" s="23"/>
      <c r="M56" s="24">
        <v>1.77023841130051E-2</v>
      </c>
      <c r="N56" s="23">
        <v>2.3699999999999999E-2</v>
      </c>
      <c r="O56" s="26">
        <v>0.45440000000000003</v>
      </c>
    </row>
    <row r="57" spans="1:15" x14ac:dyDescent="0.3">
      <c r="A57" s="25" t="s">
        <v>195</v>
      </c>
      <c r="B57" s="8" t="s">
        <v>43</v>
      </c>
      <c r="C57" s="22">
        <v>14</v>
      </c>
      <c r="D57" s="8" t="s">
        <v>203</v>
      </c>
      <c r="E57" s="23">
        <v>1.9302502254497422E-2</v>
      </c>
      <c r="F57" s="23">
        <v>6.7100000000000007E-2</v>
      </c>
      <c r="G57" s="24">
        <v>0.77400000000000002</v>
      </c>
      <c r="H57" s="24"/>
      <c r="I57" s="24">
        <v>2.7799974857678968E-2</v>
      </c>
      <c r="J57" s="24">
        <v>8.4599999999999995E-2</v>
      </c>
      <c r="K57" s="23">
        <v>0.74199999999999999</v>
      </c>
      <c r="L57" s="23"/>
      <c r="M57" s="24">
        <v>7.5302258709542408E-2</v>
      </c>
      <c r="N57" s="23">
        <v>8.9800000000000005E-2</v>
      </c>
      <c r="O57" s="26">
        <v>0.40189999999999998</v>
      </c>
    </row>
    <row r="58" spans="1:15" x14ac:dyDescent="0.3">
      <c r="A58" s="25" t="s">
        <v>195</v>
      </c>
      <c r="B58" s="8" t="s">
        <v>81</v>
      </c>
      <c r="C58" s="22">
        <v>5</v>
      </c>
      <c r="D58" s="8" t="s">
        <v>204</v>
      </c>
      <c r="E58" s="23">
        <v>-9.0003821972990464E-3</v>
      </c>
      <c r="F58" s="23">
        <v>1.8200000000000001E-2</v>
      </c>
      <c r="G58" s="24">
        <v>0.62009999999999998</v>
      </c>
      <c r="H58" s="24"/>
      <c r="I58" s="24">
        <v>-1.5895669405385005E-2</v>
      </c>
      <c r="J58" s="24">
        <v>2.29E-2</v>
      </c>
      <c r="K58" s="23">
        <v>0.4864</v>
      </c>
      <c r="L58" s="23"/>
      <c r="M58" s="24">
        <v>7.5017910703226122E-3</v>
      </c>
      <c r="N58" s="23">
        <v>2.47E-2</v>
      </c>
      <c r="O58" s="26">
        <v>0.76039999999999996</v>
      </c>
    </row>
    <row r="59" spans="1:15" x14ac:dyDescent="0.3">
      <c r="A59" s="25" t="s">
        <v>195</v>
      </c>
      <c r="B59" s="8" t="s">
        <v>29</v>
      </c>
      <c r="C59" s="22">
        <v>1</v>
      </c>
      <c r="D59" s="8" t="s">
        <v>202</v>
      </c>
      <c r="E59" s="23">
        <v>-5.0104527566687984E-2</v>
      </c>
      <c r="F59" s="23">
        <v>2.9000000000000001E-2</v>
      </c>
      <c r="G59" s="24">
        <v>8.3699999999999997E-2</v>
      </c>
      <c r="H59" s="24"/>
      <c r="I59" s="24">
        <v>6.8900867254691772E-2</v>
      </c>
      <c r="J59" s="24">
        <v>3.5000000000000003E-2</v>
      </c>
      <c r="K59" s="23">
        <v>4.8590000000000001E-2</v>
      </c>
      <c r="L59" s="23"/>
      <c r="M59" s="24">
        <v>-0.21910173048787812</v>
      </c>
      <c r="N59" s="23">
        <v>4.2500000000000003E-2</v>
      </c>
      <c r="O59" s="26">
        <v>2.4960000000000001E-7</v>
      </c>
    </row>
    <row r="60" spans="1:15" x14ac:dyDescent="0.3">
      <c r="A60" s="25" t="s">
        <v>195</v>
      </c>
      <c r="B60" s="8" t="s">
        <v>51</v>
      </c>
      <c r="C60" s="22">
        <v>18</v>
      </c>
      <c r="D60" s="8" t="s">
        <v>203</v>
      </c>
      <c r="E60" s="23">
        <v>-4.5394934490392218E-2</v>
      </c>
      <c r="F60" s="23">
        <v>1.7600000000000001E-2</v>
      </c>
      <c r="G60" s="24">
        <v>9.9799999999999993E-3</v>
      </c>
      <c r="H60" s="24"/>
      <c r="I60" s="24">
        <v>-1.9702832275868429E-2</v>
      </c>
      <c r="J60" s="24">
        <v>2.23E-2</v>
      </c>
      <c r="K60" s="23">
        <v>0.37709999999999999</v>
      </c>
      <c r="L60" s="23"/>
      <c r="M60" s="24">
        <v>-5.7502002271458803E-2</v>
      </c>
      <c r="N60" s="23">
        <v>2.3900000000000001E-2</v>
      </c>
      <c r="O60" s="26">
        <v>1.6299999999999999E-2</v>
      </c>
    </row>
    <row r="61" spans="1:15" x14ac:dyDescent="0.3">
      <c r="A61" s="25" t="s">
        <v>195</v>
      </c>
      <c r="B61" s="8" t="s">
        <v>90</v>
      </c>
      <c r="C61" s="22">
        <v>6</v>
      </c>
      <c r="D61" s="8" t="s">
        <v>201</v>
      </c>
      <c r="E61" s="23">
        <v>-4.7804649948139745E-2</v>
      </c>
      <c r="F61" s="23">
        <v>1.78E-2</v>
      </c>
      <c r="G61" s="24">
        <v>7.3509999999999999E-3</v>
      </c>
      <c r="H61" s="24"/>
      <c r="I61" s="24">
        <v>-2.1022080918701985E-3</v>
      </c>
      <c r="J61" s="24">
        <v>2.24E-2</v>
      </c>
      <c r="K61" s="23">
        <v>0.9244</v>
      </c>
      <c r="L61" s="23"/>
      <c r="M61" s="24">
        <v>-0.11739935926958264</v>
      </c>
      <c r="N61" s="23">
        <v>2.4199999999999999E-2</v>
      </c>
      <c r="O61" s="26">
        <v>1.2750000000000001E-6</v>
      </c>
    </row>
    <row r="62" spans="1:15" x14ac:dyDescent="0.3">
      <c r="A62" s="25" t="s">
        <v>195</v>
      </c>
      <c r="B62" s="8" t="s">
        <v>32</v>
      </c>
      <c r="C62" s="22">
        <v>1</v>
      </c>
      <c r="D62" s="8" t="s">
        <v>201</v>
      </c>
      <c r="E62" s="23">
        <v>-9.0040524316415511E-4</v>
      </c>
      <c r="F62" s="23">
        <v>1.7100000000000001E-2</v>
      </c>
      <c r="G62" s="24">
        <v>0.95940000000000003</v>
      </c>
      <c r="H62" s="24"/>
      <c r="I62" s="24">
        <v>-1.0899180869000552E-2</v>
      </c>
      <c r="J62" s="24">
        <v>2.1600000000000001E-2</v>
      </c>
      <c r="K62" s="23">
        <v>0.61380000000000001</v>
      </c>
      <c r="L62" s="23"/>
      <c r="M62" s="24">
        <v>1.980262729617973E-2</v>
      </c>
      <c r="N62" s="23">
        <v>2.3300000000000001E-2</v>
      </c>
      <c r="O62" s="26">
        <v>0.39460000000000001</v>
      </c>
    </row>
    <row r="63" spans="1:15" x14ac:dyDescent="0.3">
      <c r="A63" s="25" t="s">
        <v>195</v>
      </c>
      <c r="B63" s="8" t="s">
        <v>19</v>
      </c>
      <c r="C63" s="22">
        <v>1</v>
      </c>
      <c r="D63" s="8" t="s">
        <v>204</v>
      </c>
      <c r="E63" s="23">
        <v>-7.5987978753305095E-3</v>
      </c>
      <c r="F63" s="23">
        <v>1.8100000000000002E-2</v>
      </c>
      <c r="G63" s="24">
        <v>0.67330000000000001</v>
      </c>
      <c r="H63" s="24"/>
      <c r="I63" s="24">
        <v>1.1602430730839794E-2</v>
      </c>
      <c r="J63" s="24">
        <v>2.2599999999999999E-2</v>
      </c>
      <c r="K63" s="23">
        <v>0.60650000000000004</v>
      </c>
      <c r="L63" s="23"/>
      <c r="M63" s="24">
        <v>-2.1898021101216133E-2</v>
      </c>
      <c r="N63" s="23">
        <v>2.5000000000000001E-2</v>
      </c>
      <c r="O63" s="26">
        <v>0.38080000000000003</v>
      </c>
    </row>
    <row r="64" spans="1:15" x14ac:dyDescent="0.3">
      <c r="A64" s="25" t="s">
        <v>195</v>
      </c>
      <c r="B64" s="8" t="s">
        <v>15</v>
      </c>
      <c r="C64" s="22">
        <v>1</v>
      </c>
      <c r="D64" s="8" t="s">
        <v>203</v>
      </c>
      <c r="E64" s="23">
        <v>-4.7804649948139745E-2</v>
      </c>
      <c r="F64" s="23">
        <v>1.6899999999999998E-2</v>
      </c>
      <c r="G64" s="24">
        <v>4.7819999999999998E-3</v>
      </c>
      <c r="H64" s="24"/>
      <c r="I64" s="24">
        <v>-5.3495717942750563E-2</v>
      </c>
      <c r="J64" s="24">
        <v>2.12E-2</v>
      </c>
      <c r="K64" s="23">
        <v>1.159E-2</v>
      </c>
      <c r="L64" s="23"/>
      <c r="M64" s="24">
        <v>-2.7104017692058863E-2</v>
      </c>
      <c r="N64" s="23">
        <v>2.3199999999999998E-2</v>
      </c>
      <c r="O64" s="26">
        <v>0.24249999999999999</v>
      </c>
    </row>
    <row r="65" spans="1:15" x14ac:dyDescent="0.3">
      <c r="A65" s="25" t="s">
        <v>195</v>
      </c>
      <c r="B65" s="8" t="s">
        <v>62</v>
      </c>
      <c r="C65" s="22">
        <v>21</v>
      </c>
      <c r="D65" s="8" t="s">
        <v>203</v>
      </c>
      <c r="E65" s="23">
        <v>-6.5595079098410239E-2</v>
      </c>
      <c r="F65" s="23">
        <v>1.8700000000000001E-2</v>
      </c>
      <c r="G65" s="24">
        <v>4.5469999999999999E-4</v>
      </c>
      <c r="H65" s="24"/>
      <c r="I65" s="24">
        <v>-5.8901107920161032E-2</v>
      </c>
      <c r="J65" s="24">
        <v>2.35E-2</v>
      </c>
      <c r="K65" s="23">
        <v>1.2319999999999999E-2</v>
      </c>
      <c r="L65" s="23"/>
      <c r="M65" s="24">
        <v>-6.2301026197379338E-2</v>
      </c>
      <c r="N65" s="23">
        <v>2.5700000000000001E-2</v>
      </c>
      <c r="O65" s="26">
        <v>1.516E-2</v>
      </c>
    </row>
    <row r="66" spans="1:15" x14ac:dyDescent="0.3">
      <c r="A66" s="25" t="s">
        <v>195</v>
      </c>
      <c r="B66" s="8" t="s">
        <v>84</v>
      </c>
      <c r="C66" s="22">
        <v>6</v>
      </c>
      <c r="D66" s="8" t="s">
        <v>203</v>
      </c>
      <c r="E66" s="23">
        <v>-7.8003437327338948E-3</v>
      </c>
      <c r="F66" s="23">
        <v>2.5700000000000001E-2</v>
      </c>
      <c r="G66" s="24">
        <v>0.76119999999999999</v>
      </c>
      <c r="H66" s="24"/>
      <c r="I66" s="24">
        <v>-6.9403670138879103E-2</v>
      </c>
      <c r="J66" s="24">
        <v>3.27E-2</v>
      </c>
      <c r="K66" s="23">
        <v>3.3820000000000003E-2</v>
      </c>
      <c r="L66" s="23"/>
      <c r="M66" s="24">
        <v>6.7200599660238586E-2</v>
      </c>
      <c r="N66" s="23">
        <v>3.49E-2</v>
      </c>
      <c r="O66" s="26">
        <v>5.3670000000000002E-2</v>
      </c>
    </row>
    <row r="67" spans="1:15" x14ac:dyDescent="0.3">
      <c r="A67" s="25" t="s">
        <v>195</v>
      </c>
      <c r="B67" s="8" t="s">
        <v>85</v>
      </c>
      <c r="C67" s="22">
        <v>6</v>
      </c>
      <c r="D67" s="8" t="s">
        <v>201</v>
      </c>
      <c r="E67" s="23">
        <v>-7.4303375859167048E-2</v>
      </c>
      <c r="F67" s="23">
        <v>4.9099999999999998E-2</v>
      </c>
      <c r="G67" s="24">
        <v>0.13009999999999999</v>
      </c>
      <c r="H67" s="24"/>
      <c r="I67" s="24">
        <v>-0.10719553160355597</v>
      </c>
      <c r="J67" s="24">
        <v>6.2600000000000003E-2</v>
      </c>
      <c r="K67" s="23">
        <v>8.6999999999999994E-2</v>
      </c>
      <c r="L67" s="23"/>
      <c r="M67" s="24">
        <v>-2.2695607932188482E-2</v>
      </c>
      <c r="N67" s="23">
        <v>6.6699999999999995E-2</v>
      </c>
      <c r="O67" s="26">
        <v>0.7339</v>
      </c>
    </row>
    <row r="68" spans="1:15" x14ac:dyDescent="0.3">
      <c r="A68" s="25" t="s">
        <v>195</v>
      </c>
      <c r="B68" s="8" t="s">
        <v>31</v>
      </c>
      <c r="C68" s="22">
        <v>1</v>
      </c>
      <c r="D68" s="8" t="s">
        <v>202</v>
      </c>
      <c r="E68" s="23">
        <v>1.6798118275880947E-2</v>
      </c>
      <c r="F68" s="23">
        <v>1.7100000000000001E-2</v>
      </c>
      <c r="G68" s="24">
        <v>0.32629999999999998</v>
      </c>
      <c r="H68" s="24"/>
      <c r="I68" s="24">
        <v>-6.0985584618694685E-3</v>
      </c>
      <c r="J68" s="24">
        <v>2.1600000000000001E-2</v>
      </c>
      <c r="K68" s="23">
        <v>0.77810000000000001</v>
      </c>
      <c r="L68" s="23"/>
      <c r="M68" s="24">
        <v>6.8097804367196757E-2</v>
      </c>
      <c r="N68" s="23">
        <v>2.3300000000000001E-2</v>
      </c>
      <c r="O68" s="26">
        <v>3.441E-3</v>
      </c>
    </row>
    <row r="69" spans="1:15" x14ac:dyDescent="0.3">
      <c r="A69" s="25" t="s">
        <v>195</v>
      </c>
      <c r="B69" s="8" t="s">
        <v>35</v>
      </c>
      <c r="C69" s="22">
        <v>1</v>
      </c>
      <c r="D69" s="8" t="s">
        <v>203</v>
      </c>
      <c r="E69" s="23">
        <v>3.3396090618428534E-2</v>
      </c>
      <c r="F69" s="23">
        <v>1.9099999999999999E-2</v>
      </c>
      <c r="G69" s="24">
        <v>8.0089999999999995E-2</v>
      </c>
      <c r="H69" s="24"/>
      <c r="I69" s="24">
        <v>3.32993704009261E-2</v>
      </c>
      <c r="J69" s="24">
        <v>2.4E-2</v>
      </c>
      <c r="K69" s="23">
        <v>0.16439999999999999</v>
      </c>
      <c r="L69" s="23"/>
      <c r="M69" s="24">
        <v>4.3404257607285557E-2</v>
      </c>
      <c r="N69" s="23">
        <v>2.5899999999999999E-2</v>
      </c>
      <c r="O69" s="26">
        <v>9.3410000000000007E-2</v>
      </c>
    </row>
    <row r="70" spans="1:15" x14ac:dyDescent="0.3">
      <c r="A70" s="25" t="s">
        <v>195</v>
      </c>
      <c r="B70" s="8" t="s">
        <v>69</v>
      </c>
      <c r="C70" s="22">
        <v>2</v>
      </c>
      <c r="D70" s="8" t="s">
        <v>203</v>
      </c>
      <c r="E70" s="23">
        <v>-6.4005329975912434E-2</v>
      </c>
      <c r="F70" s="23">
        <v>1.9400000000000001E-2</v>
      </c>
      <c r="G70" s="24">
        <v>9.5750000000000002E-4</v>
      </c>
      <c r="H70" s="24"/>
      <c r="I70" s="24">
        <v>-8.2794824608915074E-2</v>
      </c>
      <c r="J70" s="24">
        <v>2.4400000000000002E-2</v>
      </c>
      <c r="K70" s="23">
        <v>6.7909999999999997E-4</v>
      </c>
      <c r="L70" s="23"/>
      <c r="M70" s="24">
        <v>-3.8595308759384765E-2</v>
      </c>
      <c r="N70" s="23">
        <v>2.64E-2</v>
      </c>
      <c r="O70" s="26">
        <v>0.1439</v>
      </c>
    </row>
    <row r="71" spans="1:15" x14ac:dyDescent="0.3">
      <c r="A71" s="25" t="s">
        <v>195</v>
      </c>
      <c r="B71" s="8" t="s">
        <v>42</v>
      </c>
      <c r="C71" s="22">
        <v>14</v>
      </c>
      <c r="D71" s="8" t="s">
        <v>201</v>
      </c>
      <c r="E71" s="23">
        <v>3.7295784743696929E-2</v>
      </c>
      <c r="F71" s="23">
        <v>1.83E-2</v>
      </c>
      <c r="G71" s="24">
        <v>4.2200000000000001E-2</v>
      </c>
      <c r="H71" s="24"/>
      <c r="I71" s="24">
        <v>2.9296631955588025E-2</v>
      </c>
      <c r="J71" s="24">
        <v>2.3099999999999999E-2</v>
      </c>
      <c r="K71" s="23">
        <v>0.2054</v>
      </c>
      <c r="L71" s="23"/>
      <c r="M71" s="24">
        <v>2.5004758989566053E-2</v>
      </c>
      <c r="N71" s="23">
        <v>2.4899999999999999E-2</v>
      </c>
      <c r="O71" s="26">
        <v>0.3155</v>
      </c>
    </row>
    <row r="72" spans="1:15" x14ac:dyDescent="0.3">
      <c r="A72" s="25" t="s">
        <v>195</v>
      </c>
      <c r="B72" s="8" t="s">
        <v>61</v>
      </c>
      <c r="C72" s="22">
        <v>21</v>
      </c>
      <c r="D72" s="8" t="s">
        <v>202</v>
      </c>
      <c r="E72" s="23">
        <v>4.8999666031907932E-2</v>
      </c>
      <c r="F72" s="23">
        <v>1.9699999999999999E-2</v>
      </c>
      <c r="G72" s="24">
        <v>1.2749999999999999E-2</v>
      </c>
      <c r="H72" s="24"/>
      <c r="I72" s="24">
        <v>5.6597701114389873E-2</v>
      </c>
      <c r="J72" s="24">
        <v>2.4400000000000002E-2</v>
      </c>
      <c r="K72" s="23">
        <v>2.0400000000000001E-2</v>
      </c>
      <c r="L72" s="23"/>
      <c r="M72" s="24">
        <v>2.5199801021742137E-2</v>
      </c>
      <c r="N72" s="23">
        <v>2.76E-2</v>
      </c>
      <c r="O72" s="26">
        <v>0.36180000000000001</v>
      </c>
    </row>
    <row r="73" spans="1:15" x14ac:dyDescent="0.3">
      <c r="A73" s="25" t="s">
        <v>195</v>
      </c>
      <c r="B73" s="8" t="s">
        <v>49</v>
      </c>
      <c r="C73" s="22">
        <v>17</v>
      </c>
      <c r="D73" s="8" t="s">
        <v>203</v>
      </c>
      <c r="E73" s="23">
        <v>-7.0100627679489075E-2</v>
      </c>
      <c r="F73" s="23">
        <v>2.3099999999999999E-2</v>
      </c>
      <c r="G73" s="24">
        <v>2.3890000000000001E-3</v>
      </c>
      <c r="H73" s="24"/>
      <c r="I73" s="24">
        <v>-5.3094916334178753E-2</v>
      </c>
      <c r="J73" s="24">
        <v>2.9100000000000001E-2</v>
      </c>
      <c r="K73" s="23">
        <v>6.8309999999999996E-2</v>
      </c>
      <c r="L73" s="23"/>
      <c r="M73" s="24">
        <v>-9.5795297454866785E-2</v>
      </c>
      <c r="N73" s="23">
        <v>3.1300000000000001E-2</v>
      </c>
      <c r="O73" s="26">
        <v>2.2290000000000001E-3</v>
      </c>
    </row>
    <row r="74" spans="1:15" x14ac:dyDescent="0.3">
      <c r="A74" s="25" t="s">
        <v>195</v>
      </c>
      <c r="B74" s="8" t="s">
        <v>57</v>
      </c>
      <c r="C74" s="22">
        <v>2</v>
      </c>
      <c r="D74" s="8" t="s">
        <v>201</v>
      </c>
      <c r="E74" s="23">
        <v>4.090199132042574E-2</v>
      </c>
      <c r="F74" s="23">
        <v>1.7399999999999999E-2</v>
      </c>
      <c r="G74" s="24">
        <v>1.916E-2</v>
      </c>
      <c r="H74" s="24"/>
      <c r="I74" s="24">
        <v>2.6301074419370695E-2</v>
      </c>
      <c r="J74" s="24">
        <v>2.1999999999999999E-2</v>
      </c>
      <c r="K74" s="23">
        <v>0.23319999999999999</v>
      </c>
      <c r="L74" s="23"/>
      <c r="M74" s="24">
        <v>5.0198695532745891E-2</v>
      </c>
      <c r="N74" s="23">
        <v>2.3699999999999999E-2</v>
      </c>
      <c r="O74" s="26">
        <v>3.3950000000000001E-2</v>
      </c>
    </row>
    <row r="75" spans="1:15" x14ac:dyDescent="0.3">
      <c r="A75" s="25" t="s">
        <v>195</v>
      </c>
      <c r="B75" s="8" t="s">
        <v>36</v>
      </c>
      <c r="C75" s="22">
        <v>1</v>
      </c>
      <c r="D75" s="8" t="s">
        <v>203</v>
      </c>
      <c r="E75" s="23">
        <v>4.659728537678226E-2</v>
      </c>
      <c r="F75" s="23">
        <v>2.7E-2</v>
      </c>
      <c r="G75" s="24">
        <v>8.4940000000000002E-2</v>
      </c>
      <c r="H75" s="24"/>
      <c r="I75" s="24">
        <v>1.0702523133135692E-2</v>
      </c>
      <c r="J75" s="24">
        <v>3.44E-2</v>
      </c>
      <c r="K75" s="23">
        <v>0.75529999999999997</v>
      </c>
      <c r="L75" s="23"/>
      <c r="M75" s="24">
        <v>0.10159945171559198</v>
      </c>
      <c r="N75" s="23">
        <v>3.6200000000000003E-2</v>
      </c>
      <c r="O75" s="26">
        <v>4.9350000000000002E-3</v>
      </c>
    </row>
    <row r="76" spans="1:15" x14ac:dyDescent="0.3">
      <c r="A76" s="25" t="s">
        <v>195</v>
      </c>
      <c r="B76" s="8" t="s">
        <v>88</v>
      </c>
      <c r="C76" s="22">
        <v>6</v>
      </c>
      <c r="D76" s="8" t="s">
        <v>204</v>
      </c>
      <c r="E76" s="23">
        <v>-0.11010508668858329</v>
      </c>
      <c r="F76" s="23">
        <v>2.0199999999999999E-2</v>
      </c>
      <c r="G76" s="24">
        <v>4.7909999999999997E-8</v>
      </c>
      <c r="H76" s="24"/>
      <c r="I76" s="24">
        <v>-0.16469777204040525</v>
      </c>
      <c r="J76" s="24">
        <v>2.5100000000000001E-2</v>
      </c>
      <c r="K76" s="23">
        <v>5.119E-11</v>
      </c>
      <c r="L76" s="23"/>
      <c r="M76" s="24">
        <v>-3.9198313404157581E-2</v>
      </c>
      <c r="N76" s="23">
        <v>2.8000000000000001E-2</v>
      </c>
      <c r="O76" s="26">
        <v>0.161</v>
      </c>
    </row>
    <row r="77" spans="1:15" x14ac:dyDescent="0.3">
      <c r="A77" s="25" t="s">
        <v>195</v>
      </c>
      <c r="B77" s="8" t="s">
        <v>38</v>
      </c>
      <c r="C77" s="22">
        <v>12</v>
      </c>
      <c r="D77" s="8" t="s">
        <v>201</v>
      </c>
      <c r="E77" s="23">
        <v>2.8004196409597344E-2</v>
      </c>
      <c r="F77" s="23">
        <v>1.72E-2</v>
      </c>
      <c r="G77" s="24">
        <v>0.1026</v>
      </c>
      <c r="H77" s="24"/>
      <c r="I77" s="24">
        <v>2.700213870257076E-2</v>
      </c>
      <c r="J77" s="24">
        <v>2.1600000000000001E-2</v>
      </c>
      <c r="K77" s="23">
        <v>0.21079999999999999</v>
      </c>
      <c r="L77" s="23"/>
      <c r="M77" s="24">
        <v>2.9597636438943573E-2</v>
      </c>
      <c r="N77" s="23">
        <v>2.3400000000000001E-2</v>
      </c>
      <c r="O77" s="26">
        <v>0.20660000000000001</v>
      </c>
    </row>
    <row r="78" spans="1:15" x14ac:dyDescent="0.3">
      <c r="A78" s="25" t="s">
        <v>195</v>
      </c>
      <c r="B78" s="8" t="s">
        <v>91</v>
      </c>
      <c r="C78" s="22">
        <v>6</v>
      </c>
      <c r="D78" s="8" t="s">
        <v>203</v>
      </c>
      <c r="E78" s="23">
        <v>-2.939791518456112E-2</v>
      </c>
      <c r="F78" s="23">
        <v>1.7000000000000001E-2</v>
      </c>
      <c r="G78" s="24">
        <v>8.4099999999999994E-2</v>
      </c>
      <c r="H78" s="24"/>
      <c r="I78" s="24">
        <v>-8.2035573506883206E-3</v>
      </c>
      <c r="J78" s="24">
        <v>2.1399999999999999E-2</v>
      </c>
      <c r="K78" s="23">
        <v>0.70120000000000005</v>
      </c>
      <c r="L78" s="23"/>
      <c r="M78" s="24">
        <v>-6.0801512460662385E-2</v>
      </c>
      <c r="N78" s="23">
        <v>2.3199999999999998E-2</v>
      </c>
      <c r="O78" s="26">
        <v>8.8039999999999993E-3</v>
      </c>
    </row>
    <row r="79" spans="1:15" x14ac:dyDescent="0.3">
      <c r="A79" s="25" t="s">
        <v>195</v>
      </c>
      <c r="B79" s="8" t="s">
        <v>97</v>
      </c>
      <c r="C79" s="22">
        <v>8</v>
      </c>
      <c r="D79" s="8" t="s">
        <v>201</v>
      </c>
      <c r="E79" s="23">
        <v>6.4297867182731006E-2</v>
      </c>
      <c r="F79" s="23">
        <v>2.53E-2</v>
      </c>
      <c r="G79" s="24">
        <v>1.102E-2</v>
      </c>
      <c r="H79" s="24"/>
      <c r="I79" s="24">
        <v>-1.6403809825676748E-2</v>
      </c>
      <c r="J79" s="24">
        <v>3.1300000000000001E-2</v>
      </c>
      <c r="K79" s="23">
        <v>0.59960000000000002</v>
      </c>
      <c r="L79" s="23"/>
      <c r="M79" s="24">
        <v>0.16380110715657561</v>
      </c>
      <c r="N79" s="23">
        <v>3.56E-2</v>
      </c>
      <c r="O79" s="26">
        <v>4.1099999999999996E-6</v>
      </c>
    </row>
    <row r="80" spans="1:15" x14ac:dyDescent="0.3">
      <c r="A80" s="25" t="s">
        <v>195</v>
      </c>
      <c r="B80" s="8" t="s">
        <v>56</v>
      </c>
      <c r="C80" s="22">
        <v>2</v>
      </c>
      <c r="D80" s="8" t="s">
        <v>202</v>
      </c>
      <c r="E80" s="23">
        <v>9.8018049722602574E-3</v>
      </c>
      <c r="F80" s="23">
        <v>2.8299999999999999E-2</v>
      </c>
      <c r="G80" s="24">
        <v>0.72789999999999999</v>
      </c>
      <c r="H80" s="24"/>
      <c r="I80" s="24">
        <v>4.3203157300648033E-2</v>
      </c>
      <c r="J80" s="24">
        <v>3.5700000000000003E-2</v>
      </c>
      <c r="K80" s="23">
        <v>0.2263</v>
      </c>
      <c r="L80" s="23"/>
      <c r="M80" s="24">
        <v>-4.929529172487751E-2</v>
      </c>
      <c r="N80" s="23">
        <v>3.8600000000000002E-2</v>
      </c>
      <c r="O80" s="26">
        <v>0.20230000000000001</v>
      </c>
    </row>
    <row r="81" spans="1:15" x14ac:dyDescent="0.3">
      <c r="A81" s="25" t="s">
        <v>195</v>
      </c>
      <c r="B81" s="8" t="s">
        <v>47</v>
      </c>
      <c r="C81" s="22">
        <v>16</v>
      </c>
      <c r="D81" s="8" t="s">
        <v>202</v>
      </c>
      <c r="E81" s="23">
        <v>-2.6033858701149278E-3</v>
      </c>
      <c r="F81" s="23">
        <v>2.23E-2</v>
      </c>
      <c r="G81" s="24">
        <v>0.90869999999999995</v>
      </c>
      <c r="H81" s="24"/>
      <c r="I81" s="24">
        <v>1.6985566355815121E-3</v>
      </c>
      <c r="J81" s="24">
        <v>2.7699999999999999E-2</v>
      </c>
      <c r="K81" s="23">
        <v>0.95230000000000004</v>
      </c>
      <c r="L81" s="23"/>
      <c r="M81" s="24">
        <v>-5.4950702819798738E-3</v>
      </c>
      <c r="N81" s="23">
        <v>3.09E-2</v>
      </c>
      <c r="O81" s="26">
        <v>0.85809999999999997</v>
      </c>
    </row>
    <row r="82" spans="1:15" x14ac:dyDescent="0.3">
      <c r="A82" s="25" t="s">
        <v>195</v>
      </c>
      <c r="B82" s="8" t="s">
        <v>75</v>
      </c>
      <c r="C82" s="22">
        <v>4</v>
      </c>
      <c r="D82" s="8" t="s">
        <v>203</v>
      </c>
      <c r="E82" s="23">
        <v>-2.7504813122190153E-2</v>
      </c>
      <c r="F82" s="23">
        <v>1.8599999999999998E-2</v>
      </c>
      <c r="G82" s="24">
        <v>0.13880000000000001</v>
      </c>
      <c r="H82" s="24"/>
      <c r="I82" s="24">
        <v>-2.1703833443786583E-2</v>
      </c>
      <c r="J82" s="24">
        <v>2.3300000000000001E-2</v>
      </c>
      <c r="K82" s="23">
        <v>0.35089999999999999</v>
      </c>
      <c r="L82" s="23"/>
      <c r="M82" s="24">
        <v>-4.0801161403932688E-2</v>
      </c>
      <c r="N82" s="23">
        <v>2.53E-2</v>
      </c>
      <c r="O82" s="26">
        <v>0.1067</v>
      </c>
    </row>
    <row r="83" spans="1:15" x14ac:dyDescent="0.3">
      <c r="A83" s="25" t="s">
        <v>195</v>
      </c>
      <c r="B83" s="8" t="s">
        <v>12</v>
      </c>
      <c r="C83" s="22">
        <v>10</v>
      </c>
      <c r="D83" s="8" t="s">
        <v>203</v>
      </c>
      <c r="E83" s="23">
        <v>-7.2965552326379989E-3</v>
      </c>
      <c r="F83" s="23">
        <v>2.8000000000000001E-2</v>
      </c>
      <c r="G83" s="24">
        <v>0.79400000000000004</v>
      </c>
      <c r="H83" s="24"/>
      <c r="I83" s="24">
        <v>-2.4200483705658367E-2</v>
      </c>
      <c r="J83" s="24">
        <v>3.5999999999999997E-2</v>
      </c>
      <c r="K83" s="23">
        <v>0.50249999999999995</v>
      </c>
      <c r="L83" s="23"/>
      <c r="M83" s="24">
        <v>2.4604803857248739E-2</v>
      </c>
      <c r="N83" s="23">
        <v>3.6999999999999998E-2</v>
      </c>
      <c r="O83" s="26">
        <v>0.50629999999999997</v>
      </c>
    </row>
    <row r="84" spans="1:15" x14ac:dyDescent="0.3">
      <c r="A84" s="25" t="s">
        <v>195</v>
      </c>
      <c r="B84" s="8" t="s">
        <v>20</v>
      </c>
      <c r="C84" s="22">
        <v>1</v>
      </c>
      <c r="D84" s="8" t="s">
        <v>202</v>
      </c>
      <c r="E84" s="23">
        <v>1.2797758229860699E-2</v>
      </c>
      <c r="F84" s="23">
        <v>1.95E-2</v>
      </c>
      <c r="G84" s="24">
        <v>0.51039999999999996</v>
      </c>
      <c r="H84" s="24"/>
      <c r="I84" s="24">
        <v>1.9998686506689123E-2</v>
      </c>
      <c r="J84" s="24">
        <v>2.4500000000000001E-2</v>
      </c>
      <c r="K84" s="23">
        <v>0.41510000000000002</v>
      </c>
      <c r="L84" s="23"/>
      <c r="M84" s="24">
        <v>8.1963182244858598E-3</v>
      </c>
      <c r="N84" s="23">
        <v>2.6599999999999999E-2</v>
      </c>
      <c r="O84" s="26">
        <v>0.75949999999999995</v>
      </c>
    </row>
    <row r="85" spans="1:15" x14ac:dyDescent="0.3">
      <c r="A85" s="25" t="s">
        <v>195</v>
      </c>
      <c r="B85" s="8" t="s">
        <v>76</v>
      </c>
      <c r="C85" s="22">
        <v>4</v>
      </c>
      <c r="D85" s="8" t="s">
        <v>203</v>
      </c>
      <c r="E85" s="23">
        <v>-5.150384286711561E-2</v>
      </c>
      <c r="F85" s="23">
        <v>1.8800000000000001E-2</v>
      </c>
      <c r="G85" s="24">
        <v>6.1529999999999996E-3</v>
      </c>
      <c r="H85" s="24"/>
      <c r="I85" s="24">
        <v>-4.0603268442547767E-2</v>
      </c>
      <c r="J85" s="24">
        <v>2.3400000000000001E-2</v>
      </c>
      <c r="K85" s="23">
        <v>8.2610000000000003E-2</v>
      </c>
      <c r="L85" s="23"/>
      <c r="M85" s="24">
        <v>-8.3294656197811096E-2</v>
      </c>
      <c r="N85" s="23">
        <v>2.5899999999999999E-2</v>
      </c>
      <c r="O85" s="26">
        <v>1.3029999999999999E-3</v>
      </c>
    </row>
    <row r="86" spans="1:15" x14ac:dyDescent="0.3">
      <c r="A86" s="25" t="s">
        <v>195</v>
      </c>
      <c r="B86" s="8" t="s">
        <v>64</v>
      </c>
      <c r="C86" s="22">
        <v>2</v>
      </c>
      <c r="D86" s="8" t="s">
        <v>201</v>
      </c>
      <c r="E86" s="23">
        <v>-7.720507090897151E-2</v>
      </c>
      <c r="F86" s="23">
        <v>2.0400000000000001E-2</v>
      </c>
      <c r="G86" s="24">
        <v>1.605E-4</v>
      </c>
      <c r="H86" s="24"/>
      <c r="I86" s="24">
        <v>-8.3294656197811096E-2</v>
      </c>
      <c r="J86" s="24">
        <v>2.5899999999999999E-2</v>
      </c>
      <c r="K86" s="23">
        <v>1.3010000000000001E-3</v>
      </c>
      <c r="L86" s="23"/>
      <c r="M86" s="24">
        <v>-7.3904915847972041E-2</v>
      </c>
      <c r="N86" s="23">
        <v>2.7699999999999999E-2</v>
      </c>
      <c r="O86" s="26">
        <v>7.6369999999999997E-3</v>
      </c>
    </row>
    <row r="87" spans="1:15" x14ac:dyDescent="0.3">
      <c r="A87" s="25" t="s">
        <v>195</v>
      </c>
      <c r="B87" s="8" t="s">
        <v>25</v>
      </c>
      <c r="C87" s="22">
        <v>11</v>
      </c>
      <c r="D87" s="8" t="s">
        <v>204</v>
      </c>
      <c r="E87" s="23">
        <v>-1.5205012542967612E-2</v>
      </c>
      <c r="F87" s="23">
        <v>1.6799999999999999E-2</v>
      </c>
      <c r="G87" s="24">
        <v>0.36420000000000002</v>
      </c>
      <c r="H87" s="24"/>
      <c r="I87" s="24">
        <v>-2.0998942596058265E-2</v>
      </c>
      <c r="J87" s="24">
        <v>2.12E-2</v>
      </c>
      <c r="K87" s="23">
        <v>0.3201</v>
      </c>
      <c r="L87" s="23"/>
      <c r="M87" s="24">
        <v>-1.14958245134845E-2</v>
      </c>
      <c r="N87" s="23">
        <v>2.29E-2</v>
      </c>
      <c r="O87" s="26">
        <v>0.61480000000000001</v>
      </c>
    </row>
    <row r="88" spans="1:15" x14ac:dyDescent="0.3">
      <c r="A88" s="25" t="s">
        <v>195</v>
      </c>
      <c r="B88" s="8" t="s">
        <v>98</v>
      </c>
      <c r="C88" s="22">
        <v>9</v>
      </c>
      <c r="D88" s="8" t="s">
        <v>202</v>
      </c>
      <c r="E88" s="23">
        <v>3.569527532445143E-2</v>
      </c>
      <c r="F88" s="23">
        <v>1.8100000000000002E-2</v>
      </c>
      <c r="G88" s="24">
        <v>4.8559999999999999E-2</v>
      </c>
      <c r="H88" s="24"/>
      <c r="I88" s="24">
        <v>3.2196098216316915E-2</v>
      </c>
      <c r="J88" s="24">
        <v>2.29E-2</v>
      </c>
      <c r="K88" s="23">
        <v>0.159</v>
      </c>
      <c r="L88" s="23"/>
      <c r="M88" s="24">
        <v>4.1103554878417048E-2</v>
      </c>
      <c r="N88" s="23">
        <v>2.46E-2</v>
      </c>
      <c r="O88" s="26">
        <v>9.4339999999999993E-2</v>
      </c>
    </row>
    <row r="89" spans="1:15" x14ac:dyDescent="0.3">
      <c r="A89" s="25" t="s">
        <v>195</v>
      </c>
      <c r="B89" s="8" t="s">
        <v>66</v>
      </c>
      <c r="C89" s="22">
        <v>22</v>
      </c>
      <c r="D89" s="8" t="s">
        <v>203</v>
      </c>
      <c r="E89" s="23">
        <v>-0.13450329333847916</v>
      </c>
      <c r="F89" s="23">
        <v>2.2700000000000001E-2</v>
      </c>
      <c r="G89" s="24">
        <v>3.1869999999999999E-9</v>
      </c>
      <c r="H89" s="24"/>
      <c r="I89" s="24">
        <v>-9.3904168701348115E-2</v>
      </c>
      <c r="J89" s="24">
        <v>2.8500000000000001E-2</v>
      </c>
      <c r="K89" s="23">
        <v>9.8529999999999993E-4</v>
      </c>
      <c r="L89" s="23"/>
      <c r="M89" s="24">
        <v>-0.1811023003892252</v>
      </c>
      <c r="N89" s="23">
        <v>3.0800000000000001E-2</v>
      </c>
      <c r="O89" s="26">
        <v>4.2540000000000004E-9</v>
      </c>
    </row>
    <row r="90" spans="1:15" x14ac:dyDescent="0.3">
      <c r="A90" s="25" t="s">
        <v>195</v>
      </c>
      <c r="B90" s="8" t="s">
        <v>99</v>
      </c>
      <c r="C90" s="22">
        <v>9</v>
      </c>
      <c r="D90" s="8" t="s">
        <v>203</v>
      </c>
      <c r="E90" s="23">
        <v>-2.2797908676004099E-2</v>
      </c>
      <c r="F90" s="23">
        <v>1.7299999999999999E-2</v>
      </c>
      <c r="G90" s="24">
        <v>0.1862</v>
      </c>
      <c r="H90" s="24"/>
      <c r="I90" s="24">
        <v>-1.7014466397575704E-3</v>
      </c>
      <c r="J90" s="24">
        <v>2.18E-2</v>
      </c>
      <c r="K90" s="23">
        <v>0.93720000000000003</v>
      </c>
      <c r="L90" s="23"/>
      <c r="M90" s="24">
        <v>-3.1903549013008278E-2</v>
      </c>
      <c r="N90" s="23">
        <v>2.3400000000000001E-2</v>
      </c>
      <c r="O90" s="26">
        <v>0.17380000000000001</v>
      </c>
    </row>
    <row r="91" spans="1:15" x14ac:dyDescent="0.3">
      <c r="A91" s="25" t="s">
        <v>195</v>
      </c>
      <c r="B91" s="8" t="s">
        <v>27</v>
      </c>
      <c r="C91" s="22">
        <v>11</v>
      </c>
      <c r="D91" s="8" t="s">
        <v>204</v>
      </c>
      <c r="E91" s="23">
        <v>-2.3002541565316007E-2</v>
      </c>
      <c r="F91" s="23">
        <v>2.0899999999999998E-2</v>
      </c>
      <c r="G91" s="24">
        <v>0.27029999999999998</v>
      </c>
      <c r="H91" s="24"/>
      <c r="I91" s="24">
        <v>-2.5697367187258659E-2</v>
      </c>
      <c r="J91" s="24">
        <v>2.64E-2</v>
      </c>
      <c r="K91" s="23">
        <v>0.33110000000000001</v>
      </c>
      <c r="L91" s="23"/>
      <c r="M91" s="24">
        <v>-2.7299256937822494E-2</v>
      </c>
      <c r="N91" s="23">
        <v>2.8500000000000001E-2</v>
      </c>
      <c r="O91" s="26">
        <v>0.33829999999999999</v>
      </c>
    </row>
    <row r="92" spans="1:15" x14ac:dyDescent="0.3">
      <c r="A92" s="25" t="s">
        <v>195</v>
      </c>
      <c r="B92" s="8" t="s">
        <v>39</v>
      </c>
      <c r="C92" s="22">
        <v>12</v>
      </c>
      <c r="D92" s="8" t="s">
        <v>204</v>
      </c>
      <c r="E92" s="23">
        <v>-6.7904178613872809E-2</v>
      </c>
      <c r="F92" s="23">
        <v>1.7399999999999999E-2</v>
      </c>
      <c r="G92" s="24">
        <v>9.3129999999999998E-5</v>
      </c>
      <c r="H92" s="24"/>
      <c r="I92" s="24">
        <v>-6.4101283406587661E-2</v>
      </c>
      <c r="J92" s="24">
        <v>2.18E-2</v>
      </c>
      <c r="K92" s="23">
        <v>3.277E-3</v>
      </c>
      <c r="L92" s="23"/>
      <c r="M92" s="24">
        <v>-7.1700104165213122E-2</v>
      </c>
      <c r="N92" s="23">
        <v>2.3800000000000002E-2</v>
      </c>
      <c r="O92" s="26">
        <v>2.5959999999999998E-3</v>
      </c>
    </row>
    <row r="93" spans="1:15" x14ac:dyDescent="0.3">
      <c r="A93" s="25" t="s">
        <v>195</v>
      </c>
      <c r="B93" s="8" t="s">
        <v>54</v>
      </c>
      <c r="C93" s="22">
        <v>2</v>
      </c>
      <c r="D93" s="8" t="s">
        <v>202</v>
      </c>
      <c r="E93" s="23">
        <v>3.5038543266769288E-3</v>
      </c>
      <c r="F93" s="23">
        <v>1.77E-2</v>
      </c>
      <c r="G93" s="24">
        <v>0.84540000000000004</v>
      </c>
      <c r="H93" s="24"/>
      <c r="I93" s="24">
        <v>6.5981840282271238E-3</v>
      </c>
      <c r="J93" s="24">
        <v>2.1899999999999999E-2</v>
      </c>
      <c r="K93" s="23">
        <v>0.76449999999999996</v>
      </c>
      <c r="L93" s="23"/>
      <c r="M93" s="24">
        <v>-5.0024916227914872E-3</v>
      </c>
      <c r="N93" s="23">
        <v>2.47E-2</v>
      </c>
      <c r="O93" s="26">
        <v>0.83909999999999996</v>
      </c>
    </row>
    <row r="94" spans="1:15" x14ac:dyDescent="0.3">
      <c r="A94" s="25" t="s">
        <v>195</v>
      </c>
      <c r="B94" s="8" t="s">
        <v>78</v>
      </c>
      <c r="C94" s="22">
        <v>4</v>
      </c>
      <c r="D94" s="8" t="s">
        <v>201</v>
      </c>
      <c r="E94" s="23">
        <v>1.2501529222925229E-2</v>
      </c>
      <c r="F94" s="23">
        <v>1.7500000000000002E-2</v>
      </c>
      <c r="G94" s="24">
        <v>0.47410000000000002</v>
      </c>
      <c r="H94" s="24"/>
      <c r="I94" s="24">
        <v>2.5102284760828375E-2</v>
      </c>
      <c r="J94" s="24">
        <v>2.1999999999999999E-2</v>
      </c>
      <c r="K94" s="23">
        <v>0.254</v>
      </c>
      <c r="L94" s="23"/>
      <c r="M94" s="24">
        <v>6.9975511427326493E-4</v>
      </c>
      <c r="N94" s="23">
        <v>2.3900000000000001E-2</v>
      </c>
      <c r="O94" s="26">
        <v>0.97729999999999995</v>
      </c>
    </row>
    <row r="95" spans="1:15" x14ac:dyDescent="0.3">
      <c r="A95" s="67" t="s">
        <v>278</v>
      </c>
      <c r="B95" s="68"/>
      <c r="C95" s="68"/>
      <c r="D95" s="68"/>
      <c r="E95" s="68"/>
      <c r="F95" s="68"/>
      <c r="G95" s="68"/>
      <c r="H95" s="68"/>
      <c r="I95" s="68"/>
      <c r="J95" s="68"/>
      <c r="K95" s="68"/>
      <c r="L95" s="68"/>
      <c r="M95" s="68"/>
      <c r="N95" s="68"/>
      <c r="O95" s="69"/>
    </row>
    <row r="96" spans="1:15" x14ac:dyDescent="0.3">
      <c r="A96" s="70"/>
      <c r="B96" s="71"/>
      <c r="C96" s="71"/>
      <c r="D96" s="71"/>
      <c r="E96" s="71"/>
      <c r="F96" s="71"/>
      <c r="G96" s="71"/>
      <c r="H96" s="71"/>
      <c r="I96" s="71"/>
      <c r="J96" s="71"/>
      <c r="K96" s="71"/>
      <c r="L96" s="71"/>
      <c r="M96" s="71"/>
      <c r="N96" s="71"/>
      <c r="O96" s="72"/>
    </row>
  </sheetData>
  <mergeCells count="9">
    <mergeCell ref="A95:O96"/>
    <mergeCell ref="A1:O1"/>
    <mergeCell ref="A2:A3"/>
    <mergeCell ref="E2:G2"/>
    <mergeCell ref="I2:K2"/>
    <mergeCell ref="M2:O2"/>
    <mergeCell ref="B2:B3"/>
    <mergeCell ref="C2:C3"/>
    <mergeCell ref="D2:D3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EC0A9D-FEEA-4A98-9871-EBA665D93DC3}">
  <dimension ref="A1:N42"/>
  <sheetViews>
    <sheetView tabSelected="1" topLeftCell="A25" workbookViewId="0">
      <selection activeCell="L43" sqref="L43:M45"/>
    </sheetView>
  </sheetViews>
  <sheetFormatPr defaultColWidth="8.6640625" defaultRowHeight="14" x14ac:dyDescent="0.3"/>
  <cols>
    <col min="1" max="1" width="7.4140625" style="2" customWidth="1"/>
    <col min="2" max="2" width="11" style="2" customWidth="1"/>
    <col min="3" max="3" width="10.4140625" style="2" customWidth="1"/>
    <col min="4" max="4" width="5.75" style="2" customWidth="1"/>
    <col min="5" max="5" width="9.4140625" style="2" bestFit="1" customWidth="1"/>
    <col min="6" max="6" width="35.6640625" style="2" customWidth="1"/>
    <col min="7" max="7" width="8.6640625" style="2"/>
    <col min="8" max="8" width="7.08203125" style="2" customWidth="1"/>
    <col min="9" max="10" width="8.75" style="2" bestFit="1" customWidth="1"/>
    <col min="11" max="11" width="9.9140625" style="2" customWidth="1"/>
    <col min="12" max="12" width="11.75" style="2" customWidth="1"/>
    <col min="13" max="13" width="16.4140625" style="2" customWidth="1"/>
    <col min="14" max="14" width="10.08203125" style="2" customWidth="1"/>
    <col min="15" max="16384" width="8.6640625" style="2"/>
  </cols>
  <sheetData>
    <row r="1" spans="1:14" ht="28" customHeight="1" x14ac:dyDescent="0.3">
      <c r="A1" s="73" t="s">
        <v>283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5"/>
    </row>
    <row r="2" spans="1:14" x14ac:dyDescent="0.3">
      <c r="A2" s="29" t="s">
        <v>0</v>
      </c>
      <c r="B2" s="30" t="s">
        <v>1</v>
      </c>
      <c r="C2" s="30" t="s">
        <v>2</v>
      </c>
      <c r="D2" s="30" t="s">
        <v>196</v>
      </c>
      <c r="E2" s="30" t="s">
        <v>3</v>
      </c>
      <c r="F2" s="30" t="s">
        <v>4</v>
      </c>
      <c r="G2" s="30" t="s">
        <v>5</v>
      </c>
      <c r="H2" s="31" t="s">
        <v>6</v>
      </c>
      <c r="I2" s="32" t="s">
        <v>7</v>
      </c>
      <c r="J2" s="32" t="s">
        <v>8</v>
      </c>
      <c r="K2" s="32" t="s">
        <v>103</v>
      </c>
      <c r="L2" s="32" t="s">
        <v>273</v>
      </c>
      <c r="M2" s="30" t="s">
        <v>274</v>
      </c>
      <c r="N2" s="33" t="s">
        <v>388</v>
      </c>
    </row>
    <row r="3" spans="1:14" x14ac:dyDescent="0.3">
      <c r="A3" s="43" t="s">
        <v>284</v>
      </c>
      <c r="B3" s="43" t="s">
        <v>352</v>
      </c>
      <c r="C3" s="10" t="s">
        <v>242</v>
      </c>
      <c r="D3" s="43">
        <v>2</v>
      </c>
      <c r="E3" s="43">
        <v>145492382</v>
      </c>
      <c r="F3" s="43" t="s">
        <v>325</v>
      </c>
      <c r="G3" s="43" t="s">
        <v>102</v>
      </c>
      <c r="H3" s="59">
        <v>8.8059999999999999E-2</v>
      </c>
      <c r="I3" s="43">
        <v>-0.15082288999999999</v>
      </c>
      <c r="J3" s="43">
        <v>2.3747556999999999E-2</v>
      </c>
      <c r="K3" s="60">
        <v>4.0799999999999997E-11</v>
      </c>
      <c r="L3" s="10">
        <v>62192</v>
      </c>
      <c r="M3" s="61">
        <f>(I3^2)/(J3^2*(L3-2)+I3^2)</f>
        <v>6.4817830487782244E-4</v>
      </c>
      <c r="N3" s="58">
        <f>I3^2/J3^2</f>
        <v>40.336353929866995</v>
      </c>
    </row>
    <row r="4" spans="1:14" x14ac:dyDescent="0.3">
      <c r="A4" s="43" t="s">
        <v>284</v>
      </c>
      <c r="B4" s="43" t="s">
        <v>288</v>
      </c>
      <c r="C4" s="10" t="s">
        <v>242</v>
      </c>
      <c r="D4" s="43">
        <v>1</v>
      </c>
      <c r="E4" s="43">
        <v>63049593</v>
      </c>
      <c r="F4" s="43" t="s">
        <v>326</v>
      </c>
      <c r="G4" s="43" t="s">
        <v>102</v>
      </c>
      <c r="H4" s="59">
        <v>0.32990000000000003</v>
      </c>
      <c r="I4" s="43">
        <v>6.7658648000000002E-2</v>
      </c>
      <c r="J4" s="43">
        <v>1.4308537E-2</v>
      </c>
      <c r="K4" s="60">
        <v>7.1299999999999997E-8</v>
      </c>
      <c r="L4" s="10">
        <v>62192</v>
      </c>
      <c r="M4" s="61">
        <f t="shared" ref="M4:M40" si="0">(I4^2)/(J4^2*(L4-2)+I4^2)</f>
        <v>3.5940117927527266E-4</v>
      </c>
      <c r="N4" s="58">
        <f t="shared" ref="N4:N40" si="1">I4^2/J4^2</f>
        <v>22.359195260273395</v>
      </c>
    </row>
    <row r="5" spans="1:14" x14ac:dyDescent="0.3">
      <c r="A5" s="43" t="s">
        <v>284</v>
      </c>
      <c r="B5" s="43" t="s">
        <v>289</v>
      </c>
      <c r="C5" s="10" t="s">
        <v>242</v>
      </c>
      <c r="D5" s="43">
        <v>3</v>
      </c>
      <c r="E5" s="43">
        <v>141105570</v>
      </c>
      <c r="F5" s="43" t="s">
        <v>325</v>
      </c>
      <c r="G5" s="43" t="s">
        <v>100</v>
      </c>
      <c r="H5" s="59">
        <v>0.44130000000000003</v>
      </c>
      <c r="I5" s="43">
        <v>5.8268908000000001E-2</v>
      </c>
      <c r="J5" s="43">
        <v>1.1978822E-2</v>
      </c>
      <c r="K5" s="60">
        <v>3.36E-6</v>
      </c>
      <c r="L5" s="10">
        <v>62192</v>
      </c>
      <c r="M5" s="61">
        <f t="shared" si="0"/>
        <v>3.8032928953730336E-4</v>
      </c>
      <c r="N5" s="58">
        <f t="shared" si="1"/>
        <v>23.661677745411069</v>
      </c>
    </row>
    <row r="6" spans="1:14" x14ac:dyDescent="0.3">
      <c r="A6" s="43" t="s">
        <v>284</v>
      </c>
      <c r="B6" s="43" t="s">
        <v>290</v>
      </c>
      <c r="C6" s="10" t="s">
        <v>242</v>
      </c>
      <c r="D6" s="43">
        <v>22</v>
      </c>
      <c r="E6" s="43">
        <v>41867377</v>
      </c>
      <c r="F6" s="43" t="s">
        <v>327</v>
      </c>
      <c r="G6" s="43" t="s">
        <v>101</v>
      </c>
      <c r="H6" s="59">
        <v>0.20269999999999999</v>
      </c>
      <c r="I6" s="43">
        <v>9.5310179999999994E-2</v>
      </c>
      <c r="J6" s="43">
        <v>1.3918108E-2</v>
      </c>
      <c r="K6" s="60">
        <v>1.88E-10</v>
      </c>
      <c r="L6" s="10">
        <v>62192</v>
      </c>
      <c r="M6" s="61">
        <f t="shared" si="0"/>
        <v>7.5347745796997771E-4</v>
      </c>
      <c r="N6" s="58">
        <f t="shared" si="1"/>
        <v>46.894096755970395</v>
      </c>
    </row>
    <row r="7" spans="1:14" x14ac:dyDescent="0.3">
      <c r="A7" s="43" t="s">
        <v>284</v>
      </c>
      <c r="B7" s="43" t="s">
        <v>291</v>
      </c>
      <c r="C7" s="10" t="s">
        <v>242</v>
      </c>
      <c r="D7" s="43">
        <v>12</v>
      </c>
      <c r="E7" s="43">
        <v>6491125</v>
      </c>
      <c r="F7" s="43" t="s">
        <v>328</v>
      </c>
      <c r="G7" s="43" t="s">
        <v>100</v>
      </c>
      <c r="H7" s="59">
        <v>0.33379999999999999</v>
      </c>
      <c r="I7" s="43">
        <v>8.6177695999999998E-2</v>
      </c>
      <c r="J7" s="43">
        <v>1.4045861999999999E-2</v>
      </c>
      <c r="K7" s="60">
        <v>1.3000000000000001E-9</v>
      </c>
      <c r="L7" s="10">
        <v>62192</v>
      </c>
      <c r="M7" s="61">
        <f t="shared" si="0"/>
        <v>6.0493624547414604E-4</v>
      </c>
      <c r="N7" s="58">
        <f t="shared" si="1"/>
        <v>37.643757179170649</v>
      </c>
    </row>
    <row r="8" spans="1:14" x14ac:dyDescent="0.3">
      <c r="A8" s="43" t="s">
        <v>284</v>
      </c>
      <c r="B8" s="43" t="s">
        <v>292</v>
      </c>
      <c r="C8" s="10" t="s">
        <v>242</v>
      </c>
      <c r="D8" s="43">
        <v>18</v>
      </c>
      <c r="E8" s="43">
        <v>56879827</v>
      </c>
      <c r="F8" s="43" t="s">
        <v>325</v>
      </c>
      <c r="G8" s="43" t="s">
        <v>101</v>
      </c>
      <c r="H8" s="59">
        <v>0.18890000000000001</v>
      </c>
      <c r="I8" s="43">
        <v>7.6961040999999994E-2</v>
      </c>
      <c r="J8" s="43">
        <v>1.4175982E-2</v>
      </c>
      <c r="K8" s="60">
        <v>9.0500000000000002E-7</v>
      </c>
      <c r="L8" s="10">
        <v>62192</v>
      </c>
      <c r="M8" s="61">
        <f t="shared" si="0"/>
        <v>4.7370637256591454E-4</v>
      </c>
      <c r="N8" s="58">
        <f t="shared" si="1"/>
        <v>29.473761218386862</v>
      </c>
    </row>
    <row r="9" spans="1:14" x14ac:dyDescent="0.3">
      <c r="A9" s="43" t="s">
        <v>284</v>
      </c>
      <c r="B9" s="43" t="s">
        <v>293</v>
      </c>
      <c r="C9" s="10" t="s">
        <v>242</v>
      </c>
      <c r="D9" s="43">
        <v>13</v>
      </c>
      <c r="E9" s="43">
        <v>43018030</v>
      </c>
      <c r="F9" s="43" t="s">
        <v>329</v>
      </c>
      <c r="G9" s="43" t="s">
        <v>101</v>
      </c>
      <c r="H9" s="59">
        <v>0.47060000000000002</v>
      </c>
      <c r="I9" s="43">
        <v>7.6961040999999994E-2</v>
      </c>
      <c r="J9" s="43">
        <v>1.4175982E-2</v>
      </c>
      <c r="K9" s="60">
        <v>1.4100000000000001E-9</v>
      </c>
      <c r="L9" s="10">
        <v>62192</v>
      </c>
      <c r="M9" s="61">
        <f t="shared" si="0"/>
        <v>4.7370637256591454E-4</v>
      </c>
      <c r="N9" s="58">
        <f t="shared" si="1"/>
        <v>29.473761218386862</v>
      </c>
    </row>
    <row r="10" spans="1:14" x14ac:dyDescent="0.3">
      <c r="A10" s="43" t="s">
        <v>285</v>
      </c>
      <c r="B10" s="43" t="s">
        <v>294</v>
      </c>
      <c r="C10" s="10" t="s">
        <v>242</v>
      </c>
      <c r="D10" s="43">
        <v>1</v>
      </c>
      <c r="E10" s="43">
        <v>186875459</v>
      </c>
      <c r="F10" s="43" t="s">
        <v>330</v>
      </c>
      <c r="G10" s="43" t="s">
        <v>101</v>
      </c>
      <c r="H10" s="59">
        <v>0.49249999999999999</v>
      </c>
      <c r="I10" s="43">
        <v>-7.2570693000000006E-2</v>
      </c>
      <c r="J10" s="43">
        <v>1.0973823000000001E-2</v>
      </c>
      <c r="K10" s="60">
        <v>4.25E-9</v>
      </c>
      <c r="L10" s="10">
        <v>86440</v>
      </c>
      <c r="M10" s="61">
        <f t="shared" si="0"/>
        <v>5.0568754367817832E-4</v>
      </c>
      <c r="N10" s="58">
        <f t="shared" si="1"/>
        <v>43.732734999794758</v>
      </c>
    </row>
    <row r="11" spans="1:14" x14ac:dyDescent="0.3">
      <c r="A11" s="43" t="s">
        <v>285</v>
      </c>
      <c r="B11" s="43" t="s">
        <v>295</v>
      </c>
      <c r="C11" s="10" t="s">
        <v>242</v>
      </c>
      <c r="D11" s="43">
        <v>12</v>
      </c>
      <c r="E11" s="43">
        <v>120146925</v>
      </c>
      <c r="F11" s="43" t="s">
        <v>331</v>
      </c>
      <c r="G11" s="43" t="s">
        <v>100</v>
      </c>
      <c r="H11" s="59">
        <v>7.3419999999999999E-2</v>
      </c>
      <c r="I11" s="43">
        <v>9.5310179999999994E-2</v>
      </c>
      <c r="J11" s="43">
        <v>1.8561060000000001E-2</v>
      </c>
      <c r="K11" s="60">
        <v>5.9499999999999997E-8</v>
      </c>
      <c r="L11" s="10">
        <v>86440</v>
      </c>
      <c r="M11" s="61">
        <f t="shared" si="0"/>
        <v>3.0495507141456739E-4</v>
      </c>
      <c r="N11" s="58">
        <f t="shared" si="1"/>
        <v>26.367747441236357</v>
      </c>
    </row>
    <row r="12" spans="1:14" x14ac:dyDescent="0.3">
      <c r="A12" s="43" t="s">
        <v>285</v>
      </c>
      <c r="B12" s="43" t="s">
        <v>381</v>
      </c>
      <c r="C12" s="10" t="s">
        <v>242</v>
      </c>
      <c r="D12" s="43">
        <v>2</v>
      </c>
      <c r="E12" s="43">
        <v>228660112</v>
      </c>
      <c r="F12" s="43" t="s">
        <v>332</v>
      </c>
      <c r="G12" s="43" t="s">
        <v>265</v>
      </c>
      <c r="H12" s="59">
        <v>0.33639999999999998</v>
      </c>
      <c r="I12" s="43">
        <v>-6.1875404000000002E-2</v>
      </c>
      <c r="J12" s="43">
        <v>1.0857044E-2</v>
      </c>
      <c r="K12" s="60">
        <v>2.16E-10</v>
      </c>
      <c r="L12" s="10">
        <v>86440</v>
      </c>
      <c r="M12" s="61">
        <f t="shared" si="0"/>
        <v>3.7561681929405833E-4</v>
      </c>
      <c r="N12" s="58">
        <f t="shared" si="1"/>
        <v>32.479766572751281</v>
      </c>
    </row>
    <row r="13" spans="1:14" x14ac:dyDescent="0.3">
      <c r="A13" s="43" t="s">
        <v>285</v>
      </c>
      <c r="B13" s="43" t="s">
        <v>382</v>
      </c>
      <c r="C13" s="10" t="s">
        <v>242</v>
      </c>
      <c r="D13" s="43">
        <v>3</v>
      </c>
      <c r="E13" s="43">
        <v>46457412</v>
      </c>
      <c r="F13" s="43" t="s">
        <v>333</v>
      </c>
      <c r="G13" s="43" t="s">
        <v>101</v>
      </c>
      <c r="H13" s="59">
        <v>0.10730000000000001</v>
      </c>
      <c r="I13" s="43">
        <v>0.13102826200000001</v>
      </c>
      <c r="J13" s="43">
        <v>2.2391736999999998E-2</v>
      </c>
      <c r="K13" s="60">
        <v>9.0199999999999999E-10</v>
      </c>
      <c r="L13" s="10">
        <v>86440</v>
      </c>
      <c r="M13" s="61">
        <f t="shared" si="0"/>
        <v>3.9598403295355844E-4</v>
      </c>
      <c r="N13" s="58">
        <f t="shared" si="1"/>
        <v>34.24162697798532</v>
      </c>
    </row>
    <row r="14" spans="1:14" x14ac:dyDescent="0.3">
      <c r="A14" s="43" t="s">
        <v>285</v>
      </c>
      <c r="B14" s="43" t="s">
        <v>298</v>
      </c>
      <c r="C14" s="10" t="s">
        <v>242</v>
      </c>
      <c r="D14" s="43">
        <v>1</v>
      </c>
      <c r="E14" s="43">
        <v>101466054</v>
      </c>
      <c r="F14" s="43" t="s">
        <v>334</v>
      </c>
      <c r="G14" s="43" t="s">
        <v>101</v>
      </c>
      <c r="H14" s="59">
        <v>0.26579999999999998</v>
      </c>
      <c r="I14" s="43">
        <v>7.6961040999999994E-2</v>
      </c>
      <c r="J14" s="43">
        <v>1.4175982E-2</v>
      </c>
      <c r="K14" s="60">
        <v>6.0500000000000006E-8</v>
      </c>
      <c r="L14" s="10">
        <v>86440</v>
      </c>
      <c r="M14" s="61">
        <f t="shared" si="0"/>
        <v>3.4086529808629809E-4</v>
      </c>
      <c r="N14" s="58">
        <f t="shared" si="1"/>
        <v>29.473761218386862</v>
      </c>
    </row>
    <row r="15" spans="1:14" x14ac:dyDescent="0.3">
      <c r="A15" s="43" t="s">
        <v>285</v>
      </c>
      <c r="B15" s="43" t="s">
        <v>299</v>
      </c>
      <c r="C15" s="10" t="s">
        <v>242</v>
      </c>
      <c r="D15" s="43">
        <v>6</v>
      </c>
      <c r="E15" s="43">
        <v>3420406</v>
      </c>
      <c r="F15" s="43" t="s">
        <v>325</v>
      </c>
      <c r="G15" s="43" t="s">
        <v>101</v>
      </c>
      <c r="H15" s="59">
        <v>0.38800000000000001</v>
      </c>
      <c r="I15" s="43">
        <v>-7.2570693000000006E-2</v>
      </c>
      <c r="J15" s="43">
        <v>1.0973823000000001E-2</v>
      </c>
      <c r="K15" s="60">
        <v>2.8900000000000001E-8</v>
      </c>
      <c r="L15" s="10">
        <v>86440</v>
      </c>
      <c r="M15" s="61">
        <f t="shared" si="0"/>
        <v>5.0568754367817832E-4</v>
      </c>
      <c r="N15" s="58">
        <f t="shared" si="1"/>
        <v>43.732734999794758</v>
      </c>
    </row>
    <row r="16" spans="1:14" x14ac:dyDescent="0.3">
      <c r="A16" s="43" t="s">
        <v>285</v>
      </c>
      <c r="B16" s="43" t="s">
        <v>300</v>
      </c>
      <c r="C16" s="10" t="s">
        <v>242</v>
      </c>
      <c r="D16" s="43">
        <v>8</v>
      </c>
      <c r="E16" s="43">
        <v>27227554</v>
      </c>
      <c r="F16" s="43" t="s">
        <v>335</v>
      </c>
      <c r="G16" s="43" t="s">
        <v>100</v>
      </c>
      <c r="H16" s="59">
        <v>0.31259999999999999</v>
      </c>
      <c r="I16" s="43">
        <v>-6.1875404000000002E-2</v>
      </c>
      <c r="J16" s="43">
        <v>1.0857044E-2</v>
      </c>
      <c r="K16" s="60">
        <v>5.5000000000000003E-8</v>
      </c>
      <c r="L16" s="10">
        <v>86440</v>
      </c>
      <c r="M16" s="61">
        <f t="shared" si="0"/>
        <v>3.7561681929405833E-4</v>
      </c>
      <c r="N16" s="58">
        <f t="shared" si="1"/>
        <v>32.479766572751281</v>
      </c>
    </row>
    <row r="17" spans="1:14" x14ac:dyDescent="0.3">
      <c r="A17" s="43" t="s">
        <v>285</v>
      </c>
      <c r="B17" s="43" t="s">
        <v>301</v>
      </c>
      <c r="C17" s="10" t="s">
        <v>242</v>
      </c>
      <c r="D17" s="43">
        <v>4</v>
      </c>
      <c r="E17" s="43">
        <v>3444503</v>
      </c>
      <c r="F17" s="43" t="s">
        <v>336</v>
      </c>
      <c r="G17" s="43" t="s">
        <v>100</v>
      </c>
      <c r="H17" s="59">
        <v>7.5450000000000003E-2</v>
      </c>
      <c r="I17" s="43">
        <v>9.5310179999999994E-2</v>
      </c>
      <c r="J17" s="43">
        <v>1.8561060000000001E-2</v>
      </c>
      <c r="K17" s="60">
        <v>1.4600000000000001E-7</v>
      </c>
      <c r="L17" s="10">
        <v>86440</v>
      </c>
      <c r="M17" s="61">
        <f t="shared" si="0"/>
        <v>3.0495507141456739E-4</v>
      </c>
      <c r="N17" s="58">
        <f t="shared" si="1"/>
        <v>26.367747441236357</v>
      </c>
    </row>
    <row r="18" spans="1:14" x14ac:dyDescent="0.3">
      <c r="A18" s="43" t="s">
        <v>285</v>
      </c>
      <c r="B18" s="43" t="s">
        <v>302</v>
      </c>
      <c r="C18" s="10" t="s">
        <v>242</v>
      </c>
      <c r="D18" s="43">
        <v>7</v>
      </c>
      <c r="E18" s="43">
        <v>148220448</v>
      </c>
      <c r="F18" s="43" t="s">
        <v>337</v>
      </c>
      <c r="G18" s="43" t="s">
        <v>100</v>
      </c>
      <c r="H18" s="59">
        <v>0.36220000000000002</v>
      </c>
      <c r="I18" s="43">
        <v>6.7658648000000002E-2</v>
      </c>
      <c r="J18" s="43">
        <v>9.5376360000000004E-3</v>
      </c>
      <c r="K18" s="60">
        <v>3E-11</v>
      </c>
      <c r="L18" s="10">
        <v>86440</v>
      </c>
      <c r="M18" s="61">
        <f t="shared" si="0"/>
        <v>5.8184548336491222E-4</v>
      </c>
      <c r="N18" s="58">
        <f t="shared" si="1"/>
        <v>50.322840008265189</v>
      </c>
    </row>
    <row r="19" spans="1:14" x14ac:dyDescent="0.3">
      <c r="A19" s="43" t="s">
        <v>285</v>
      </c>
      <c r="B19" s="43" t="s">
        <v>303</v>
      </c>
      <c r="C19" s="10" t="s">
        <v>242</v>
      </c>
      <c r="D19" s="43">
        <v>2</v>
      </c>
      <c r="E19" s="43">
        <v>204592021</v>
      </c>
      <c r="F19" s="43" t="s">
        <v>338</v>
      </c>
      <c r="G19" s="43" t="s">
        <v>100</v>
      </c>
      <c r="H19" s="59">
        <v>0.25390000000000001</v>
      </c>
      <c r="I19" s="43">
        <v>7.6961040999999994E-2</v>
      </c>
      <c r="J19" s="43">
        <v>1.4175982E-2</v>
      </c>
      <c r="K19" s="60">
        <v>1.3E-7</v>
      </c>
      <c r="L19" s="10">
        <v>86440</v>
      </c>
      <c r="M19" s="61">
        <f t="shared" si="0"/>
        <v>3.4086529808629809E-4</v>
      </c>
      <c r="N19" s="58">
        <f t="shared" si="1"/>
        <v>29.473761218386862</v>
      </c>
    </row>
    <row r="20" spans="1:14" x14ac:dyDescent="0.3">
      <c r="A20" s="43" t="s">
        <v>285</v>
      </c>
      <c r="B20" s="43" t="s">
        <v>304</v>
      </c>
      <c r="C20" s="10" t="s">
        <v>242</v>
      </c>
      <c r="D20" s="43">
        <v>1</v>
      </c>
      <c r="E20" s="43">
        <v>92554283</v>
      </c>
      <c r="F20" s="43" t="s">
        <v>339</v>
      </c>
      <c r="G20" s="43" t="s">
        <v>100</v>
      </c>
      <c r="H20" s="59">
        <v>3.159E-2</v>
      </c>
      <c r="I20" s="43">
        <v>-0.19845093899999999</v>
      </c>
      <c r="J20" s="43">
        <v>3.4064130999999997E-2</v>
      </c>
      <c r="K20" s="60">
        <v>9.8000000000000001E-9</v>
      </c>
      <c r="L20" s="10">
        <v>86440</v>
      </c>
      <c r="M20" s="61">
        <f t="shared" si="0"/>
        <v>3.9249712994558159E-4</v>
      </c>
      <c r="N20" s="58">
        <f t="shared" si="1"/>
        <v>33.939988266221064</v>
      </c>
    </row>
    <row r="21" spans="1:14" x14ac:dyDescent="0.3">
      <c r="A21" s="43" t="s">
        <v>285</v>
      </c>
      <c r="B21" s="43" t="s">
        <v>305</v>
      </c>
      <c r="C21" s="10" t="s">
        <v>242</v>
      </c>
      <c r="D21" s="43">
        <v>2</v>
      </c>
      <c r="E21" s="43">
        <v>242737341</v>
      </c>
      <c r="F21" s="43" t="s">
        <v>340</v>
      </c>
      <c r="G21" s="43" t="s">
        <v>101</v>
      </c>
      <c r="H21" s="59">
        <v>0.31040000000000001</v>
      </c>
      <c r="I21" s="43">
        <v>8.6177695999999998E-2</v>
      </c>
      <c r="J21" s="43">
        <v>1.4045861999999999E-2</v>
      </c>
      <c r="K21" s="60">
        <v>9.89E-10</v>
      </c>
      <c r="L21" s="10">
        <v>86440</v>
      </c>
      <c r="M21" s="61">
        <f t="shared" si="0"/>
        <v>4.3531051685342882E-4</v>
      </c>
      <c r="N21" s="58">
        <f t="shared" si="1"/>
        <v>37.643757179170649</v>
      </c>
    </row>
    <row r="22" spans="1:14" x14ac:dyDescent="0.3">
      <c r="A22" s="43" t="s">
        <v>285</v>
      </c>
      <c r="B22" s="43" t="s">
        <v>306</v>
      </c>
      <c r="C22" s="10" t="s">
        <v>242</v>
      </c>
      <c r="D22" s="43">
        <v>10</v>
      </c>
      <c r="E22" s="43">
        <v>104232716</v>
      </c>
      <c r="F22" s="43" t="s">
        <v>341</v>
      </c>
      <c r="G22" s="43" t="s">
        <v>100</v>
      </c>
      <c r="H22" s="59">
        <v>0.46629999999999999</v>
      </c>
      <c r="I22" s="43">
        <v>-5.1293294000000003E-2</v>
      </c>
      <c r="J22" s="43">
        <v>1.0742725999999999E-2</v>
      </c>
      <c r="K22" s="60">
        <v>1.03E-7</v>
      </c>
      <c r="L22" s="10">
        <v>86440</v>
      </c>
      <c r="M22" s="61">
        <f t="shared" si="0"/>
        <v>2.6367742178807937E-4</v>
      </c>
      <c r="N22" s="58">
        <f t="shared" si="1"/>
        <v>22.797760239160404</v>
      </c>
    </row>
    <row r="23" spans="1:14" x14ac:dyDescent="0.3">
      <c r="A23" s="43" t="s">
        <v>285</v>
      </c>
      <c r="B23" s="43" t="s">
        <v>307</v>
      </c>
      <c r="C23" s="10" t="s">
        <v>242</v>
      </c>
      <c r="D23" s="43">
        <v>17</v>
      </c>
      <c r="E23" s="43">
        <v>54880993</v>
      </c>
      <c r="F23" s="43" t="s">
        <v>325</v>
      </c>
      <c r="G23" s="43" t="s">
        <v>101</v>
      </c>
      <c r="H23" s="59">
        <v>0.36149999999999999</v>
      </c>
      <c r="I23" s="43">
        <v>-8.3381608999999995E-2</v>
      </c>
      <c r="J23" s="43">
        <v>1.1093141000000001E-2</v>
      </c>
      <c r="K23" s="60">
        <v>1.1700000000000001E-10</v>
      </c>
      <c r="L23" s="10">
        <v>86440</v>
      </c>
      <c r="M23" s="61">
        <f t="shared" si="0"/>
        <v>6.5319521561641553E-4</v>
      </c>
      <c r="N23" s="58">
        <f t="shared" si="1"/>
        <v>56.497792134967177</v>
      </c>
    </row>
    <row r="24" spans="1:14" x14ac:dyDescent="0.3">
      <c r="A24" s="43" t="s">
        <v>285</v>
      </c>
      <c r="B24" s="43" t="s">
        <v>308</v>
      </c>
      <c r="C24" s="10" t="s">
        <v>242</v>
      </c>
      <c r="D24" s="43">
        <v>5</v>
      </c>
      <c r="E24" s="43">
        <v>38867732</v>
      </c>
      <c r="F24" s="43" t="s">
        <v>342</v>
      </c>
      <c r="G24" s="43" t="s">
        <v>101</v>
      </c>
      <c r="H24" s="59">
        <v>0.48420000000000002</v>
      </c>
      <c r="I24" s="43">
        <v>9.5310179999999994E-2</v>
      </c>
      <c r="J24" s="43">
        <v>9.2774599999999995E-3</v>
      </c>
      <c r="K24" s="60">
        <v>2.22E-20</v>
      </c>
      <c r="L24" s="10">
        <v>86440</v>
      </c>
      <c r="M24" s="61">
        <f t="shared" si="0"/>
        <v>1.2195110466541289E-3</v>
      </c>
      <c r="N24" s="58">
        <f t="shared" si="1"/>
        <v>105.54080402707336</v>
      </c>
    </row>
    <row r="25" spans="1:14" x14ac:dyDescent="0.3">
      <c r="A25" s="43" t="s">
        <v>285</v>
      </c>
      <c r="B25" s="43" t="s">
        <v>309</v>
      </c>
      <c r="C25" s="10" t="s">
        <v>242</v>
      </c>
      <c r="D25" s="43">
        <v>2</v>
      </c>
      <c r="E25" s="43">
        <v>160794008</v>
      </c>
      <c r="F25" s="43" t="s">
        <v>343</v>
      </c>
      <c r="G25" s="43" t="s">
        <v>100</v>
      </c>
      <c r="H25" s="59">
        <v>0.43790000000000001</v>
      </c>
      <c r="I25" s="43">
        <v>5.8268908000000001E-2</v>
      </c>
      <c r="J25" s="43">
        <v>9.6276350000000007E-3</v>
      </c>
      <c r="K25" s="60">
        <v>2.6099999999999999E-8</v>
      </c>
      <c r="L25" s="10">
        <v>86440</v>
      </c>
      <c r="M25" s="61">
        <f t="shared" si="0"/>
        <v>4.2359011111157692E-4</v>
      </c>
      <c r="N25" s="58">
        <f t="shared" si="1"/>
        <v>36.629798044486151</v>
      </c>
    </row>
    <row r="26" spans="1:14" x14ac:dyDescent="0.3">
      <c r="A26" s="43" t="s">
        <v>285</v>
      </c>
      <c r="B26" s="43" t="s">
        <v>310</v>
      </c>
      <c r="C26" s="10" t="s">
        <v>242</v>
      </c>
      <c r="D26" s="43">
        <v>4</v>
      </c>
      <c r="E26" s="43">
        <v>26132361</v>
      </c>
      <c r="F26" s="43" t="s">
        <v>325</v>
      </c>
      <c r="G26" s="43" t="s">
        <v>101</v>
      </c>
      <c r="H26" s="59">
        <v>0.40699999999999997</v>
      </c>
      <c r="I26" s="43">
        <v>-6.1875404000000002E-2</v>
      </c>
      <c r="J26" s="43">
        <v>1.0857044E-2</v>
      </c>
      <c r="K26" s="60">
        <v>1.2100000000000001E-8</v>
      </c>
      <c r="L26" s="10">
        <v>86440</v>
      </c>
      <c r="M26" s="61">
        <f t="shared" si="0"/>
        <v>3.7561681929405833E-4</v>
      </c>
      <c r="N26" s="58">
        <f t="shared" si="1"/>
        <v>32.479766572751281</v>
      </c>
    </row>
    <row r="27" spans="1:14" x14ac:dyDescent="0.3">
      <c r="A27" s="43" t="s">
        <v>285</v>
      </c>
      <c r="B27" s="43" t="s">
        <v>311</v>
      </c>
      <c r="C27" s="10" t="s">
        <v>242</v>
      </c>
      <c r="D27" s="43">
        <v>5</v>
      </c>
      <c r="E27" s="43">
        <v>71693899</v>
      </c>
      <c r="F27" s="43" t="s">
        <v>325</v>
      </c>
      <c r="G27" s="43" t="s">
        <v>101</v>
      </c>
      <c r="H27" s="59">
        <v>0.29980000000000001</v>
      </c>
      <c r="I27" s="43">
        <v>-7.2570693000000006E-2</v>
      </c>
      <c r="J27" s="43">
        <v>1.0973823000000001E-2</v>
      </c>
      <c r="K27" s="60">
        <v>7.1600000000000003E-11</v>
      </c>
      <c r="L27" s="10">
        <v>86440</v>
      </c>
      <c r="M27" s="61">
        <f t="shared" si="0"/>
        <v>5.0568754367817832E-4</v>
      </c>
      <c r="N27" s="58">
        <f t="shared" si="1"/>
        <v>43.732734999794758</v>
      </c>
    </row>
    <row r="28" spans="1:14" x14ac:dyDescent="0.3">
      <c r="A28" s="43" t="s">
        <v>285</v>
      </c>
      <c r="B28" s="43" t="s">
        <v>312</v>
      </c>
      <c r="C28" s="10" t="s">
        <v>242</v>
      </c>
      <c r="D28" s="43">
        <v>5</v>
      </c>
      <c r="E28" s="43">
        <v>172324978</v>
      </c>
      <c r="F28" s="43" t="s">
        <v>344</v>
      </c>
      <c r="G28" s="43" t="s">
        <v>100</v>
      </c>
      <c r="H28" s="59">
        <v>0.31830000000000003</v>
      </c>
      <c r="I28" s="43">
        <v>5.8268908000000001E-2</v>
      </c>
      <c r="J28" s="43">
        <v>9.6276350000000007E-3</v>
      </c>
      <c r="K28" s="60">
        <v>1.54E-7</v>
      </c>
      <c r="L28" s="10">
        <v>86440</v>
      </c>
      <c r="M28" s="61">
        <f t="shared" si="0"/>
        <v>4.2359011111157692E-4</v>
      </c>
      <c r="N28" s="58">
        <f t="shared" si="1"/>
        <v>36.629798044486151</v>
      </c>
    </row>
    <row r="29" spans="1:14" x14ac:dyDescent="0.3">
      <c r="A29" s="43" t="s">
        <v>285</v>
      </c>
      <c r="B29" s="43" t="s">
        <v>313</v>
      </c>
      <c r="C29" s="10" t="s">
        <v>242</v>
      </c>
      <c r="D29" s="43">
        <v>1</v>
      </c>
      <c r="E29" s="43">
        <v>169519049</v>
      </c>
      <c r="F29" s="43" t="s">
        <v>345</v>
      </c>
      <c r="G29" s="43" t="s">
        <v>101</v>
      </c>
      <c r="H29" s="59">
        <v>2.9409999999999999E-2</v>
      </c>
      <c r="I29" s="43">
        <v>-0.174353387</v>
      </c>
      <c r="J29" s="43">
        <v>3.0405234E-2</v>
      </c>
      <c r="K29" s="60">
        <v>2.51E-8</v>
      </c>
      <c r="L29" s="10">
        <v>86440</v>
      </c>
      <c r="M29" s="61">
        <f t="shared" si="0"/>
        <v>3.8027185708911193E-4</v>
      </c>
      <c r="N29" s="58">
        <f t="shared" si="1"/>
        <v>32.882443050753189</v>
      </c>
    </row>
    <row r="30" spans="1:14" x14ac:dyDescent="0.3">
      <c r="A30" s="43" t="s">
        <v>285</v>
      </c>
      <c r="B30" s="43" t="s">
        <v>314</v>
      </c>
      <c r="C30" s="10" t="s">
        <v>242</v>
      </c>
      <c r="D30" s="43">
        <v>12</v>
      </c>
      <c r="E30" s="43">
        <v>112007756</v>
      </c>
      <c r="F30" s="43" t="s">
        <v>346</v>
      </c>
      <c r="G30" s="43" t="s">
        <v>101</v>
      </c>
      <c r="H30" s="59">
        <v>0.49419999999999997</v>
      </c>
      <c r="I30" s="43">
        <v>5.8268908000000001E-2</v>
      </c>
      <c r="J30" s="43">
        <v>9.6276350000000007E-3</v>
      </c>
      <c r="K30" s="60">
        <v>1.11E-8</v>
      </c>
      <c r="L30" s="10">
        <v>86440</v>
      </c>
      <c r="M30" s="61">
        <f t="shared" si="0"/>
        <v>4.2359011111157692E-4</v>
      </c>
      <c r="N30" s="58">
        <f t="shared" si="1"/>
        <v>36.629798044486151</v>
      </c>
    </row>
    <row r="31" spans="1:14" x14ac:dyDescent="0.3">
      <c r="A31" s="43" t="s">
        <v>285</v>
      </c>
      <c r="B31" s="43" t="s">
        <v>315</v>
      </c>
      <c r="C31" s="10" t="s">
        <v>242</v>
      </c>
      <c r="D31" s="43">
        <v>4</v>
      </c>
      <c r="E31" s="43">
        <v>38325036</v>
      </c>
      <c r="F31" s="43" t="s">
        <v>325</v>
      </c>
      <c r="G31" s="43" t="s">
        <v>101</v>
      </c>
      <c r="H31" s="59">
        <v>6.6619999999999999E-2</v>
      </c>
      <c r="I31" s="43">
        <v>9.5310179999999994E-2</v>
      </c>
      <c r="J31" s="43">
        <v>1.8561060000000001E-2</v>
      </c>
      <c r="K31" s="60">
        <v>9.7199999999999997E-7</v>
      </c>
      <c r="L31" s="10">
        <v>86440</v>
      </c>
      <c r="M31" s="61">
        <f t="shared" si="0"/>
        <v>3.0495507141456739E-4</v>
      </c>
      <c r="N31" s="58">
        <f t="shared" si="1"/>
        <v>26.367747441236357</v>
      </c>
    </row>
    <row r="32" spans="1:14" x14ac:dyDescent="0.3">
      <c r="A32" s="43" t="s">
        <v>285</v>
      </c>
      <c r="B32" s="43" t="s">
        <v>316</v>
      </c>
      <c r="C32" s="10" t="s">
        <v>242</v>
      </c>
      <c r="D32" s="43">
        <v>8</v>
      </c>
      <c r="E32" s="43">
        <v>49129242</v>
      </c>
      <c r="F32" s="43" t="s">
        <v>325</v>
      </c>
      <c r="G32" s="43" t="s">
        <v>100</v>
      </c>
      <c r="H32" s="59">
        <v>0.12330000000000001</v>
      </c>
      <c r="I32" s="43">
        <v>-0.105360516</v>
      </c>
      <c r="J32" s="43">
        <v>1.7013106E-2</v>
      </c>
      <c r="K32" s="60">
        <v>6.4000000000000004E-8</v>
      </c>
      <c r="L32" s="10">
        <v>86440</v>
      </c>
      <c r="M32" s="61">
        <f t="shared" si="0"/>
        <v>4.4349752563720943E-4</v>
      </c>
      <c r="N32" s="58">
        <f t="shared" si="1"/>
        <v>38.352048159490963</v>
      </c>
    </row>
    <row r="33" spans="1:14" x14ac:dyDescent="0.3">
      <c r="A33" s="43" t="s">
        <v>285</v>
      </c>
      <c r="B33" s="43" t="s">
        <v>317</v>
      </c>
      <c r="C33" s="10" t="s">
        <v>242</v>
      </c>
      <c r="D33" s="43">
        <v>18</v>
      </c>
      <c r="E33" s="43">
        <v>77220616</v>
      </c>
      <c r="F33" s="43" t="s">
        <v>347</v>
      </c>
      <c r="G33" s="43" t="s">
        <v>101</v>
      </c>
      <c r="H33" s="59">
        <v>0.1537</v>
      </c>
      <c r="I33" s="43">
        <v>-9.4310678999999994E-2</v>
      </c>
      <c r="J33" s="43">
        <v>1.6826012000000001E-2</v>
      </c>
      <c r="K33" s="60">
        <v>9.0900000000000007E-9</v>
      </c>
      <c r="L33" s="10">
        <v>86440</v>
      </c>
      <c r="M33" s="61">
        <f t="shared" si="0"/>
        <v>3.6332629125406364E-4</v>
      </c>
      <c r="N33" s="58">
        <f t="shared" si="1"/>
        <v>31.416612444702054</v>
      </c>
    </row>
    <row r="34" spans="1:14" x14ac:dyDescent="0.3">
      <c r="A34" s="43" t="s">
        <v>285</v>
      </c>
      <c r="B34" s="43" t="s">
        <v>318</v>
      </c>
      <c r="C34" s="10" t="s">
        <v>242</v>
      </c>
      <c r="D34" s="43">
        <v>1</v>
      </c>
      <c r="E34" s="43">
        <v>198598663</v>
      </c>
      <c r="F34" s="43" t="s">
        <v>174</v>
      </c>
      <c r="G34" s="43" t="s">
        <v>100</v>
      </c>
      <c r="H34" s="59">
        <v>0.1069</v>
      </c>
      <c r="I34" s="43">
        <v>0.12221763300000001</v>
      </c>
      <c r="J34" s="43">
        <v>1.8067870999999999E-2</v>
      </c>
      <c r="K34" s="60">
        <v>1.4700000000000001E-10</v>
      </c>
      <c r="L34" s="10">
        <v>86440</v>
      </c>
      <c r="M34" s="61">
        <f t="shared" si="0"/>
        <v>5.2907742203168399E-4</v>
      </c>
      <c r="N34" s="58">
        <f t="shared" si="1"/>
        <v>45.756602991126179</v>
      </c>
    </row>
    <row r="35" spans="1:14" x14ac:dyDescent="0.3">
      <c r="A35" s="43" t="s">
        <v>285</v>
      </c>
      <c r="B35" s="43" t="s">
        <v>319</v>
      </c>
      <c r="C35" s="10" t="s">
        <v>242</v>
      </c>
      <c r="D35" s="43">
        <v>6</v>
      </c>
      <c r="E35" s="43">
        <v>149577079</v>
      </c>
      <c r="F35" s="43" t="s">
        <v>348</v>
      </c>
      <c r="G35" s="43" t="s">
        <v>100</v>
      </c>
      <c r="H35" s="59">
        <v>0.26939999999999997</v>
      </c>
      <c r="I35" s="43">
        <v>7.6961040999999994E-2</v>
      </c>
      <c r="J35" s="43">
        <v>1.4175982E-2</v>
      </c>
      <c r="K35" s="60">
        <v>7.2699999999999999E-9</v>
      </c>
      <c r="L35" s="10">
        <v>86440</v>
      </c>
      <c r="M35" s="61">
        <f t="shared" si="0"/>
        <v>3.4086529808629809E-4</v>
      </c>
      <c r="N35" s="58">
        <f t="shared" si="1"/>
        <v>29.473761218386862</v>
      </c>
    </row>
    <row r="36" spans="1:14" x14ac:dyDescent="0.3">
      <c r="A36" s="43" t="s">
        <v>285</v>
      </c>
      <c r="B36" s="43" t="s">
        <v>320</v>
      </c>
      <c r="C36" s="10" t="s">
        <v>242</v>
      </c>
      <c r="D36" s="43">
        <v>6</v>
      </c>
      <c r="E36" s="43">
        <v>382559</v>
      </c>
      <c r="F36" s="43" t="s">
        <v>349</v>
      </c>
      <c r="G36" s="43" t="s">
        <v>100</v>
      </c>
      <c r="H36" s="59">
        <v>0.39979999999999999</v>
      </c>
      <c r="I36" s="43">
        <v>-8.3381608999999995E-2</v>
      </c>
      <c r="J36" s="43">
        <v>1.1093141000000001E-2</v>
      </c>
      <c r="K36" s="60">
        <v>1.0600000000000001E-9</v>
      </c>
      <c r="L36" s="10">
        <v>86440</v>
      </c>
      <c r="M36" s="61">
        <f t="shared" si="0"/>
        <v>6.5319521561641553E-4</v>
      </c>
      <c r="N36" s="58">
        <f t="shared" si="1"/>
        <v>56.497792134967177</v>
      </c>
    </row>
    <row r="37" spans="1:14" x14ac:dyDescent="0.3">
      <c r="A37" s="43" t="s">
        <v>286</v>
      </c>
      <c r="B37" s="43" t="s">
        <v>321</v>
      </c>
      <c r="C37" s="10" t="s">
        <v>242</v>
      </c>
      <c r="D37" s="43">
        <v>7</v>
      </c>
      <c r="E37" s="43">
        <v>17442679</v>
      </c>
      <c r="F37" s="43" t="s">
        <v>350</v>
      </c>
      <c r="G37" s="43" t="s">
        <v>100</v>
      </c>
      <c r="H37" s="59">
        <v>0.47620000000000001</v>
      </c>
      <c r="I37" s="43">
        <v>-7.2570693000000006E-2</v>
      </c>
      <c r="J37" s="43">
        <v>1.0973823000000001E-2</v>
      </c>
      <c r="K37" s="60">
        <v>5.9600000000000001E-9</v>
      </c>
      <c r="L37" s="10">
        <v>64826</v>
      </c>
      <c r="M37" s="61">
        <f t="shared" si="0"/>
        <v>6.7418319025351853E-4</v>
      </c>
      <c r="N37" s="58">
        <f t="shared" si="1"/>
        <v>43.732734999794758</v>
      </c>
    </row>
    <row r="38" spans="1:14" x14ac:dyDescent="0.3">
      <c r="A38" s="43" t="s">
        <v>286</v>
      </c>
      <c r="B38" s="43" t="s">
        <v>322</v>
      </c>
      <c r="C38" s="10" t="s">
        <v>242</v>
      </c>
      <c r="D38" s="43">
        <v>17</v>
      </c>
      <c r="E38" s="43">
        <v>76737118</v>
      </c>
      <c r="F38" s="43" t="s">
        <v>325</v>
      </c>
      <c r="G38" s="43" t="s">
        <v>100</v>
      </c>
      <c r="H38" s="59">
        <v>0.20749999999999999</v>
      </c>
      <c r="I38" s="43">
        <v>8.6177695999999998E-2</v>
      </c>
      <c r="J38" s="43">
        <v>1.4045861999999999E-2</v>
      </c>
      <c r="K38" s="60">
        <v>4.3399999999999998E-8</v>
      </c>
      <c r="L38" s="10">
        <v>64826</v>
      </c>
      <c r="M38" s="61">
        <f t="shared" si="0"/>
        <v>5.8037007696099398E-4</v>
      </c>
      <c r="N38" s="58">
        <f t="shared" si="1"/>
        <v>37.643757179170649</v>
      </c>
    </row>
    <row r="39" spans="1:14" x14ac:dyDescent="0.3">
      <c r="A39" s="43" t="s">
        <v>286</v>
      </c>
      <c r="B39" s="43" t="s">
        <v>323</v>
      </c>
      <c r="C39" s="10" t="s">
        <v>242</v>
      </c>
      <c r="D39" s="43">
        <v>4</v>
      </c>
      <c r="E39" s="43">
        <v>106075498</v>
      </c>
      <c r="F39" s="43" t="s">
        <v>325</v>
      </c>
      <c r="G39" s="43" t="s">
        <v>101</v>
      </c>
      <c r="H39" s="59">
        <v>0.36919999999999997</v>
      </c>
      <c r="I39" s="43">
        <v>7.6961040999999994E-2</v>
      </c>
      <c r="J39" s="43">
        <v>1.4175982E-2</v>
      </c>
      <c r="K39" s="60">
        <v>1.95E-10</v>
      </c>
      <c r="L39" s="10">
        <v>64826</v>
      </c>
      <c r="M39" s="61">
        <f t="shared" si="0"/>
        <v>4.5446696235432535E-4</v>
      </c>
      <c r="N39" s="58">
        <f t="shared" si="1"/>
        <v>29.473761218386862</v>
      </c>
    </row>
    <row r="40" spans="1:14" x14ac:dyDescent="0.3">
      <c r="A40" s="43" t="s">
        <v>286</v>
      </c>
      <c r="B40" s="43" t="s">
        <v>324</v>
      </c>
      <c r="C40" s="10" t="s">
        <v>242</v>
      </c>
      <c r="D40" s="43">
        <v>3</v>
      </c>
      <c r="E40" s="43">
        <v>101569726</v>
      </c>
      <c r="F40" s="43" t="s">
        <v>351</v>
      </c>
      <c r="G40" s="43" t="s">
        <v>100</v>
      </c>
      <c r="H40" s="59">
        <v>0.2261</v>
      </c>
      <c r="I40" s="43">
        <v>-7.2570693000000006E-2</v>
      </c>
      <c r="J40" s="43">
        <v>1.6463907999999999E-2</v>
      </c>
      <c r="K40" s="60">
        <v>9.3400000000000004E-6</v>
      </c>
      <c r="L40" s="10">
        <v>64826</v>
      </c>
      <c r="M40" s="61">
        <f t="shared" si="0"/>
        <v>2.9963373283990676E-4</v>
      </c>
      <c r="N40" s="58">
        <f t="shared" si="1"/>
        <v>19.429278764936839</v>
      </c>
    </row>
    <row r="41" spans="1:14" ht="14" customHeight="1" x14ac:dyDescent="0.3">
      <c r="A41" s="85" t="s">
        <v>279</v>
      </c>
      <c r="B41" s="85"/>
      <c r="C41" s="85"/>
      <c r="D41" s="85"/>
      <c r="E41" s="85"/>
      <c r="F41" s="85"/>
      <c r="G41" s="85"/>
      <c r="H41" s="85"/>
      <c r="I41" s="85"/>
      <c r="J41" s="85"/>
      <c r="K41" s="85"/>
      <c r="L41" s="85"/>
      <c r="M41" s="85"/>
      <c r="N41" s="85"/>
    </row>
    <row r="42" spans="1:14" x14ac:dyDescent="0.3">
      <c r="A42" s="85"/>
      <c r="B42" s="85"/>
      <c r="C42" s="85"/>
      <c r="D42" s="85"/>
      <c r="E42" s="85"/>
      <c r="F42" s="85"/>
      <c r="G42" s="85"/>
      <c r="H42" s="85"/>
      <c r="I42" s="85"/>
      <c r="J42" s="85"/>
      <c r="K42" s="85"/>
      <c r="L42" s="85"/>
      <c r="M42" s="85"/>
      <c r="N42" s="85"/>
    </row>
  </sheetData>
  <mergeCells count="2">
    <mergeCell ref="A1:N1"/>
    <mergeCell ref="A41:N42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66A635-A08B-4650-A837-A0D05B4CBC57}">
  <dimension ref="A1:G44"/>
  <sheetViews>
    <sheetView topLeftCell="A26" workbookViewId="0">
      <selection activeCell="H26" sqref="H26"/>
    </sheetView>
  </sheetViews>
  <sheetFormatPr defaultColWidth="8.6640625" defaultRowHeight="14" x14ac:dyDescent="0.3"/>
  <cols>
    <col min="1" max="1" width="8.25" style="3" customWidth="1"/>
    <col min="2" max="2" width="10.25" style="3" customWidth="1"/>
    <col min="3" max="3" width="6.75" style="3" customWidth="1"/>
    <col min="4" max="4" width="6.25" style="3" customWidth="1"/>
    <col min="5" max="6" width="8.6640625" style="45"/>
    <col min="7" max="16384" width="8.6640625" style="3"/>
  </cols>
  <sheetData>
    <row r="1" spans="1:7" ht="28" customHeight="1" x14ac:dyDescent="0.3">
      <c r="A1" s="92" t="s">
        <v>354</v>
      </c>
      <c r="B1" s="93"/>
      <c r="C1" s="93"/>
      <c r="D1" s="93"/>
      <c r="E1" s="93"/>
      <c r="F1" s="93"/>
      <c r="G1" s="94"/>
    </row>
    <row r="2" spans="1:7" x14ac:dyDescent="0.3">
      <c r="A2" s="79" t="s">
        <v>194</v>
      </c>
      <c r="B2" s="83" t="s">
        <v>1</v>
      </c>
      <c r="C2" s="83" t="s">
        <v>196</v>
      </c>
      <c r="D2" s="83" t="s">
        <v>5</v>
      </c>
      <c r="E2" s="95" t="s">
        <v>353</v>
      </c>
      <c r="F2" s="95"/>
      <c r="G2" s="96"/>
    </row>
    <row r="3" spans="1:7" x14ac:dyDescent="0.3">
      <c r="A3" s="80"/>
      <c r="B3" s="84"/>
      <c r="C3" s="84"/>
      <c r="D3" s="84"/>
      <c r="E3" s="44" t="s">
        <v>198</v>
      </c>
      <c r="F3" s="44" t="s">
        <v>8</v>
      </c>
      <c r="G3" s="46" t="s">
        <v>200</v>
      </c>
    </row>
    <row r="4" spans="1:7" x14ac:dyDescent="0.3">
      <c r="A4" s="9" t="s">
        <v>284</v>
      </c>
      <c r="B4" s="43" t="s">
        <v>293</v>
      </c>
      <c r="C4" s="43">
        <v>13</v>
      </c>
      <c r="D4" s="54" t="s">
        <v>101</v>
      </c>
      <c r="E4" s="45">
        <v>4.8790163999999997E-2</v>
      </c>
      <c r="F4" s="45">
        <v>1.4581228E-2</v>
      </c>
      <c r="G4" s="63">
        <v>3.6999999999999999E-4</v>
      </c>
    </row>
    <row r="5" spans="1:7" x14ac:dyDescent="0.3">
      <c r="A5" s="9" t="s">
        <v>284</v>
      </c>
      <c r="B5" s="43" t="s">
        <v>292</v>
      </c>
      <c r="C5" s="43">
        <v>18</v>
      </c>
      <c r="D5" s="54" t="s">
        <v>101</v>
      </c>
      <c r="E5" s="45">
        <v>-1.0050336E-2</v>
      </c>
      <c r="F5" s="45">
        <v>1.8136715000000001E-2</v>
      </c>
      <c r="G5" s="64">
        <v>0.4</v>
      </c>
    </row>
    <row r="6" spans="1:7" x14ac:dyDescent="0.3">
      <c r="A6" s="9" t="s">
        <v>284</v>
      </c>
      <c r="B6" s="43" t="s">
        <v>291</v>
      </c>
      <c r="C6" s="43">
        <v>12</v>
      </c>
      <c r="D6" s="54" t="s">
        <v>100</v>
      </c>
      <c r="E6" s="45">
        <v>0</v>
      </c>
      <c r="F6" s="45">
        <v>2.2860245000000001E-2</v>
      </c>
      <c r="G6" s="64">
        <v>0.92</v>
      </c>
    </row>
    <row r="7" spans="1:7" x14ac:dyDescent="0.3">
      <c r="A7" s="9" t="s">
        <v>284</v>
      </c>
      <c r="B7" s="43" t="s">
        <v>290</v>
      </c>
      <c r="C7" s="43">
        <v>22</v>
      </c>
      <c r="D7" s="54" t="s">
        <v>101</v>
      </c>
      <c r="E7" s="45">
        <v>2.9558801999999999E-2</v>
      </c>
      <c r="F7" s="45">
        <v>1.7259858999999999E-2</v>
      </c>
      <c r="G7" s="64">
        <v>3.2000000000000001E-2</v>
      </c>
    </row>
    <row r="8" spans="1:7" x14ac:dyDescent="0.3">
      <c r="A8" s="9" t="s">
        <v>284</v>
      </c>
      <c r="B8" s="43" t="s">
        <v>289</v>
      </c>
      <c r="C8" s="43">
        <v>3</v>
      </c>
      <c r="D8" s="54" t="s">
        <v>100</v>
      </c>
      <c r="E8" s="45">
        <v>-2.0202707E-2</v>
      </c>
      <c r="F8" s="45">
        <v>1.2952124000000001E-2</v>
      </c>
      <c r="G8" s="64">
        <v>0.15</v>
      </c>
    </row>
    <row r="9" spans="1:7" x14ac:dyDescent="0.3">
      <c r="A9" s="9" t="s">
        <v>284</v>
      </c>
      <c r="B9" s="43" t="s">
        <v>288</v>
      </c>
      <c r="C9" s="43">
        <v>1</v>
      </c>
      <c r="D9" s="54" t="s">
        <v>265</v>
      </c>
      <c r="E9" s="45">
        <v>-1.0050336E-2</v>
      </c>
      <c r="F9" s="45">
        <v>1.5465464999999999E-2</v>
      </c>
      <c r="G9" s="64">
        <v>0.42</v>
      </c>
    </row>
    <row r="10" spans="1:7" x14ac:dyDescent="0.3">
      <c r="A10" s="9" t="s">
        <v>284</v>
      </c>
      <c r="B10" s="43" t="s">
        <v>287</v>
      </c>
      <c r="C10" s="43">
        <v>2</v>
      </c>
      <c r="D10" s="54" t="s">
        <v>265</v>
      </c>
      <c r="E10" s="45">
        <v>-1.0050336E-2</v>
      </c>
      <c r="F10" s="45">
        <v>2.5789825999999998E-2</v>
      </c>
      <c r="G10" s="64">
        <v>0.66</v>
      </c>
    </row>
    <row r="11" spans="1:7" x14ac:dyDescent="0.3">
      <c r="A11" s="9" t="s">
        <v>285</v>
      </c>
      <c r="B11" s="43" t="s">
        <v>320</v>
      </c>
      <c r="C11" s="43">
        <v>6</v>
      </c>
      <c r="D11" s="54" t="s">
        <v>100</v>
      </c>
      <c r="E11" s="45">
        <v>6.7658648000000002E-2</v>
      </c>
      <c r="F11" s="45">
        <v>1.9081942000000001E-2</v>
      </c>
      <c r="G11" s="64">
        <v>2.9E-4</v>
      </c>
    </row>
    <row r="12" spans="1:7" x14ac:dyDescent="0.3">
      <c r="A12" s="9" t="s">
        <v>285</v>
      </c>
      <c r="B12" s="43" t="s">
        <v>319</v>
      </c>
      <c r="C12" s="43">
        <v>6</v>
      </c>
      <c r="D12" s="54" t="s">
        <v>100</v>
      </c>
      <c r="E12" s="45">
        <v>0</v>
      </c>
      <c r="F12" s="45">
        <v>1.2694263000000001E-2</v>
      </c>
      <c r="G12" s="64">
        <v>0.79</v>
      </c>
    </row>
    <row r="13" spans="1:7" x14ac:dyDescent="0.3">
      <c r="A13" s="9" t="s">
        <v>285</v>
      </c>
      <c r="B13" s="43" t="s">
        <v>318</v>
      </c>
      <c r="C13" s="43">
        <v>1</v>
      </c>
      <c r="D13" s="54" t="s">
        <v>100</v>
      </c>
      <c r="E13" s="45">
        <v>-9.4310678999999994E-2</v>
      </c>
      <c r="F13" s="45">
        <v>2.5390203E-2</v>
      </c>
      <c r="G13" s="64">
        <v>1.1E-4</v>
      </c>
    </row>
    <row r="14" spans="1:7" x14ac:dyDescent="0.3">
      <c r="A14" s="9" t="s">
        <v>285</v>
      </c>
      <c r="B14" s="43" t="s">
        <v>317</v>
      </c>
      <c r="C14" s="43">
        <v>18</v>
      </c>
      <c r="D14" s="54" t="s">
        <v>101</v>
      </c>
      <c r="E14" s="45">
        <v>1.9802627E-2</v>
      </c>
      <c r="F14" s="45">
        <v>2.2413611E-2</v>
      </c>
      <c r="G14" s="64">
        <v>0.33</v>
      </c>
    </row>
    <row r="15" spans="1:7" x14ac:dyDescent="0.3">
      <c r="A15" s="9" t="s">
        <v>285</v>
      </c>
      <c r="B15" s="43" t="s">
        <v>316</v>
      </c>
      <c r="C15" s="43">
        <v>8</v>
      </c>
      <c r="D15" s="54" t="s">
        <v>100</v>
      </c>
      <c r="E15" s="45">
        <v>9.9503309999999998E-3</v>
      </c>
      <c r="F15" s="45">
        <v>2.2634722999999999E-2</v>
      </c>
      <c r="G15" s="64">
        <v>0.51</v>
      </c>
    </row>
    <row r="16" spans="1:7" x14ac:dyDescent="0.3">
      <c r="A16" s="9" t="s">
        <v>285</v>
      </c>
      <c r="B16" s="43" t="s">
        <v>315</v>
      </c>
      <c r="C16" s="43">
        <v>4</v>
      </c>
      <c r="D16" s="54" t="s">
        <v>101</v>
      </c>
      <c r="E16" s="45">
        <v>0</v>
      </c>
      <c r="F16" s="45">
        <v>2.0419058E-2</v>
      </c>
      <c r="G16" s="64">
        <v>0.94</v>
      </c>
    </row>
    <row r="17" spans="1:7" x14ac:dyDescent="0.3">
      <c r="A17" s="9" t="s">
        <v>285</v>
      </c>
      <c r="B17" s="43" t="s">
        <v>314</v>
      </c>
      <c r="C17" s="43">
        <v>12</v>
      </c>
      <c r="D17" s="54" t="s">
        <v>101</v>
      </c>
      <c r="E17" s="45">
        <v>-8.3381608999999995E-2</v>
      </c>
      <c r="F17" s="45">
        <v>1.3792657999999999E-2</v>
      </c>
      <c r="G17" s="64">
        <v>5.5000000000000003E-7</v>
      </c>
    </row>
    <row r="18" spans="1:7" x14ac:dyDescent="0.3">
      <c r="A18" s="9" t="s">
        <v>285</v>
      </c>
      <c r="B18" s="43" t="s">
        <v>313</v>
      </c>
      <c r="C18" s="43">
        <v>1</v>
      </c>
      <c r="D18" s="54" t="s">
        <v>101</v>
      </c>
      <c r="E18" s="45">
        <v>9.9503309999999998E-3</v>
      </c>
      <c r="F18" s="45">
        <v>4.7893271000000001E-2</v>
      </c>
      <c r="G18" s="64">
        <v>0.88</v>
      </c>
    </row>
    <row r="19" spans="1:7" x14ac:dyDescent="0.3">
      <c r="A19" s="9" t="s">
        <v>285</v>
      </c>
      <c r="B19" s="43" t="s">
        <v>312</v>
      </c>
      <c r="C19" s="43">
        <v>5</v>
      </c>
      <c r="D19" s="54" t="s">
        <v>100</v>
      </c>
      <c r="E19" s="45">
        <v>9.9503309999999998E-3</v>
      </c>
      <c r="F19" s="45">
        <v>1.5159036000000001E-2</v>
      </c>
      <c r="G19" s="64">
        <v>0.37</v>
      </c>
    </row>
    <row r="20" spans="1:7" x14ac:dyDescent="0.3">
      <c r="A20" s="9" t="s">
        <v>285</v>
      </c>
      <c r="B20" s="43" t="s">
        <v>311</v>
      </c>
      <c r="C20" s="43">
        <v>5</v>
      </c>
      <c r="D20" s="54" t="s">
        <v>101</v>
      </c>
      <c r="E20" s="45">
        <v>-4.0821995E-2</v>
      </c>
      <c r="F20" s="45">
        <v>1.3220681E-2</v>
      </c>
      <c r="G20" s="64">
        <v>5.4000000000000003E-3</v>
      </c>
    </row>
    <row r="21" spans="1:7" x14ac:dyDescent="0.3">
      <c r="A21" s="9" t="s">
        <v>285</v>
      </c>
      <c r="B21" s="43" t="s">
        <v>310</v>
      </c>
      <c r="C21" s="43">
        <v>4</v>
      </c>
      <c r="D21" s="54" t="s">
        <v>101</v>
      </c>
      <c r="E21" s="45">
        <v>-4.0821995E-2</v>
      </c>
      <c r="F21" s="45">
        <v>1.3220681E-2</v>
      </c>
      <c r="G21" s="64">
        <v>8.0000000000000002E-3</v>
      </c>
    </row>
    <row r="22" spans="1:7" x14ac:dyDescent="0.3">
      <c r="A22" s="9" t="s">
        <v>285</v>
      </c>
      <c r="B22" s="43" t="s">
        <v>309</v>
      </c>
      <c r="C22" s="43">
        <v>2</v>
      </c>
      <c r="D22" s="54" t="s">
        <v>100</v>
      </c>
      <c r="E22" s="45">
        <v>0</v>
      </c>
      <c r="F22" s="45">
        <v>1.2694263000000001E-2</v>
      </c>
      <c r="G22" s="64">
        <v>0.75</v>
      </c>
    </row>
    <row r="23" spans="1:7" x14ac:dyDescent="0.3">
      <c r="A23" s="9" t="s">
        <v>285</v>
      </c>
      <c r="B23" s="43" t="s">
        <v>308</v>
      </c>
      <c r="C23" s="43">
        <v>5</v>
      </c>
      <c r="D23" s="54" t="s">
        <v>101</v>
      </c>
      <c r="E23" s="45">
        <v>-1.0050336E-2</v>
      </c>
      <c r="F23" s="45">
        <v>1.5465464999999999E-2</v>
      </c>
      <c r="G23" s="64">
        <v>0.43</v>
      </c>
    </row>
    <row r="24" spans="1:7" x14ac:dyDescent="0.3">
      <c r="A24" s="9" t="s">
        <v>285</v>
      </c>
      <c r="B24" s="43" t="s">
        <v>307</v>
      </c>
      <c r="C24" s="43">
        <v>17</v>
      </c>
      <c r="D24" s="54" t="s">
        <v>101</v>
      </c>
      <c r="E24" s="45">
        <v>1.9802627E-2</v>
      </c>
      <c r="F24" s="45">
        <v>1.5010331999999999E-2</v>
      </c>
      <c r="G24" s="64">
        <v>0.18</v>
      </c>
    </row>
    <row r="25" spans="1:7" x14ac:dyDescent="0.3">
      <c r="A25" s="9" t="s">
        <v>285</v>
      </c>
      <c r="B25" s="43" t="s">
        <v>306</v>
      </c>
      <c r="C25" s="43">
        <v>10</v>
      </c>
      <c r="D25" s="54" t="s">
        <v>100</v>
      </c>
      <c r="E25" s="45">
        <v>0</v>
      </c>
      <c r="F25" s="45">
        <v>1.5310717E-2</v>
      </c>
      <c r="G25" s="64">
        <v>0.91</v>
      </c>
    </row>
    <row r="26" spans="1:7" x14ac:dyDescent="0.3">
      <c r="A26" s="9" t="s">
        <v>285</v>
      </c>
      <c r="B26" s="43" t="s">
        <v>305</v>
      </c>
      <c r="C26" s="43">
        <v>2</v>
      </c>
      <c r="D26" s="54" t="s">
        <v>101</v>
      </c>
      <c r="E26" s="45">
        <v>0</v>
      </c>
      <c r="F26" s="45">
        <v>3.3044401000000001E-2</v>
      </c>
      <c r="G26" s="64">
        <v>0.98</v>
      </c>
    </row>
    <row r="27" spans="1:7" x14ac:dyDescent="0.3">
      <c r="A27" s="9" t="s">
        <v>285</v>
      </c>
      <c r="B27" s="43" t="s">
        <v>304</v>
      </c>
      <c r="C27" s="43">
        <v>1</v>
      </c>
      <c r="D27" s="54" t="s">
        <v>100</v>
      </c>
      <c r="E27" s="45">
        <v>-2.0202707E-2</v>
      </c>
      <c r="F27" s="45">
        <v>6.9653195000000001E-2</v>
      </c>
      <c r="G27" s="64">
        <v>0.82</v>
      </c>
    </row>
    <row r="28" spans="1:7" x14ac:dyDescent="0.3">
      <c r="A28" s="9" t="s">
        <v>285</v>
      </c>
      <c r="B28" s="43" t="s">
        <v>303</v>
      </c>
      <c r="C28" s="43">
        <v>2</v>
      </c>
      <c r="D28" s="54" t="s">
        <v>100</v>
      </c>
      <c r="E28" s="45">
        <v>-8.3381608999999995E-2</v>
      </c>
      <c r="F28" s="45">
        <v>1.664299E-2</v>
      </c>
      <c r="G28" s="64">
        <v>4.3000000000000001E-7</v>
      </c>
    </row>
    <row r="29" spans="1:7" x14ac:dyDescent="0.3">
      <c r="A29" s="9" t="s">
        <v>285</v>
      </c>
      <c r="B29" s="43" t="s">
        <v>302</v>
      </c>
      <c r="C29" s="43">
        <v>7</v>
      </c>
      <c r="D29" s="54" t="s">
        <v>100</v>
      </c>
      <c r="E29" s="45">
        <v>0</v>
      </c>
      <c r="F29" s="45">
        <v>1.2694263000000001E-2</v>
      </c>
      <c r="G29" s="64">
        <v>0.76</v>
      </c>
    </row>
    <row r="30" spans="1:7" x14ac:dyDescent="0.3">
      <c r="A30" s="9" t="s">
        <v>285</v>
      </c>
      <c r="B30" s="43" t="s">
        <v>301</v>
      </c>
      <c r="C30" s="43">
        <v>4</v>
      </c>
      <c r="D30" s="54" t="s">
        <v>100</v>
      </c>
      <c r="E30" s="45">
        <v>-1.0050336E-2</v>
      </c>
      <c r="F30" s="45">
        <v>2.8231012E-2</v>
      </c>
      <c r="G30" s="64">
        <v>0.76</v>
      </c>
    </row>
    <row r="31" spans="1:7" x14ac:dyDescent="0.3">
      <c r="A31" s="9" t="s">
        <v>285</v>
      </c>
      <c r="B31" s="43" t="s">
        <v>299</v>
      </c>
      <c r="C31" s="43">
        <v>6</v>
      </c>
      <c r="D31" s="54" t="s">
        <v>101</v>
      </c>
      <c r="E31" s="45">
        <v>1.9802627E-2</v>
      </c>
      <c r="F31" s="45">
        <v>1.2569145E-2</v>
      </c>
      <c r="G31" s="64">
        <v>0.25</v>
      </c>
    </row>
    <row r="32" spans="1:7" x14ac:dyDescent="0.3">
      <c r="A32" s="9" t="s">
        <v>285</v>
      </c>
      <c r="B32" s="43" t="s">
        <v>298</v>
      </c>
      <c r="C32" s="43">
        <v>1</v>
      </c>
      <c r="D32" s="54" t="s">
        <v>101</v>
      </c>
      <c r="E32" s="45">
        <v>-1.0050336E-2</v>
      </c>
      <c r="F32" s="45">
        <v>1.5465464999999999E-2</v>
      </c>
      <c r="G32" s="64">
        <v>0.37</v>
      </c>
    </row>
    <row r="33" spans="1:7" x14ac:dyDescent="0.3">
      <c r="A33" s="9" t="s">
        <v>285</v>
      </c>
      <c r="B33" s="43" t="s">
        <v>297</v>
      </c>
      <c r="C33" s="43">
        <v>3</v>
      </c>
      <c r="D33" s="54" t="s">
        <v>100</v>
      </c>
      <c r="E33" s="45">
        <v>-2.0202707E-2</v>
      </c>
      <c r="F33" s="45">
        <v>3.1276103E-2</v>
      </c>
      <c r="G33" s="64">
        <v>0.56000000000000005</v>
      </c>
    </row>
    <row r="34" spans="1:7" x14ac:dyDescent="0.3">
      <c r="A34" s="9" t="s">
        <v>285</v>
      </c>
      <c r="B34" s="43" t="s">
        <v>296</v>
      </c>
      <c r="C34" s="43">
        <v>2</v>
      </c>
      <c r="D34" s="54" t="s">
        <v>101</v>
      </c>
      <c r="E34" s="45">
        <v>0</v>
      </c>
      <c r="F34" s="45">
        <v>1.2694263000000001E-2</v>
      </c>
      <c r="G34" s="64">
        <v>0.81</v>
      </c>
    </row>
    <row r="35" spans="1:7" x14ac:dyDescent="0.3">
      <c r="A35" s="9" t="s">
        <v>390</v>
      </c>
      <c r="B35" s="43" t="s">
        <v>295</v>
      </c>
      <c r="C35" s="43">
        <v>12</v>
      </c>
      <c r="D35" s="54" t="s">
        <v>100</v>
      </c>
      <c r="E35" s="45">
        <v>-2.0199999999999999E-2</v>
      </c>
      <c r="F35" s="45">
        <v>3.1300000000000001E-2</v>
      </c>
      <c r="G35" s="64">
        <v>0.56000000000000005</v>
      </c>
    </row>
    <row r="36" spans="1:7" s="54" customFormat="1" x14ac:dyDescent="0.3">
      <c r="A36" s="62" t="s">
        <v>389</v>
      </c>
      <c r="B36" s="43" t="s">
        <v>391</v>
      </c>
      <c r="C36" s="43">
        <v>7</v>
      </c>
      <c r="D36" s="54" t="s">
        <v>392</v>
      </c>
      <c r="E36" s="45">
        <v>1.9802627E-2</v>
      </c>
      <c r="F36" s="45">
        <v>1.2446469999999999E-2</v>
      </c>
      <c r="G36" s="64">
        <v>9.8000000000000004E-2</v>
      </c>
    </row>
    <row r="37" spans="1:7" x14ac:dyDescent="0.3">
      <c r="A37" s="9" t="s">
        <v>286</v>
      </c>
      <c r="B37" s="43" t="s">
        <v>324</v>
      </c>
      <c r="C37" s="43">
        <v>3</v>
      </c>
      <c r="D37" s="54" t="s">
        <v>100</v>
      </c>
      <c r="E37" s="45">
        <v>9.9503309999999998E-3</v>
      </c>
      <c r="F37" s="45">
        <v>1.5159036000000001E-2</v>
      </c>
      <c r="G37" s="64">
        <v>0.46</v>
      </c>
    </row>
    <row r="38" spans="1:7" x14ac:dyDescent="0.3">
      <c r="A38" s="9" t="s">
        <v>286</v>
      </c>
      <c r="B38" s="43" t="s">
        <v>323</v>
      </c>
      <c r="C38" s="43">
        <v>4</v>
      </c>
      <c r="D38" s="54" t="s">
        <v>101</v>
      </c>
      <c r="E38" s="45">
        <v>-1.0050336E-2</v>
      </c>
      <c r="F38" s="45">
        <v>1.5465464999999999E-2</v>
      </c>
      <c r="G38" s="64">
        <v>0.5</v>
      </c>
    </row>
    <row r="39" spans="1:7" x14ac:dyDescent="0.3">
      <c r="A39" s="9" t="s">
        <v>286</v>
      </c>
      <c r="B39" s="43" t="s">
        <v>322</v>
      </c>
      <c r="C39" s="43">
        <v>17</v>
      </c>
      <c r="D39" s="54" t="s">
        <v>100</v>
      </c>
      <c r="E39" s="45">
        <v>1.9802627E-2</v>
      </c>
      <c r="F39" s="45">
        <v>1.7600221999999999E-2</v>
      </c>
      <c r="G39" s="65">
        <v>0.41</v>
      </c>
    </row>
    <row r="40" spans="1:7" x14ac:dyDescent="0.3">
      <c r="A40" s="86" t="s">
        <v>278</v>
      </c>
      <c r="B40" s="87"/>
      <c r="C40" s="87"/>
      <c r="D40" s="87"/>
      <c r="E40" s="87"/>
      <c r="F40" s="87"/>
      <c r="G40" s="88"/>
    </row>
    <row r="41" spans="1:7" x14ac:dyDescent="0.3">
      <c r="A41" s="89"/>
      <c r="B41" s="90"/>
      <c r="C41" s="90"/>
      <c r="D41" s="90"/>
      <c r="E41" s="90"/>
      <c r="F41" s="90"/>
      <c r="G41" s="91"/>
    </row>
    <row r="44" spans="1:7" x14ac:dyDescent="0.3">
      <c r="A44" s="66"/>
    </row>
  </sheetData>
  <sortState xmlns:xlrd2="http://schemas.microsoft.com/office/spreadsheetml/2017/richdata2" ref="A4:G39">
    <sortCondition ref="A4"/>
  </sortState>
  <mergeCells count="7">
    <mergeCell ref="A40:G41"/>
    <mergeCell ref="A1:G1"/>
    <mergeCell ref="A2:A3"/>
    <mergeCell ref="B2:B3"/>
    <mergeCell ref="C2:C3"/>
    <mergeCell ref="D2:D3"/>
    <mergeCell ref="E2:G2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835614-760E-4948-9077-2313C876E44E}">
  <dimension ref="A1:I95"/>
  <sheetViews>
    <sheetView topLeftCell="A88" workbookViewId="0">
      <selection activeCell="E108" sqref="E108"/>
    </sheetView>
  </sheetViews>
  <sheetFormatPr defaultColWidth="8.58203125" defaultRowHeight="14" x14ac:dyDescent="0.3"/>
  <cols>
    <col min="1" max="1" width="12" style="2" customWidth="1"/>
    <col min="2" max="2" width="13.33203125" style="2" customWidth="1"/>
    <col min="3" max="3" width="9.4140625" style="2" customWidth="1"/>
    <col min="4" max="4" width="0.4140625" style="2" customWidth="1"/>
    <col min="5" max="5" width="13.33203125" style="2" customWidth="1"/>
    <col min="6" max="6" width="9.58203125" style="2" customWidth="1"/>
    <col min="7" max="7" width="0.4140625" style="2" customWidth="1"/>
    <col min="8" max="8" width="13.33203125" style="2" customWidth="1"/>
    <col min="9" max="9" width="9.58203125" style="2" customWidth="1"/>
    <col min="10" max="16384" width="8.58203125" style="12"/>
  </cols>
  <sheetData>
    <row r="1" spans="1:9" ht="28" customHeight="1" x14ac:dyDescent="0.3">
      <c r="A1" s="99" t="s">
        <v>282</v>
      </c>
      <c r="B1" s="100"/>
      <c r="C1" s="100"/>
      <c r="D1" s="100"/>
      <c r="E1" s="100"/>
      <c r="F1" s="100"/>
      <c r="G1" s="100"/>
      <c r="H1" s="100"/>
      <c r="I1" s="101"/>
    </row>
    <row r="2" spans="1:9" s="13" customFormat="1" x14ac:dyDescent="0.3">
      <c r="A2" s="35"/>
      <c r="B2" s="97" t="s">
        <v>281</v>
      </c>
      <c r="C2" s="97"/>
      <c r="D2" s="38"/>
      <c r="E2" s="97" t="s">
        <v>275</v>
      </c>
      <c r="F2" s="97"/>
      <c r="G2" s="39"/>
      <c r="H2" s="97" t="s">
        <v>276</v>
      </c>
      <c r="I2" s="98"/>
    </row>
    <row r="3" spans="1:9" s="13" customFormat="1" x14ac:dyDescent="0.3">
      <c r="A3" s="34" t="s">
        <v>206</v>
      </c>
      <c r="B3" s="40" t="s">
        <v>241</v>
      </c>
      <c r="C3" s="40" t="s">
        <v>205</v>
      </c>
      <c r="D3" s="37"/>
      <c r="E3" s="20" t="s">
        <v>241</v>
      </c>
      <c r="F3" s="20" t="s">
        <v>205</v>
      </c>
      <c r="G3" s="37"/>
      <c r="H3" s="20" t="s">
        <v>241</v>
      </c>
      <c r="I3" s="21" t="s">
        <v>205</v>
      </c>
    </row>
    <row r="4" spans="1:9" x14ac:dyDescent="0.3">
      <c r="A4" s="9" t="s">
        <v>95</v>
      </c>
      <c r="B4" s="14" t="s">
        <v>216</v>
      </c>
      <c r="C4" s="15">
        <v>1.2184850664400499E-3</v>
      </c>
      <c r="D4" s="15"/>
      <c r="E4" s="14" t="s">
        <v>207</v>
      </c>
      <c r="F4" s="15">
        <v>8.9382474961519095E-5</v>
      </c>
      <c r="G4" s="15"/>
      <c r="H4" s="14" t="s">
        <v>224</v>
      </c>
      <c r="I4" s="16">
        <v>0.140302855345733</v>
      </c>
    </row>
    <row r="5" spans="1:9" x14ac:dyDescent="0.3">
      <c r="A5" s="9" t="s">
        <v>74</v>
      </c>
      <c r="B5" s="14" t="s">
        <v>217</v>
      </c>
      <c r="C5" s="15">
        <v>2.0547789142993699E-3</v>
      </c>
      <c r="D5" s="15"/>
      <c r="E5" s="14" t="s">
        <v>208</v>
      </c>
      <c r="F5" s="15">
        <v>1.8320239276743699E-4</v>
      </c>
      <c r="G5" s="15"/>
      <c r="H5" s="14" t="s">
        <v>224</v>
      </c>
      <c r="I5" s="16">
        <v>0.157084881164303</v>
      </c>
    </row>
    <row r="6" spans="1:9" x14ac:dyDescent="0.3">
      <c r="A6" s="9" t="s">
        <v>23</v>
      </c>
      <c r="B6" s="14" t="s">
        <v>216</v>
      </c>
      <c r="C6" s="15">
        <v>1.4047051968939599E-3</v>
      </c>
      <c r="D6" s="15"/>
      <c r="E6" s="14" t="s">
        <v>208</v>
      </c>
      <c r="F6" s="15">
        <v>1.47365063772209E-4</v>
      </c>
      <c r="G6" s="15"/>
      <c r="H6" s="14" t="s">
        <v>225</v>
      </c>
      <c r="I6" s="16">
        <v>0.116109867562131</v>
      </c>
    </row>
    <row r="7" spans="1:9" x14ac:dyDescent="0.3">
      <c r="A7" s="9" t="s">
        <v>58</v>
      </c>
      <c r="B7" s="14" t="s">
        <v>218</v>
      </c>
      <c r="C7" s="15">
        <v>2.6247057856176501E-3</v>
      </c>
      <c r="D7" s="15"/>
      <c r="E7" s="14" t="s">
        <v>209</v>
      </c>
      <c r="F7" s="15">
        <v>3.0084002784839598E-4</v>
      </c>
      <c r="G7" s="15"/>
      <c r="H7" s="14" t="s">
        <v>224</v>
      </c>
      <c r="I7" s="16">
        <v>0.14337972260217699</v>
      </c>
    </row>
    <row r="8" spans="1:9" x14ac:dyDescent="0.3">
      <c r="A8" s="9" t="s">
        <v>40</v>
      </c>
      <c r="B8" s="14" t="s">
        <v>218</v>
      </c>
      <c r="C8" s="15">
        <v>3.02267616772375E-3</v>
      </c>
      <c r="D8" s="15"/>
      <c r="E8" s="14" t="s">
        <v>209</v>
      </c>
      <c r="F8" s="15">
        <v>2.73257511050334E-4</v>
      </c>
      <c r="G8" s="15"/>
      <c r="H8" s="14" t="s">
        <v>224</v>
      </c>
      <c r="I8" s="16">
        <v>0.17947411769694499</v>
      </c>
    </row>
    <row r="9" spans="1:9" x14ac:dyDescent="0.3">
      <c r="A9" s="9" t="s">
        <v>9</v>
      </c>
      <c r="B9" s="14" t="s">
        <v>218</v>
      </c>
      <c r="C9" s="15">
        <v>2.3323733981857899E-3</v>
      </c>
      <c r="D9" s="15"/>
      <c r="E9" s="14" t="s">
        <v>208</v>
      </c>
      <c r="F9" s="15">
        <v>1.7117118660459001E-4</v>
      </c>
      <c r="G9" s="15"/>
      <c r="H9" s="14" t="s">
        <v>226</v>
      </c>
      <c r="I9" s="16">
        <v>0.181276539341337</v>
      </c>
    </row>
    <row r="10" spans="1:9" x14ac:dyDescent="0.3">
      <c r="A10" s="9" t="s">
        <v>83</v>
      </c>
      <c r="B10" s="14" t="s">
        <v>218</v>
      </c>
      <c r="C10" s="15">
        <v>2.4316459023133699E-3</v>
      </c>
      <c r="D10" s="15"/>
      <c r="E10" s="14" t="s">
        <v>208</v>
      </c>
      <c r="F10" s="15">
        <v>2.0724948435814301E-4</v>
      </c>
      <c r="G10" s="15"/>
      <c r="H10" s="14" t="s">
        <v>227</v>
      </c>
      <c r="I10" s="16">
        <v>0.18225641118356201</v>
      </c>
    </row>
    <row r="11" spans="1:9" x14ac:dyDescent="0.3">
      <c r="A11" s="9" t="s">
        <v>89</v>
      </c>
      <c r="B11" s="14" t="s">
        <v>216</v>
      </c>
      <c r="C11" s="15">
        <v>1.1890455850552099E-3</v>
      </c>
      <c r="D11" s="15"/>
      <c r="E11" s="14" t="s">
        <v>210</v>
      </c>
      <c r="F11" s="15">
        <v>4.9469901830825698E-5</v>
      </c>
      <c r="G11" s="15"/>
      <c r="H11" s="14" t="s">
        <v>224</v>
      </c>
      <c r="I11" s="16">
        <v>0.14765260002852501</v>
      </c>
    </row>
    <row r="12" spans="1:9" x14ac:dyDescent="0.3">
      <c r="A12" s="9" t="s">
        <v>86</v>
      </c>
      <c r="B12" s="14" t="s">
        <v>216</v>
      </c>
      <c r="C12" s="15">
        <v>1.5429595738109499E-3</v>
      </c>
      <c r="D12" s="15"/>
      <c r="E12" s="14" t="s">
        <v>207</v>
      </c>
      <c r="F12" s="15">
        <v>9.5663296765856405E-5</v>
      </c>
      <c r="G12" s="15"/>
      <c r="H12" s="14" t="s">
        <v>224</v>
      </c>
      <c r="I12" s="16">
        <v>0.159300477985545</v>
      </c>
    </row>
    <row r="13" spans="1:9" x14ac:dyDescent="0.3">
      <c r="A13" s="9" t="s">
        <v>68</v>
      </c>
      <c r="B13" s="14" t="s">
        <v>218</v>
      </c>
      <c r="C13" s="15">
        <v>3.04266090934804E-3</v>
      </c>
      <c r="D13" s="15"/>
      <c r="E13" s="14" t="s">
        <v>211</v>
      </c>
      <c r="F13" s="15">
        <v>2.65752448154008E-4</v>
      </c>
      <c r="G13" s="15"/>
      <c r="H13" s="14" t="s">
        <v>227</v>
      </c>
      <c r="I13" s="16">
        <v>0.18914045941720301</v>
      </c>
    </row>
    <row r="14" spans="1:9" x14ac:dyDescent="0.3">
      <c r="A14" s="9" t="s">
        <v>60</v>
      </c>
      <c r="B14" s="14" t="s">
        <v>216</v>
      </c>
      <c r="C14" s="15">
        <v>1.74049655248673E-3</v>
      </c>
      <c r="D14" s="15"/>
      <c r="E14" s="14" t="s">
        <v>208</v>
      </c>
      <c r="F14" s="15">
        <v>1.5952809106048799E-4</v>
      </c>
      <c r="G14" s="15"/>
      <c r="H14" s="14" t="s">
        <v>224</v>
      </c>
      <c r="I14" s="16">
        <v>0.14881607681007999</v>
      </c>
    </row>
    <row r="15" spans="1:9" x14ac:dyDescent="0.3">
      <c r="A15" s="9" t="s">
        <v>50</v>
      </c>
      <c r="B15" s="14" t="s">
        <v>219</v>
      </c>
      <c r="C15" s="15">
        <v>3.4578697079459399E-3</v>
      </c>
      <c r="D15" s="15"/>
      <c r="E15" s="14" t="s">
        <v>208</v>
      </c>
      <c r="F15" s="15">
        <v>2.2517041335996099E-4</v>
      </c>
      <c r="G15" s="15"/>
      <c r="H15" s="14" t="s">
        <v>228</v>
      </c>
      <c r="I15" s="16">
        <v>0.25761245386282999</v>
      </c>
    </row>
    <row r="16" spans="1:9" x14ac:dyDescent="0.3">
      <c r="A16" s="9" t="s">
        <v>44</v>
      </c>
      <c r="B16" s="14" t="s">
        <v>218</v>
      </c>
      <c r="C16" s="15">
        <v>2.52922606930003E-3</v>
      </c>
      <c r="D16" s="15"/>
      <c r="E16" s="14" t="s">
        <v>207</v>
      </c>
      <c r="F16" s="15">
        <v>1.16100217336362E-4</v>
      </c>
      <c r="G16" s="15"/>
      <c r="H16" s="14" t="s">
        <v>229</v>
      </c>
      <c r="I16" s="16">
        <v>0.222220482228765</v>
      </c>
    </row>
    <row r="17" spans="1:9" x14ac:dyDescent="0.3">
      <c r="A17" s="9" t="s">
        <v>45</v>
      </c>
      <c r="B17" s="14" t="s">
        <v>216</v>
      </c>
      <c r="C17" s="15">
        <v>1.1180799428986499E-3</v>
      </c>
      <c r="D17" s="15"/>
      <c r="E17" s="14" t="s">
        <v>207</v>
      </c>
      <c r="F17" s="15">
        <v>1.01220672797348E-4</v>
      </c>
      <c r="G17" s="15"/>
      <c r="H17" s="14" t="s">
        <v>225</v>
      </c>
      <c r="I17" s="16">
        <v>0.12559568163599399</v>
      </c>
    </row>
    <row r="18" spans="1:9" x14ac:dyDescent="0.3">
      <c r="A18" s="9" t="s">
        <v>13</v>
      </c>
      <c r="B18" s="14" t="s">
        <v>216</v>
      </c>
      <c r="C18" s="15">
        <v>1.59444617668396E-3</v>
      </c>
      <c r="D18" s="15"/>
      <c r="E18" s="14" t="s">
        <v>208</v>
      </c>
      <c r="F18" s="15">
        <v>1.47298444601657E-4</v>
      </c>
      <c r="G18" s="15"/>
      <c r="H18" s="14" t="s">
        <v>225</v>
      </c>
      <c r="I18" s="16">
        <v>0.12277332059377501</v>
      </c>
    </row>
    <row r="19" spans="1:9" x14ac:dyDescent="0.3">
      <c r="A19" s="9" t="s">
        <v>87</v>
      </c>
      <c r="B19" s="14" t="s">
        <v>216</v>
      </c>
      <c r="C19" s="15">
        <v>1.4839213944304601E-3</v>
      </c>
      <c r="D19" s="15"/>
      <c r="E19" s="14" t="s">
        <v>212</v>
      </c>
      <c r="F19" s="15">
        <v>1.2622775634120201E-4</v>
      </c>
      <c r="G19" s="15"/>
      <c r="H19" s="14" t="s">
        <v>230</v>
      </c>
      <c r="I19" s="16">
        <v>0.13912097494730399</v>
      </c>
    </row>
    <row r="20" spans="1:9" x14ac:dyDescent="0.3">
      <c r="A20" s="9" t="s">
        <v>80</v>
      </c>
      <c r="B20" s="14" t="s">
        <v>218</v>
      </c>
      <c r="C20" s="15">
        <v>2.8103477982784901E-3</v>
      </c>
      <c r="D20" s="15"/>
      <c r="E20" s="14" t="s">
        <v>208</v>
      </c>
      <c r="F20" s="15">
        <v>1.63325946531053E-4</v>
      </c>
      <c r="G20" s="15"/>
      <c r="H20" s="14" t="s">
        <v>229</v>
      </c>
      <c r="I20" s="16">
        <v>0.21724347693458601</v>
      </c>
    </row>
    <row r="21" spans="1:9" x14ac:dyDescent="0.3">
      <c r="A21" s="9" t="s">
        <v>37</v>
      </c>
      <c r="B21" s="14" t="s">
        <v>217</v>
      </c>
      <c r="C21" s="15">
        <v>2.0675281228574199E-3</v>
      </c>
      <c r="D21" s="15"/>
      <c r="E21" s="14" t="s">
        <v>208</v>
      </c>
      <c r="F21" s="15">
        <v>1.72257138190711E-4</v>
      </c>
      <c r="G21" s="15"/>
      <c r="H21" s="14" t="s">
        <v>224</v>
      </c>
      <c r="I21" s="16">
        <v>0.16179256521254701</v>
      </c>
    </row>
    <row r="22" spans="1:9" x14ac:dyDescent="0.3">
      <c r="A22" s="9" t="s">
        <v>59</v>
      </c>
      <c r="B22" s="14" t="s">
        <v>216</v>
      </c>
      <c r="C22" s="15">
        <v>1.5648136457094199E-3</v>
      </c>
      <c r="D22" s="15"/>
      <c r="E22" s="14" t="s">
        <v>212</v>
      </c>
      <c r="F22" s="15">
        <v>1.25358734903611E-4</v>
      </c>
      <c r="G22" s="15"/>
      <c r="H22" s="14" t="s">
        <v>224</v>
      </c>
      <c r="I22" s="16">
        <v>0.145775997421004</v>
      </c>
    </row>
    <row r="23" spans="1:9" x14ac:dyDescent="0.3">
      <c r="A23" s="9" t="s">
        <v>73</v>
      </c>
      <c r="B23" s="14" t="s">
        <v>217</v>
      </c>
      <c r="C23" s="15">
        <v>1.9528588533952399E-3</v>
      </c>
      <c r="D23" s="15"/>
      <c r="E23" s="14" t="s">
        <v>212</v>
      </c>
      <c r="F23" s="15">
        <v>1.3751888920834901E-4</v>
      </c>
      <c r="G23" s="15"/>
      <c r="H23" s="14" t="s">
        <v>224</v>
      </c>
      <c r="I23" s="16">
        <v>0.16227161478646099</v>
      </c>
    </row>
    <row r="24" spans="1:9" x14ac:dyDescent="0.3">
      <c r="A24" s="9" t="s">
        <v>28</v>
      </c>
      <c r="B24" s="14" t="s">
        <v>216</v>
      </c>
      <c r="C24" s="15">
        <v>1.7256222009062201E-3</v>
      </c>
      <c r="D24" s="15"/>
      <c r="E24" s="14" t="s">
        <v>208</v>
      </c>
      <c r="F24" s="15">
        <v>1.5321123542982699E-4</v>
      </c>
      <c r="G24" s="15"/>
      <c r="H24" s="14" t="s">
        <v>231</v>
      </c>
      <c r="I24" s="16">
        <v>0.13297245087572801</v>
      </c>
    </row>
    <row r="25" spans="1:9" x14ac:dyDescent="0.3">
      <c r="A25" s="9" t="s">
        <v>33</v>
      </c>
      <c r="B25" s="14" t="s">
        <v>218</v>
      </c>
      <c r="C25" s="15">
        <v>2.1642238335886801E-3</v>
      </c>
      <c r="D25" s="15"/>
      <c r="E25" s="14" t="s">
        <v>208</v>
      </c>
      <c r="F25" s="15">
        <v>2.0464479281098399E-4</v>
      </c>
      <c r="G25" s="15"/>
      <c r="H25" s="14" t="s">
        <v>224</v>
      </c>
      <c r="I25" s="16">
        <v>0.153903959720676</v>
      </c>
    </row>
    <row r="26" spans="1:9" x14ac:dyDescent="0.3">
      <c r="A26" s="9" t="s">
        <v>48</v>
      </c>
      <c r="B26" s="14" t="s">
        <v>220</v>
      </c>
      <c r="C26" s="15">
        <v>1.79824804915963E-3</v>
      </c>
      <c r="D26" s="15"/>
      <c r="E26" s="14" t="s">
        <v>208</v>
      </c>
      <c r="F26" s="15">
        <v>1.5788887278135399E-4</v>
      </c>
      <c r="G26" s="15"/>
      <c r="H26" s="14" t="s">
        <v>224</v>
      </c>
      <c r="I26" s="16">
        <v>0.145948530950188</v>
      </c>
    </row>
    <row r="27" spans="1:9" x14ac:dyDescent="0.3">
      <c r="A27" s="9" t="s">
        <v>18</v>
      </c>
      <c r="B27" s="14" t="s">
        <v>217</v>
      </c>
      <c r="C27" s="15">
        <v>1.9299457645258499E-3</v>
      </c>
      <c r="D27" s="15"/>
      <c r="E27" s="14" t="s">
        <v>208</v>
      </c>
      <c r="F27" s="15">
        <v>1.6900724933968401E-4</v>
      </c>
      <c r="G27" s="15"/>
      <c r="H27" s="14" t="s">
        <v>224</v>
      </c>
      <c r="I27" s="16">
        <v>0.15602569653857701</v>
      </c>
    </row>
    <row r="28" spans="1:9" x14ac:dyDescent="0.3">
      <c r="A28" s="9" t="s">
        <v>16</v>
      </c>
      <c r="B28" s="14" t="s">
        <v>218</v>
      </c>
      <c r="C28" s="15">
        <v>3.11062454230915E-3</v>
      </c>
      <c r="D28" s="15"/>
      <c r="E28" s="14" t="s">
        <v>209</v>
      </c>
      <c r="F28" s="15">
        <v>3.3450711458362801E-4</v>
      </c>
      <c r="G28" s="15"/>
      <c r="H28" s="14" t="s">
        <v>224</v>
      </c>
      <c r="I28" s="16">
        <v>0.16694337409725701</v>
      </c>
    </row>
    <row r="29" spans="1:9" x14ac:dyDescent="0.3">
      <c r="A29" s="9" t="s">
        <v>11</v>
      </c>
      <c r="B29" s="14" t="s">
        <v>218</v>
      </c>
      <c r="C29" s="15">
        <v>2.8208692938904399E-3</v>
      </c>
      <c r="D29" s="15"/>
      <c r="E29" s="14" t="s">
        <v>209</v>
      </c>
      <c r="F29" s="15">
        <v>2.6672906696010603E-4</v>
      </c>
      <c r="G29" s="15"/>
      <c r="H29" s="14" t="s">
        <v>224</v>
      </c>
      <c r="I29" s="16">
        <v>0.17176324905406601</v>
      </c>
    </row>
    <row r="30" spans="1:9" x14ac:dyDescent="0.3">
      <c r="A30" s="9" t="s">
        <v>96</v>
      </c>
      <c r="B30" s="14" t="s">
        <v>217</v>
      </c>
      <c r="C30" s="15">
        <v>2.11031388702458E-3</v>
      </c>
      <c r="D30" s="15"/>
      <c r="E30" s="14" t="s">
        <v>208</v>
      </c>
      <c r="F30" s="15">
        <v>1.6768738833560499E-4</v>
      </c>
      <c r="G30" s="15"/>
      <c r="H30" s="14" t="s">
        <v>224</v>
      </c>
      <c r="I30" s="16">
        <v>0.16393967656910499</v>
      </c>
    </row>
    <row r="31" spans="1:9" x14ac:dyDescent="0.3">
      <c r="A31" s="9" t="s">
        <v>63</v>
      </c>
      <c r="B31" s="14" t="s">
        <v>217</v>
      </c>
      <c r="C31" s="15">
        <v>2.0223982717705899E-3</v>
      </c>
      <c r="D31" s="15"/>
      <c r="E31" s="14" t="s">
        <v>208</v>
      </c>
      <c r="F31" s="15">
        <v>1.7137937599543901E-4</v>
      </c>
      <c r="G31" s="15"/>
      <c r="H31" s="14" t="s">
        <v>224</v>
      </c>
      <c r="I31" s="16">
        <v>0.15450571861750001</v>
      </c>
    </row>
    <row r="32" spans="1:9" x14ac:dyDescent="0.3">
      <c r="A32" s="9" t="s">
        <v>92</v>
      </c>
      <c r="B32" s="14" t="s">
        <v>216</v>
      </c>
      <c r="C32" s="15">
        <v>1.41407772332958E-3</v>
      </c>
      <c r="D32" s="15"/>
      <c r="E32" s="14" t="s">
        <v>208</v>
      </c>
      <c r="F32" s="15">
        <v>1.7012032168535999E-4</v>
      </c>
      <c r="G32" s="15"/>
      <c r="H32" s="14" t="s">
        <v>225</v>
      </c>
      <c r="I32" s="16">
        <v>0.12526181679724399</v>
      </c>
    </row>
    <row r="33" spans="1:9" x14ac:dyDescent="0.3">
      <c r="A33" s="9" t="s">
        <v>65</v>
      </c>
      <c r="B33" s="14" t="s">
        <v>218</v>
      </c>
      <c r="C33" s="15">
        <v>2.5665903489706199E-3</v>
      </c>
      <c r="D33" s="15"/>
      <c r="E33" s="14" t="s">
        <v>208</v>
      </c>
      <c r="F33" s="15">
        <v>2.1710886276386001E-4</v>
      </c>
      <c r="G33" s="15"/>
      <c r="H33" s="14" t="s">
        <v>224</v>
      </c>
      <c r="I33" s="16">
        <v>0.16471603871868901</v>
      </c>
    </row>
    <row r="34" spans="1:9" x14ac:dyDescent="0.3">
      <c r="A34" s="9" t="s">
        <v>82</v>
      </c>
      <c r="B34" s="14" t="s">
        <v>220</v>
      </c>
      <c r="C34" s="15">
        <v>1.7740863171320201E-3</v>
      </c>
      <c r="D34" s="15"/>
      <c r="E34" s="14" t="s">
        <v>208</v>
      </c>
      <c r="F34" s="15">
        <v>1.67764068222403E-4</v>
      </c>
      <c r="G34" s="15"/>
      <c r="H34" s="14" t="s">
        <v>224</v>
      </c>
      <c r="I34" s="16">
        <v>0.139841876928681</v>
      </c>
    </row>
    <row r="35" spans="1:9" x14ac:dyDescent="0.3">
      <c r="A35" s="9" t="s">
        <v>17</v>
      </c>
      <c r="B35" s="14" t="s">
        <v>217</v>
      </c>
      <c r="C35" s="15">
        <v>2.0045065907142298E-3</v>
      </c>
      <c r="D35" s="15"/>
      <c r="E35" s="14" t="s">
        <v>212</v>
      </c>
      <c r="F35" s="15">
        <v>1.38047193457616E-4</v>
      </c>
      <c r="G35" s="15"/>
      <c r="H35" s="14" t="s">
        <v>224</v>
      </c>
      <c r="I35" s="16">
        <v>0.174098789059035</v>
      </c>
    </row>
    <row r="36" spans="1:9" x14ac:dyDescent="0.3">
      <c r="A36" s="9" t="s">
        <v>30</v>
      </c>
      <c r="B36" s="14" t="s">
        <v>218</v>
      </c>
      <c r="C36" s="15">
        <v>2.2330183131562598E-3</v>
      </c>
      <c r="D36" s="15"/>
      <c r="E36" s="14" t="s">
        <v>208</v>
      </c>
      <c r="F36" s="15">
        <v>1.9928921970318301E-4</v>
      </c>
      <c r="G36" s="15"/>
      <c r="H36" s="14" t="s">
        <v>224</v>
      </c>
      <c r="I36" s="16">
        <v>0.16780495722414099</v>
      </c>
    </row>
    <row r="37" spans="1:9" x14ac:dyDescent="0.3">
      <c r="A37" s="9" t="s">
        <v>24</v>
      </c>
      <c r="B37" s="14" t="s">
        <v>218</v>
      </c>
      <c r="C37" s="15">
        <v>2.4935702743571E-3</v>
      </c>
      <c r="D37" s="15"/>
      <c r="E37" s="14" t="s">
        <v>211</v>
      </c>
      <c r="F37" s="15">
        <v>2.17809468556413E-4</v>
      </c>
      <c r="G37" s="15"/>
      <c r="H37" s="14" t="s">
        <v>224</v>
      </c>
      <c r="I37" s="16">
        <v>0.171633532628098</v>
      </c>
    </row>
    <row r="38" spans="1:9" x14ac:dyDescent="0.3">
      <c r="A38" s="9" t="s">
        <v>46</v>
      </c>
      <c r="B38" s="14" t="s">
        <v>216</v>
      </c>
      <c r="C38" s="15">
        <v>1.58712234094052E-3</v>
      </c>
      <c r="D38" s="15"/>
      <c r="E38" s="14" t="s">
        <v>212</v>
      </c>
      <c r="F38" s="15">
        <v>9.5650888454404495E-5</v>
      </c>
      <c r="G38" s="15"/>
      <c r="H38" s="14" t="s">
        <v>224</v>
      </c>
      <c r="I38" s="16">
        <v>0.16162570798836801</v>
      </c>
    </row>
    <row r="39" spans="1:9" x14ac:dyDescent="0.3">
      <c r="A39" s="9" t="s">
        <v>34</v>
      </c>
      <c r="B39" s="14" t="s">
        <v>220</v>
      </c>
      <c r="C39" s="15">
        <v>1.7622116472569001E-3</v>
      </c>
      <c r="D39" s="15"/>
      <c r="E39" s="14" t="s">
        <v>208</v>
      </c>
      <c r="F39" s="15">
        <v>1.3135939673038501E-4</v>
      </c>
      <c r="G39" s="15"/>
      <c r="H39" s="14" t="s">
        <v>224</v>
      </c>
      <c r="I39" s="16">
        <v>0.15076048790202601</v>
      </c>
    </row>
    <row r="40" spans="1:9" x14ac:dyDescent="0.3">
      <c r="A40" s="9" t="s">
        <v>79</v>
      </c>
      <c r="B40" s="14" t="s">
        <v>218</v>
      </c>
      <c r="C40" s="15">
        <v>2.44223408031212E-3</v>
      </c>
      <c r="D40" s="15"/>
      <c r="E40" s="14" t="s">
        <v>208</v>
      </c>
      <c r="F40" s="15">
        <v>2.0907028016973301E-4</v>
      </c>
      <c r="G40" s="15"/>
      <c r="H40" s="14" t="s">
        <v>224</v>
      </c>
      <c r="I40" s="16">
        <v>0.16976114084876601</v>
      </c>
    </row>
    <row r="41" spans="1:9" x14ac:dyDescent="0.3">
      <c r="A41" s="9" t="s">
        <v>71</v>
      </c>
      <c r="B41" s="14" t="s">
        <v>216</v>
      </c>
      <c r="C41" s="15">
        <v>1.74038643385814E-3</v>
      </c>
      <c r="D41" s="15"/>
      <c r="E41" s="14" t="s">
        <v>212</v>
      </c>
      <c r="F41" s="15">
        <v>1.13473754178919E-4</v>
      </c>
      <c r="G41" s="15"/>
      <c r="H41" s="14" t="s">
        <v>224</v>
      </c>
      <c r="I41" s="16">
        <v>0.16178777896726201</v>
      </c>
    </row>
    <row r="42" spans="1:9" x14ac:dyDescent="0.3">
      <c r="A42" s="9" t="s">
        <v>26</v>
      </c>
      <c r="B42" s="14" t="s">
        <v>216</v>
      </c>
      <c r="C42" s="15">
        <v>1.07701967654916E-3</v>
      </c>
      <c r="D42" s="15"/>
      <c r="E42" s="14" t="s">
        <v>207</v>
      </c>
      <c r="F42" s="15">
        <v>9.8959769199084702E-5</v>
      </c>
      <c r="G42" s="15"/>
      <c r="H42" s="14" t="s">
        <v>225</v>
      </c>
      <c r="I42" s="16">
        <v>0.12726058287416001</v>
      </c>
    </row>
    <row r="43" spans="1:9" x14ac:dyDescent="0.3">
      <c r="A43" s="9" t="s">
        <v>93</v>
      </c>
      <c r="B43" s="14" t="s">
        <v>216</v>
      </c>
      <c r="C43" s="15">
        <v>1.72695661323219E-3</v>
      </c>
      <c r="D43" s="15"/>
      <c r="E43" s="14" t="s">
        <v>208</v>
      </c>
      <c r="F43" s="15">
        <v>1.56267018905679E-4</v>
      </c>
      <c r="G43" s="15"/>
      <c r="H43" s="14" t="s">
        <v>224</v>
      </c>
      <c r="I43" s="16">
        <v>0.13977895430415399</v>
      </c>
    </row>
    <row r="44" spans="1:9" x14ac:dyDescent="0.3">
      <c r="A44" s="9" t="s">
        <v>53</v>
      </c>
      <c r="B44" s="14" t="s">
        <v>214</v>
      </c>
      <c r="C44" s="15">
        <v>7.2235027239833704E-4</v>
      </c>
      <c r="D44" s="15"/>
      <c r="E44" s="14" t="s">
        <v>210</v>
      </c>
      <c r="F44" s="15">
        <v>7.8629048967218405E-5</v>
      </c>
      <c r="G44" s="15"/>
      <c r="H44" s="14" t="s">
        <v>225</v>
      </c>
      <c r="I44" s="16">
        <v>9.9515290252760097E-2</v>
      </c>
    </row>
    <row r="45" spans="1:9" x14ac:dyDescent="0.3">
      <c r="A45" s="9" t="s">
        <v>10</v>
      </c>
      <c r="B45" s="14" t="s">
        <v>218</v>
      </c>
      <c r="C45" s="15">
        <v>2.7479352448254702E-3</v>
      </c>
      <c r="D45" s="15"/>
      <c r="E45" s="14" t="s">
        <v>209</v>
      </c>
      <c r="F45" s="15">
        <v>2.4096837194391801E-4</v>
      </c>
      <c r="G45" s="15"/>
      <c r="H45" s="14" t="s">
        <v>224</v>
      </c>
      <c r="I45" s="16">
        <v>0.17749796350533201</v>
      </c>
    </row>
    <row r="46" spans="1:9" x14ac:dyDescent="0.3">
      <c r="A46" s="9" t="s">
        <v>72</v>
      </c>
      <c r="B46" s="14" t="s">
        <v>218</v>
      </c>
      <c r="C46" s="15">
        <v>2.18694810184741E-3</v>
      </c>
      <c r="D46" s="15"/>
      <c r="E46" s="14" t="s">
        <v>208</v>
      </c>
      <c r="F46" s="15">
        <v>1.72666325944607E-4</v>
      </c>
      <c r="G46" s="15"/>
      <c r="H46" s="14" t="s">
        <v>224</v>
      </c>
      <c r="I46" s="16">
        <v>0.166515204775017</v>
      </c>
    </row>
    <row r="47" spans="1:9" x14ac:dyDescent="0.3">
      <c r="A47" s="9" t="s">
        <v>41</v>
      </c>
      <c r="B47" s="14" t="s">
        <v>217</v>
      </c>
      <c r="C47" s="15">
        <v>1.86908323485446E-3</v>
      </c>
      <c r="D47" s="15"/>
      <c r="E47" s="14" t="s">
        <v>208</v>
      </c>
      <c r="F47" s="15">
        <v>1.6783931391589399E-4</v>
      </c>
      <c r="G47" s="15"/>
      <c r="H47" s="14" t="s">
        <v>224</v>
      </c>
      <c r="I47" s="16">
        <v>0.14929544704533201</v>
      </c>
    </row>
    <row r="48" spans="1:9" x14ac:dyDescent="0.3">
      <c r="A48" s="9" t="s">
        <v>55</v>
      </c>
      <c r="B48" s="14" t="s">
        <v>218</v>
      </c>
      <c r="C48" s="15">
        <v>2.6723019936468599E-3</v>
      </c>
      <c r="D48" s="15"/>
      <c r="E48" s="14" t="s">
        <v>209</v>
      </c>
      <c r="F48" s="15">
        <v>3.3166919985001602E-4</v>
      </c>
      <c r="G48" s="15"/>
      <c r="H48" s="14" t="s">
        <v>230</v>
      </c>
      <c r="I48" s="16">
        <v>0.13641144945863801</v>
      </c>
    </row>
    <row r="49" spans="1:9" x14ac:dyDescent="0.3">
      <c r="A49" s="9" t="s">
        <v>52</v>
      </c>
      <c r="B49" s="14" t="s">
        <v>221</v>
      </c>
      <c r="C49" s="15">
        <v>3.4665315361172202E-3</v>
      </c>
      <c r="D49" s="15"/>
      <c r="E49" s="14" t="s">
        <v>208</v>
      </c>
      <c r="F49" s="15">
        <v>2.0294490406432101E-4</v>
      </c>
      <c r="G49" s="15"/>
      <c r="H49" s="14" t="s">
        <v>232</v>
      </c>
      <c r="I49" s="16">
        <v>0.23993960316129101</v>
      </c>
    </row>
    <row r="50" spans="1:9" x14ac:dyDescent="0.3">
      <c r="A50" s="9" t="s">
        <v>22</v>
      </c>
      <c r="B50" s="14" t="s">
        <v>216</v>
      </c>
      <c r="C50" s="15">
        <v>1.09736405503363E-3</v>
      </c>
      <c r="D50" s="15"/>
      <c r="E50" s="14" t="s">
        <v>210</v>
      </c>
      <c r="F50" s="15">
        <v>6.1885726085149004E-5</v>
      </c>
      <c r="G50" s="15"/>
      <c r="H50" s="14" t="s">
        <v>224</v>
      </c>
      <c r="I50" s="16">
        <v>0.14365378671620199</v>
      </c>
    </row>
    <row r="51" spans="1:9" x14ac:dyDescent="0.3">
      <c r="A51" s="9" t="s">
        <v>67</v>
      </c>
      <c r="B51" s="14" t="s">
        <v>218</v>
      </c>
      <c r="C51" s="15">
        <v>2.1182258639245301E-3</v>
      </c>
      <c r="D51" s="15"/>
      <c r="E51" s="14" t="s">
        <v>208</v>
      </c>
      <c r="F51" s="15">
        <v>1.6317858222506001E-4</v>
      </c>
      <c r="G51" s="15"/>
      <c r="H51" s="14" t="s">
        <v>224</v>
      </c>
      <c r="I51" s="16">
        <v>0.170134142660019</v>
      </c>
    </row>
    <row r="52" spans="1:9" x14ac:dyDescent="0.3">
      <c r="A52" s="9" t="s">
        <v>70</v>
      </c>
      <c r="B52" s="14" t="s">
        <v>217</v>
      </c>
      <c r="C52" s="15">
        <v>2.1012804102325299E-3</v>
      </c>
      <c r="D52" s="15"/>
      <c r="E52" s="14" t="s">
        <v>208</v>
      </c>
      <c r="F52" s="15">
        <v>1.49008323433926E-4</v>
      </c>
      <c r="G52" s="15"/>
      <c r="H52" s="14" t="s">
        <v>224</v>
      </c>
      <c r="I52" s="16">
        <v>0.18321773524392701</v>
      </c>
    </row>
    <row r="53" spans="1:9" x14ac:dyDescent="0.3">
      <c r="A53" s="9" t="s">
        <v>21</v>
      </c>
      <c r="B53" s="14" t="s">
        <v>217</v>
      </c>
      <c r="C53" s="15">
        <v>1.9591660980228E-3</v>
      </c>
      <c r="D53" s="15"/>
      <c r="E53" s="14" t="s">
        <v>208</v>
      </c>
      <c r="F53" s="15">
        <v>1.5647752098662699E-4</v>
      </c>
      <c r="G53" s="15"/>
      <c r="H53" s="14" t="s">
        <v>224</v>
      </c>
      <c r="I53" s="16">
        <v>0.161873921436826</v>
      </c>
    </row>
    <row r="54" spans="1:9" x14ac:dyDescent="0.3">
      <c r="A54" s="9" t="s">
        <v>94</v>
      </c>
      <c r="B54" s="14" t="s">
        <v>216</v>
      </c>
      <c r="C54" s="15">
        <v>1.68205685091691E-3</v>
      </c>
      <c r="D54" s="15"/>
      <c r="E54" s="14" t="s">
        <v>207</v>
      </c>
      <c r="F54" s="15">
        <v>9.5384334009691006E-5</v>
      </c>
      <c r="G54" s="15"/>
      <c r="H54" s="14" t="s">
        <v>224</v>
      </c>
      <c r="I54" s="16">
        <v>0.16684458678765199</v>
      </c>
    </row>
    <row r="55" spans="1:9" x14ac:dyDescent="0.3">
      <c r="A55" s="9" t="s">
        <v>14</v>
      </c>
      <c r="B55" s="14" t="s">
        <v>218</v>
      </c>
      <c r="C55" s="15">
        <v>2.1587045088557202E-3</v>
      </c>
      <c r="D55" s="15"/>
      <c r="E55" s="14" t="s">
        <v>208</v>
      </c>
      <c r="F55" s="15">
        <v>1.8689812467422999E-4</v>
      </c>
      <c r="G55" s="15"/>
      <c r="H55" s="14" t="s">
        <v>233</v>
      </c>
      <c r="I55" s="16">
        <v>0.15686844229746499</v>
      </c>
    </row>
    <row r="56" spans="1:9" x14ac:dyDescent="0.3">
      <c r="A56" s="9" t="s">
        <v>77</v>
      </c>
      <c r="B56" s="14" t="s">
        <v>220</v>
      </c>
      <c r="C56" s="15">
        <v>1.82909898563772E-3</v>
      </c>
      <c r="D56" s="15"/>
      <c r="E56" s="14" t="s">
        <v>212</v>
      </c>
      <c r="F56" s="15">
        <v>1.3669229253563601E-4</v>
      </c>
      <c r="G56" s="15"/>
      <c r="H56" s="14" t="s">
        <v>224</v>
      </c>
      <c r="I56" s="16">
        <v>0.16290642662607299</v>
      </c>
    </row>
    <row r="57" spans="1:9" x14ac:dyDescent="0.3">
      <c r="A57" s="9" t="s">
        <v>43</v>
      </c>
      <c r="B57" s="14" t="s">
        <v>217</v>
      </c>
      <c r="C57" s="15">
        <v>1.8786752540759801E-3</v>
      </c>
      <c r="D57" s="15"/>
      <c r="E57" s="14" t="s">
        <v>208</v>
      </c>
      <c r="F57" s="15">
        <v>1.53742912505627E-4</v>
      </c>
      <c r="G57" s="15"/>
      <c r="H57" s="14" t="s">
        <v>224</v>
      </c>
      <c r="I57" s="16">
        <v>0.149888655173539</v>
      </c>
    </row>
    <row r="58" spans="1:9" x14ac:dyDescent="0.3">
      <c r="A58" s="9" t="s">
        <v>81</v>
      </c>
      <c r="B58" s="14" t="s">
        <v>217</v>
      </c>
      <c r="C58" s="15">
        <v>2.01214444293136E-3</v>
      </c>
      <c r="D58" s="15"/>
      <c r="E58" s="14" t="s">
        <v>208</v>
      </c>
      <c r="F58" s="15">
        <v>1.7892398632256501E-4</v>
      </c>
      <c r="G58" s="15"/>
      <c r="H58" s="14" t="s">
        <v>224</v>
      </c>
      <c r="I58" s="16">
        <v>0.15040742827753201</v>
      </c>
    </row>
    <row r="59" spans="1:9" x14ac:dyDescent="0.3">
      <c r="A59" s="9" t="s">
        <v>29</v>
      </c>
      <c r="B59" s="14" t="s">
        <v>210</v>
      </c>
      <c r="C59" s="15">
        <v>1.3258652301247501E-4</v>
      </c>
      <c r="D59" s="15"/>
      <c r="E59" s="14" t="s">
        <v>213</v>
      </c>
      <c r="F59" s="15">
        <v>3.2803029287200398E-4</v>
      </c>
      <c r="G59" s="15"/>
      <c r="H59" s="14" t="s">
        <v>234</v>
      </c>
      <c r="I59" s="16">
        <v>7.9859774200074403E-3</v>
      </c>
    </row>
    <row r="60" spans="1:9" x14ac:dyDescent="0.3">
      <c r="A60" s="9" t="s">
        <v>51</v>
      </c>
      <c r="B60" s="14" t="s">
        <v>218</v>
      </c>
      <c r="C60" s="15">
        <v>2.43226674619588E-3</v>
      </c>
      <c r="D60" s="15"/>
      <c r="E60" s="14" t="s">
        <v>208</v>
      </c>
      <c r="F60" s="15">
        <v>1.8245647843631799E-4</v>
      </c>
      <c r="G60" s="15"/>
      <c r="H60" s="14" t="s">
        <v>235</v>
      </c>
      <c r="I60" s="16">
        <v>0.17901149575696901</v>
      </c>
    </row>
    <row r="61" spans="1:9" x14ac:dyDescent="0.3">
      <c r="A61" s="9" t="s">
        <v>90</v>
      </c>
      <c r="B61" s="14" t="s">
        <v>216</v>
      </c>
      <c r="C61" s="15">
        <v>9.6099714790111096E-4</v>
      </c>
      <c r="D61" s="15"/>
      <c r="E61" s="14" t="s">
        <v>208</v>
      </c>
      <c r="F61" s="15">
        <v>1.45337220079594E-4</v>
      </c>
      <c r="G61" s="15"/>
      <c r="H61" s="14" t="s">
        <v>236</v>
      </c>
      <c r="I61" s="16">
        <v>8.3297439855630095E-2</v>
      </c>
    </row>
    <row r="62" spans="1:9" x14ac:dyDescent="0.3">
      <c r="A62" s="9" t="s">
        <v>32</v>
      </c>
      <c r="B62" s="14" t="s">
        <v>220</v>
      </c>
      <c r="C62" s="15">
        <v>1.87145657117283E-3</v>
      </c>
      <c r="D62" s="15"/>
      <c r="E62" s="14" t="s">
        <v>208</v>
      </c>
      <c r="F62" s="15">
        <v>1.3875781860332899E-4</v>
      </c>
      <c r="G62" s="15"/>
      <c r="H62" s="14" t="s">
        <v>224</v>
      </c>
      <c r="I62" s="16">
        <v>0.16409283112492001</v>
      </c>
    </row>
    <row r="63" spans="1:9" x14ac:dyDescent="0.3">
      <c r="A63" s="9" t="s">
        <v>19</v>
      </c>
      <c r="B63" s="14" t="s">
        <v>222</v>
      </c>
      <c r="C63" s="15">
        <v>1.9519491792050099E-3</v>
      </c>
      <c r="D63" s="15"/>
      <c r="E63" s="14" t="s">
        <v>207</v>
      </c>
      <c r="F63" s="15">
        <v>1.15535918918664E-4</v>
      </c>
      <c r="G63" s="15"/>
      <c r="H63" s="14" t="s">
        <v>233</v>
      </c>
      <c r="I63" s="16">
        <v>0.16899593397960899</v>
      </c>
    </row>
    <row r="64" spans="1:9" x14ac:dyDescent="0.3">
      <c r="A64" s="9" t="s">
        <v>15</v>
      </c>
      <c r="B64" s="14" t="s">
        <v>218</v>
      </c>
      <c r="C64" s="15">
        <v>2.1627420569802799E-3</v>
      </c>
      <c r="D64" s="15"/>
      <c r="E64" s="14" t="s">
        <v>208</v>
      </c>
      <c r="F64" s="15">
        <v>1.7998487022662999E-4</v>
      </c>
      <c r="G64" s="15"/>
      <c r="H64" s="14" t="s">
        <v>224</v>
      </c>
      <c r="I64" s="16">
        <v>0.16262437936209101</v>
      </c>
    </row>
    <row r="65" spans="1:9" x14ac:dyDescent="0.3">
      <c r="A65" s="9" t="s">
        <v>62</v>
      </c>
      <c r="B65" s="14" t="s">
        <v>218</v>
      </c>
      <c r="C65" s="15">
        <v>2.4816696052018098E-3</v>
      </c>
      <c r="D65" s="15"/>
      <c r="E65" s="14" t="s">
        <v>211</v>
      </c>
      <c r="F65" s="15">
        <v>2.09049498296497E-4</v>
      </c>
      <c r="G65" s="15"/>
      <c r="H65" s="14" t="s">
        <v>235</v>
      </c>
      <c r="I65" s="16">
        <v>0.17731850655128301</v>
      </c>
    </row>
    <row r="66" spans="1:9" x14ac:dyDescent="0.3">
      <c r="A66" s="9" t="s">
        <v>84</v>
      </c>
      <c r="B66" s="14" t="s">
        <v>217</v>
      </c>
      <c r="C66" s="15">
        <v>1.9385344512482701E-3</v>
      </c>
      <c r="D66" s="15"/>
      <c r="E66" s="14" t="s">
        <v>211</v>
      </c>
      <c r="F66" s="15">
        <v>2.3799421740327E-4</v>
      </c>
      <c r="G66" s="15"/>
      <c r="H66" s="14" t="s">
        <v>225</v>
      </c>
      <c r="I66" s="16">
        <v>0.12490184068568801</v>
      </c>
    </row>
    <row r="67" spans="1:9" x14ac:dyDescent="0.3">
      <c r="A67" s="9" t="s">
        <v>85</v>
      </c>
      <c r="B67" s="14" t="s">
        <v>216</v>
      </c>
      <c r="C67" s="15">
        <v>1.38844070712226E-3</v>
      </c>
      <c r="D67" s="15"/>
      <c r="E67" s="14" t="s">
        <v>207</v>
      </c>
      <c r="F67" s="15">
        <v>8.94005814765158E-5</v>
      </c>
      <c r="G67" s="15"/>
      <c r="H67" s="14" t="s">
        <v>224</v>
      </c>
      <c r="I67" s="16">
        <v>0.14997761428543699</v>
      </c>
    </row>
    <row r="68" spans="1:9" x14ac:dyDescent="0.3">
      <c r="A68" s="9" t="s">
        <v>31</v>
      </c>
      <c r="B68" s="14" t="s">
        <v>218</v>
      </c>
      <c r="C68" s="15">
        <v>2.1521700389969698E-3</v>
      </c>
      <c r="D68" s="15"/>
      <c r="E68" s="14" t="s">
        <v>208</v>
      </c>
      <c r="F68" s="15">
        <v>1.43005052209231E-4</v>
      </c>
      <c r="G68" s="15"/>
      <c r="H68" s="14" t="s">
        <v>227</v>
      </c>
      <c r="I68" s="16">
        <v>0.189232995018703</v>
      </c>
    </row>
    <row r="69" spans="1:9" x14ac:dyDescent="0.3">
      <c r="A69" s="9" t="s">
        <v>35</v>
      </c>
      <c r="B69" s="14" t="s">
        <v>216</v>
      </c>
      <c r="C69" s="15">
        <v>1.1798269276139699E-3</v>
      </c>
      <c r="D69" s="15"/>
      <c r="E69" s="14" t="s">
        <v>207</v>
      </c>
      <c r="F69" s="15">
        <v>8.6873669489709202E-5</v>
      </c>
      <c r="G69" s="15"/>
      <c r="H69" s="14" t="s">
        <v>225</v>
      </c>
      <c r="I69" s="16">
        <v>0.12616762839840001</v>
      </c>
    </row>
    <row r="70" spans="1:9" x14ac:dyDescent="0.3">
      <c r="A70" s="9" t="s">
        <v>69</v>
      </c>
      <c r="B70" s="14" t="s">
        <v>218</v>
      </c>
      <c r="C70" s="15">
        <v>3.04882332798237E-3</v>
      </c>
      <c r="D70" s="15"/>
      <c r="E70" s="14" t="s">
        <v>209</v>
      </c>
      <c r="F70" s="15">
        <v>2.9426738079628699E-4</v>
      </c>
      <c r="G70" s="15"/>
      <c r="H70" s="14" t="s">
        <v>224</v>
      </c>
      <c r="I70" s="16">
        <v>0.177269901147843</v>
      </c>
    </row>
    <row r="71" spans="1:9" x14ac:dyDescent="0.3">
      <c r="A71" s="9" t="s">
        <v>42</v>
      </c>
      <c r="B71" s="14" t="s">
        <v>218</v>
      </c>
      <c r="C71" s="15">
        <v>2.51749502089344E-3</v>
      </c>
      <c r="D71" s="15"/>
      <c r="E71" s="14" t="s">
        <v>208</v>
      </c>
      <c r="F71" s="15">
        <v>2.02913986595314E-4</v>
      </c>
      <c r="G71" s="15"/>
      <c r="H71" s="14" t="s">
        <v>233</v>
      </c>
      <c r="I71" s="16">
        <v>0.16848749304187799</v>
      </c>
    </row>
    <row r="72" spans="1:9" x14ac:dyDescent="0.3">
      <c r="A72" s="9" t="s">
        <v>61</v>
      </c>
      <c r="B72" s="14" t="s">
        <v>218</v>
      </c>
      <c r="C72" s="15">
        <v>2.6689887096864699E-3</v>
      </c>
      <c r="D72" s="15"/>
      <c r="E72" s="14" t="s">
        <v>211</v>
      </c>
      <c r="F72" s="15">
        <v>2.4506397516930903E-4</v>
      </c>
      <c r="G72" s="15"/>
      <c r="H72" s="14" t="s">
        <v>224</v>
      </c>
      <c r="I72" s="16">
        <v>0.16706624477107501</v>
      </c>
    </row>
    <row r="73" spans="1:9" x14ac:dyDescent="0.3">
      <c r="A73" s="9" t="s">
        <v>49</v>
      </c>
      <c r="B73" s="14" t="s">
        <v>218</v>
      </c>
      <c r="C73" s="15">
        <v>2.4679578749386001E-3</v>
      </c>
      <c r="D73" s="15"/>
      <c r="E73" s="14" t="s">
        <v>208</v>
      </c>
      <c r="F73" s="15">
        <v>2.02555919002779E-4</v>
      </c>
      <c r="G73" s="15"/>
      <c r="H73" s="14" t="s">
        <v>237</v>
      </c>
      <c r="I73" s="16">
        <v>0.183892273436464</v>
      </c>
    </row>
    <row r="74" spans="1:9" x14ac:dyDescent="0.3">
      <c r="A74" s="9" t="s">
        <v>57</v>
      </c>
      <c r="B74" s="14" t="s">
        <v>216</v>
      </c>
      <c r="C74" s="15">
        <v>9.8190452305399098E-4</v>
      </c>
      <c r="D74" s="15"/>
      <c r="E74" s="14" t="s">
        <v>207</v>
      </c>
      <c r="F74" s="15">
        <v>9.3972714601184799E-5</v>
      </c>
      <c r="G74" s="15"/>
      <c r="H74" s="14" t="s">
        <v>225</v>
      </c>
      <c r="I74" s="16">
        <v>0.118919000649418</v>
      </c>
    </row>
    <row r="75" spans="1:9" x14ac:dyDescent="0.3">
      <c r="A75" s="9" t="s">
        <v>36</v>
      </c>
      <c r="B75" s="14" t="s">
        <v>216</v>
      </c>
      <c r="C75" s="15">
        <v>1.38155826799289E-3</v>
      </c>
      <c r="D75" s="15"/>
      <c r="E75" s="14" t="s">
        <v>208</v>
      </c>
      <c r="F75" s="15">
        <v>1.4407772767613601E-4</v>
      </c>
      <c r="G75" s="15"/>
      <c r="H75" s="14" t="s">
        <v>225</v>
      </c>
      <c r="I75" s="16">
        <v>0.12019122426527</v>
      </c>
    </row>
    <row r="76" spans="1:9" x14ac:dyDescent="0.3">
      <c r="A76" s="9" t="s">
        <v>88</v>
      </c>
      <c r="B76" s="14" t="s">
        <v>223</v>
      </c>
      <c r="C76" s="15">
        <v>4.9331920999164001E-3</v>
      </c>
      <c r="D76" s="15"/>
      <c r="E76" s="14" t="s">
        <v>214</v>
      </c>
      <c r="F76" s="15">
        <v>5.5004648239418699E-4</v>
      </c>
      <c r="G76" s="15"/>
      <c r="H76" s="14" t="s">
        <v>224</v>
      </c>
      <c r="I76" s="16">
        <v>0.182033467710359</v>
      </c>
    </row>
    <row r="77" spans="1:9" x14ac:dyDescent="0.3">
      <c r="A77" s="9" t="s">
        <v>38</v>
      </c>
      <c r="B77" s="14" t="s">
        <v>218</v>
      </c>
      <c r="C77" s="15">
        <v>2.2742896300524101E-3</v>
      </c>
      <c r="D77" s="15"/>
      <c r="E77" s="14" t="s">
        <v>208</v>
      </c>
      <c r="F77" s="15">
        <v>1.9279211504950601E-4</v>
      </c>
      <c r="G77" s="15"/>
      <c r="H77" s="14" t="s">
        <v>224</v>
      </c>
      <c r="I77" s="16">
        <v>0.16834869949548101</v>
      </c>
    </row>
    <row r="78" spans="1:9" x14ac:dyDescent="0.3">
      <c r="A78" s="9" t="s">
        <v>91</v>
      </c>
      <c r="B78" s="14" t="s">
        <v>218</v>
      </c>
      <c r="C78" s="15">
        <v>2.7395344942889501E-3</v>
      </c>
      <c r="D78" s="15"/>
      <c r="E78" s="14" t="s">
        <v>207</v>
      </c>
      <c r="F78" s="15">
        <v>1.5017087624374001E-4</v>
      </c>
      <c r="G78" s="15"/>
      <c r="H78" s="14" t="s">
        <v>229</v>
      </c>
      <c r="I78" s="16">
        <v>0.222671964293777</v>
      </c>
    </row>
    <row r="79" spans="1:9" x14ac:dyDescent="0.3">
      <c r="A79" s="9" t="s">
        <v>97</v>
      </c>
      <c r="B79" s="14" t="s">
        <v>218</v>
      </c>
      <c r="C79" s="15">
        <v>2.7259421884032599E-3</v>
      </c>
      <c r="D79" s="15"/>
      <c r="E79" s="14" t="s">
        <v>212</v>
      </c>
      <c r="F79" s="15">
        <v>1.24966947846687E-4</v>
      </c>
      <c r="G79" s="15"/>
      <c r="H79" s="14" t="s">
        <v>238</v>
      </c>
      <c r="I79" s="16">
        <v>0.220319251336003</v>
      </c>
    </row>
    <row r="80" spans="1:9" x14ac:dyDescent="0.3">
      <c r="A80" s="9" t="s">
        <v>56</v>
      </c>
      <c r="B80" s="14" t="s">
        <v>217</v>
      </c>
      <c r="C80" s="15">
        <v>1.9776482589747902E-3</v>
      </c>
      <c r="D80" s="15"/>
      <c r="E80" s="14" t="s">
        <v>208</v>
      </c>
      <c r="F80" s="15">
        <v>1.89736821649466E-4</v>
      </c>
      <c r="G80" s="15"/>
      <c r="H80" s="14" t="s">
        <v>224</v>
      </c>
      <c r="I80" s="16">
        <v>0.14161372458720101</v>
      </c>
    </row>
    <row r="81" spans="1:9" x14ac:dyDescent="0.3">
      <c r="A81" s="9" t="s">
        <v>47</v>
      </c>
      <c r="B81" s="14" t="s">
        <v>216</v>
      </c>
      <c r="C81" s="15">
        <v>1.80618192832105E-3</v>
      </c>
      <c r="D81" s="15"/>
      <c r="E81" s="14" t="s">
        <v>208</v>
      </c>
      <c r="F81" s="15">
        <v>1.5297277869329501E-4</v>
      </c>
      <c r="G81" s="15"/>
      <c r="H81" s="14" t="s">
        <v>224</v>
      </c>
      <c r="I81" s="16">
        <v>0.15176860279071999</v>
      </c>
    </row>
    <row r="82" spans="1:9" x14ac:dyDescent="0.3">
      <c r="A82" s="9" t="s">
        <v>75</v>
      </c>
      <c r="B82" s="14" t="s">
        <v>218</v>
      </c>
      <c r="C82" s="15">
        <v>2.3328982394691701E-3</v>
      </c>
      <c r="D82" s="15"/>
      <c r="E82" s="14" t="s">
        <v>208</v>
      </c>
      <c r="F82" s="15">
        <v>1.8912534951957401E-4</v>
      </c>
      <c r="G82" s="15"/>
      <c r="H82" s="14" t="s">
        <v>224</v>
      </c>
      <c r="I82" s="16">
        <v>0.17681410782333301</v>
      </c>
    </row>
    <row r="83" spans="1:9" x14ac:dyDescent="0.3">
      <c r="A83" s="9" t="s">
        <v>12</v>
      </c>
      <c r="B83" s="14" t="s">
        <v>216</v>
      </c>
      <c r="C83" s="15">
        <v>1.89024457048247E-3</v>
      </c>
      <c r="D83" s="15"/>
      <c r="E83" s="14" t="s">
        <v>208</v>
      </c>
      <c r="F83" s="15">
        <v>1.7846714458660701E-4</v>
      </c>
      <c r="G83" s="15"/>
      <c r="H83" s="14" t="s">
        <v>239</v>
      </c>
      <c r="I83" s="16">
        <v>0.14046619654173501</v>
      </c>
    </row>
    <row r="84" spans="1:9" x14ac:dyDescent="0.3">
      <c r="A84" s="9" t="s">
        <v>20</v>
      </c>
      <c r="B84" s="14" t="s">
        <v>217</v>
      </c>
      <c r="C84" s="15">
        <v>2.0643075379249598E-3</v>
      </c>
      <c r="D84" s="15"/>
      <c r="E84" s="14" t="s">
        <v>208</v>
      </c>
      <c r="F84" s="15">
        <v>1.84842745155662E-4</v>
      </c>
      <c r="G84" s="15"/>
      <c r="H84" s="14" t="s">
        <v>224</v>
      </c>
      <c r="I84" s="16">
        <v>0.158502261470582</v>
      </c>
    </row>
    <row r="85" spans="1:9" x14ac:dyDescent="0.3">
      <c r="A85" s="9" t="s">
        <v>76</v>
      </c>
      <c r="B85" s="14" t="s">
        <v>218</v>
      </c>
      <c r="C85" s="15">
        <v>3.1796109795671499E-3</v>
      </c>
      <c r="D85" s="15"/>
      <c r="E85" s="14" t="s">
        <v>208</v>
      </c>
      <c r="F85" s="15">
        <v>2.4957559862637301E-4</v>
      </c>
      <c r="G85" s="15"/>
      <c r="H85" s="14" t="s">
        <v>229</v>
      </c>
      <c r="I85" s="16">
        <v>0.22137299691553999</v>
      </c>
    </row>
    <row r="86" spans="1:9" x14ac:dyDescent="0.3">
      <c r="A86" s="9" t="s">
        <v>64</v>
      </c>
      <c r="B86" s="14" t="s">
        <v>214</v>
      </c>
      <c r="C86" s="15">
        <v>5.9908766231762695E-4</v>
      </c>
      <c r="D86" s="15"/>
      <c r="E86" s="14" t="s">
        <v>215</v>
      </c>
      <c r="F86" s="15">
        <v>3.3314289234520001E-5</v>
      </c>
      <c r="G86" s="15"/>
      <c r="H86" s="14" t="s">
        <v>225</v>
      </c>
      <c r="I86" s="16">
        <v>0.110173897610714</v>
      </c>
    </row>
    <row r="87" spans="1:9" x14ac:dyDescent="0.3">
      <c r="A87" s="9" t="s">
        <v>25</v>
      </c>
      <c r="B87" s="14" t="s">
        <v>217</v>
      </c>
      <c r="C87" s="15">
        <v>2.0972092868406702E-3</v>
      </c>
      <c r="D87" s="15"/>
      <c r="E87" s="14" t="s">
        <v>208</v>
      </c>
      <c r="F87" s="15">
        <v>1.8330159674538699E-4</v>
      </c>
      <c r="G87" s="15"/>
      <c r="H87" s="14" t="s">
        <v>224</v>
      </c>
      <c r="I87" s="16">
        <v>0.15999369502557501</v>
      </c>
    </row>
    <row r="88" spans="1:9" x14ac:dyDescent="0.3">
      <c r="A88" s="9" t="s">
        <v>98</v>
      </c>
      <c r="B88" s="14" t="s">
        <v>218</v>
      </c>
      <c r="C88" s="15">
        <v>2.6186666945029699E-3</v>
      </c>
      <c r="D88" s="15"/>
      <c r="E88" s="14" t="s">
        <v>208</v>
      </c>
      <c r="F88" s="15">
        <v>2.1698649001318599E-4</v>
      </c>
      <c r="G88" s="15"/>
      <c r="H88" s="14" t="s">
        <v>224</v>
      </c>
      <c r="I88" s="16">
        <v>0.18248977677883399</v>
      </c>
    </row>
    <row r="89" spans="1:9" x14ac:dyDescent="0.3">
      <c r="A89" s="9" t="s">
        <v>66</v>
      </c>
      <c r="B89" s="14" t="s">
        <v>221</v>
      </c>
      <c r="C89" s="15">
        <v>2.3131779384351499E-3</v>
      </c>
      <c r="D89" s="15"/>
      <c r="E89" s="14" t="s">
        <v>209</v>
      </c>
      <c r="F89" s="15">
        <v>2.0369088082214899E-4</v>
      </c>
      <c r="G89" s="15"/>
      <c r="H89" s="14" t="s">
        <v>240</v>
      </c>
      <c r="I89" s="16">
        <v>0.19678776916402199</v>
      </c>
    </row>
    <row r="90" spans="1:9" x14ac:dyDescent="0.3">
      <c r="A90" s="9" t="s">
        <v>99</v>
      </c>
      <c r="B90" s="14" t="s">
        <v>218</v>
      </c>
      <c r="C90" s="15">
        <v>2.2408923478318102E-3</v>
      </c>
      <c r="D90" s="15"/>
      <c r="E90" s="14" t="s">
        <v>208</v>
      </c>
      <c r="F90" s="15">
        <v>1.56533903649343E-4</v>
      </c>
      <c r="G90" s="15"/>
      <c r="H90" s="14" t="s">
        <v>224</v>
      </c>
      <c r="I90" s="16">
        <v>0.17118092920338099</v>
      </c>
    </row>
    <row r="91" spans="1:9" x14ac:dyDescent="0.3">
      <c r="A91" s="9" t="s">
        <v>27</v>
      </c>
      <c r="B91" s="14" t="s">
        <v>218</v>
      </c>
      <c r="C91" s="15">
        <v>2.2490587005290102E-3</v>
      </c>
      <c r="D91" s="15"/>
      <c r="E91" s="14" t="s">
        <v>208</v>
      </c>
      <c r="F91" s="15">
        <v>1.9430814174722E-4</v>
      </c>
      <c r="G91" s="15"/>
      <c r="H91" s="14" t="s">
        <v>224</v>
      </c>
      <c r="I91" s="16">
        <v>0.16982399823195901</v>
      </c>
    </row>
    <row r="92" spans="1:9" x14ac:dyDescent="0.3">
      <c r="A92" s="9" t="s">
        <v>39</v>
      </c>
      <c r="B92" s="14" t="s">
        <v>218</v>
      </c>
      <c r="C92" s="15">
        <v>2.9317717757575698E-3</v>
      </c>
      <c r="D92" s="15"/>
      <c r="E92" s="14" t="s">
        <v>209</v>
      </c>
      <c r="F92" s="15">
        <v>2.5141735606912003E-4</v>
      </c>
      <c r="G92" s="15"/>
      <c r="H92" s="14" t="s">
        <v>237</v>
      </c>
      <c r="I92" s="16">
        <v>0.19416919279919401</v>
      </c>
    </row>
    <row r="93" spans="1:9" x14ac:dyDescent="0.3">
      <c r="A93" s="9" t="s">
        <v>54</v>
      </c>
      <c r="B93" s="14" t="s">
        <v>217</v>
      </c>
      <c r="C93" s="15">
        <v>1.92942197544144E-3</v>
      </c>
      <c r="D93" s="15"/>
      <c r="E93" s="14" t="s">
        <v>208</v>
      </c>
      <c r="F93" s="15">
        <v>1.6467166481971699E-4</v>
      </c>
      <c r="G93" s="15"/>
      <c r="H93" s="14" t="s">
        <v>224</v>
      </c>
      <c r="I93" s="16">
        <v>0.15238492597544601</v>
      </c>
    </row>
    <row r="94" spans="1:9" x14ac:dyDescent="0.3">
      <c r="A94" s="11" t="s">
        <v>78</v>
      </c>
      <c r="B94" s="17" t="s">
        <v>216</v>
      </c>
      <c r="C94" s="18">
        <v>1.73609924048715E-3</v>
      </c>
      <c r="D94" s="18"/>
      <c r="E94" s="17" t="s">
        <v>212</v>
      </c>
      <c r="F94" s="18">
        <v>1.23239551686724E-4</v>
      </c>
      <c r="G94" s="18"/>
      <c r="H94" s="17" t="s">
        <v>224</v>
      </c>
      <c r="I94" s="19">
        <v>0.155054754901401</v>
      </c>
    </row>
    <row r="95" spans="1:9" ht="42" customHeight="1" x14ac:dyDescent="0.3">
      <c r="A95" s="85" t="s">
        <v>280</v>
      </c>
      <c r="B95" s="85"/>
      <c r="C95" s="85"/>
      <c r="D95" s="85"/>
      <c r="E95" s="85"/>
      <c r="F95" s="85"/>
      <c r="G95" s="85"/>
      <c r="H95" s="85"/>
      <c r="I95" s="85"/>
    </row>
  </sheetData>
  <mergeCells count="5">
    <mergeCell ref="B2:C2"/>
    <mergeCell ref="E2:F2"/>
    <mergeCell ref="H2:I2"/>
    <mergeCell ref="A1:I1"/>
    <mergeCell ref="A95:I95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2F09F8-580E-4E00-BE7C-5098F563605C}">
  <dimension ref="A1:H40"/>
  <sheetViews>
    <sheetView topLeftCell="A28" workbookViewId="0">
      <selection activeCell="E40" sqref="E40"/>
    </sheetView>
  </sheetViews>
  <sheetFormatPr defaultColWidth="8.6640625" defaultRowHeight="14" x14ac:dyDescent="0.3"/>
  <cols>
    <col min="1" max="1" width="8.6640625" style="3"/>
    <col min="2" max="2" width="14.08203125" style="3" customWidth="1"/>
    <col min="3" max="3" width="13.75" style="3" customWidth="1"/>
    <col min="4" max="4" width="10.6640625" style="49" customWidth="1"/>
    <col min="5" max="16384" width="8.6640625" style="3"/>
  </cols>
  <sheetData>
    <row r="1" spans="1:5" ht="56" customHeight="1" x14ac:dyDescent="0.3">
      <c r="A1" s="92" t="s">
        <v>380</v>
      </c>
      <c r="B1" s="93"/>
      <c r="C1" s="93"/>
      <c r="D1" s="94"/>
    </row>
    <row r="2" spans="1:5" x14ac:dyDescent="0.3">
      <c r="A2" s="51"/>
      <c r="B2" s="52"/>
      <c r="C2" s="102" t="s">
        <v>356</v>
      </c>
      <c r="D2" s="103"/>
    </row>
    <row r="3" spans="1:5" x14ac:dyDescent="0.3">
      <c r="A3" s="53" t="s">
        <v>355</v>
      </c>
      <c r="B3" s="47" t="s">
        <v>206</v>
      </c>
      <c r="C3" s="47" t="s">
        <v>241</v>
      </c>
      <c r="D3" s="50" t="s">
        <v>205</v>
      </c>
    </row>
    <row r="4" spans="1:5" x14ac:dyDescent="0.3">
      <c r="A4" s="9" t="s">
        <v>284</v>
      </c>
      <c r="B4" s="43" t="s">
        <v>287</v>
      </c>
      <c r="C4" s="43" t="s">
        <v>357</v>
      </c>
      <c r="D4" s="16">
        <v>0.28083055000000001</v>
      </c>
    </row>
    <row r="5" spans="1:5" x14ac:dyDescent="0.3">
      <c r="A5" s="9" t="s">
        <v>284</v>
      </c>
      <c r="B5" s="43" t="s">
        <v>288</v>
      </c>
      <c r="C5" s="43" t="s">
        <v>358</v>
      </c>
      <c r="D5" s="16">
        <v>0.46372925199999998</v>
      </c>
    </row>
    <row r="6" spans="1:5" x14ac:dyDescent="0.3">
      <c r="A6" s="9" t="s">
        <v>284</v>
      </c>
      <c r="B6" s="43" t="s">
        <v>289</v>
      </c>
      <c r="C6" s="43" t="s">
        <v>359</v>
      </c>
      <c r="D6" s="16">
        <v>0.14608123000000001</v>
      </c>
    </row>
    <row r="7" spans="1:5" x14ac:dyDescent="0.3">
      <c r="A7" s="9" t="s">
        <v>284</v>
      </c>
      <c r="B7" s="43" t="s">
        <v>290</v>
      </c>
      <c r="C7" s="43" t="s">
        <v>360</v>
      </c>
      <c r="D7" s="16">
        <v>0.64619241000000005</v>
      </c>
    </row>
    <row r="8" spans="1:5" x14ac:dyDescent="0.3">
      <c r="A8" s="9" t="s">
        <v>284</v>
      </c>
      <c r="B8" s="43" t="s">
        <v>291</v>
      </c>
      <c r="C8" s="43" t="s">
        <v>361</v>
      </c>
      <c r="D8" s="16">
        <v>0.39111965900000001</v>
      </c>
    </row>
    <row r="9" spans="1:5" x14ac:dyDescent="0.3">
      <c r="A9" s="9" t="s">
        <v>284</v>
      </c>
      <c r="B9" s="43" t="s">
        <v>292</v>
      </c>
      <c r="C9" s="43" t="s">
        <v>362</v>
      </c>
      <c r="D9" s="16">
        <v>0.31066601300000002</v>
      </c>
    </row>
    <row r="10" spans="1:5" x14ac:dyDescent="0.3">
      <c r="A10" s="9" t="s">
        <v>284</v>
      </c>
      <c r="B10" s="43" t="s">
        <v>293</v>
      </c>
      <c r="C10" s="43" t="s">
        <v>363</v>
      </c>
      <c r="D10" s="16">
        <v>0.96012361800000001</v>
      </c>
    </row>
    <row r="11" spans="1:5" x14ac:dyDescent="0.3">
      <c r="A11" s="9" t="s">
        <v>286</v>
      </c>
      <c r="B11" s="43" t="s">
        <v>321</v>
      </c>
      <c r="C11" s="43" t="s">
        <v>364</v>
      </c>
      <c r="D11" s="16">
        <v>0.92053076300000003</v>
      </c>
    </row>
    <row r="12" spans="1:5" x14ac:dyDescent="0.3">
      <c r="A12" s="9" t="s">
        <v>286</v>
      </c>
      <c r="B12" s="43" t="s">
        <v>322</v>
      </c>
      <c r="C12" s="43" t="s">
        <v>365</v>
      </c>
      <c r="D12" s="16">
        <v>8.3277421000000004E-2</v>
      </c>
    </row>
    <row r="13" spans="1:5" x14ac:dyDescent="0.3">
      <c r="A13" s="9" t="s">
        <v>286</v>
      </c>
      <c r="B13" s="43" t="s">
        <v>323</v>
      </c>
      <c r="C13" s="43" t="s">
        <v>366</v>
      </c>
      <c r="D13" s="16">
        <v>0.5689052</v>
      </c>
    </row>
    <row r="14" spans="1:5" x14ac:dyDescent="0.3">
      <c r="A14" s="9" t="s">
        <v>286</v>
      </c>
      <c r="B14" s="43" t="s">
        <v>324</v>
      </c>
      <c r="C14" s="43" t="s">
        <v>367</v>
      </c>
      <c r="D14" s="16">
        <v>0.56760455499999996</v>
      </c>
    </row>
    <row r="15" spans="1:5" x14ac:dyDescent="0.3">
      <c r="A15" s="9" t="s">
        <v>285</v>
      </c>
      <c r="B15" s="43" t="s">
        <v>294</v>
      </c>
      <c r="C15" s="43" t="s">
        <v>368</v>
      </c>
      <c r="D15" s="16">
        <v>9.7537435000000006E-2</v>
      </c>
      <c r="E15" s="43"/>
    </row>
    <row r="16" spans="1:5" x14ac:dyDescent="0.3">
      <c r="A16" s="9" t="s">
        <v>285</v>
      </c>
      <c r="B16" s="43" t="s">
        <v>295</v>
      </c>
      <c r="C16" s="43" t="s">
        <v>369</v>
      </c>
      <c r="D16" s="16">
        <v>0.11569951000000001</v>
      </c>
    </row>
    <row r="17" spans="1:4" x14ac:dyDescent="0.3">
      <c r="A17" s="9" t="s">
        <v>285</v>
      </c>
      <c r="B17" s="43" t="s">
        <v>298</v>
      </c>
      <c r="C17" s="43" t="s">
        <v>369</v>
      </c>
      <c r="D17" s="16">
        <v>0.116384918</v>
      </c>
    </row>
    <row r="18" spans="1:4" x14ac:dyDescent="0.3">
      <c r="A18" s="9" t="s">
        <v>285</v>
      </c>
      <c r="B18" s="43" t="s">
        <v>299</v>
      </c>
      <c r="C18" s="43" t="s">
        <v>370</v>
      </c>
      <c r="D18" s="16">
        <v>0.14332824199999999</v>
      </c>
    </row>
    <row r="19" spans="1:4" x14ac:dyDescent="0.3">
      <c r="A19" s="9" t="s">
        <v>285</v>
      </c>
      <c r="B19" s="43" t="s">
        <v>300</v>
      </c>
      <c r="C19" s="43" t="s">
        <v>368</v>
      </c>
      <c r="D19" s="16">
        <v>9.0835944000000002E-2</v>
      </c>
    </row>
    <row r="20" spans="1:4" x14ac:dyDescent="0.3">
      <c r="A20" s="9" t="s">
        <v>285</v>
      </c>
      <c r="B20" s="43" t="s">
        <v>301</v>
      </c>
      <c r="C20" s="43" t="s">
        <v>371</v>
      </c>
      <c r="D20" s="16">
        <v>0.11138596200000001</v>
      </c>
    </row>
    <row r="21" spans="1:4" x14ac:dyDescent="0.3">
      <c r="A21" s="9" t="s">
        <v>285</v>
      </c>
      <c r="B21" s="43" t="s">
        <v>302</v>
      </c>
      <c r="C21" s="43" t="s">
        <v>368</v>
      </c>
      <c r="D21" s="16">
        <v>9.9143593000000002E-2</v>
      </c>
    </row>
    <row r="22" spans="1:4" x14ac:dyDescent="0.3">
      <c r="A22" s="9" t="s">
        <v>285</v>
      </c>
      <c r="B22" s="43" t="s">
        <v>303</v>
      </c>
      <c r="C22" s="43" t="s">
        <v>372</v>
      </c>
      <c r="D22" s="16">
        <v>0.202235522</v>
      </c>
    </row>
    <row r="23" spans="1:4" x14ac:dyDescent="0.3">
      <c r="A23" s="9" t="s">
        <v>285</v>
      </c>
      <c r="B23" s="43" t="s">
        <v>304</v>
      </c>
      <c r="C23" s="43" t="s">
        <v>371</v>
      </c>
      <c r="D23" s="16">
        <v>0.102522365</v>
      </c>
    </row>
    <row r="24" spans="1:4" x14ac:dyDescent="0.3">
      <c r="A24" s="9" t="s">
        <v>285</v>
      </c>
      <c r="B24" s="43" t="s">
        <v>305</v>
      </c>
      <c r="C24" s="43" t="s">
        <v>371</v>
      </c>
      <c r="D24" s="16">
        <v>0.107225978</v>
      </c>
    </row>
    <row r="25" spans="1:4" x14ac:dyDescent="0.3">
      <c r="A25" s="9" t="s">
        <v>285</v>
      </c>
      <c r="B25" s="43" t="s">
        <v>306</v>
      </c>
      <c r="C25" s="43" t="s">
        <v>371</v>
      </c>
      <c r="D25" s="16">
        <v>0.105577185</v>
      </c>
    </row>
    <row r="26" spans="1:4" x14ac:dyDescent="0.3">
      <c r="A26" s="9" t="s">
        <v>285</v>
      </c>
      <c r="B26" s="43" t="s">
        <v>307</v>
      </c>
      <c r="C26" s="43" t="s">
        <v>373</v>
      </c>
      <c r="D26" s="16">
        <v>0.13487696900000001</v>
      </c>
    </row>
    <row r="27" spans="1:4" x14ac:dyDescent="0.3">
      <c r="A27" s="9" t="s">
        <v>285</v>
      </c>
      <c r="B27" s="43" t="s">
        <v>308</v>
      </c>
      <c r="C27" s="43" t="s">
        <v>374</v>
      </c>
      <c r="D27" s="16">
        <v>0.115230123</v>
      </c>
    </row>
    <row r="28" spans="1:4" x14ac:dyDescent="0.3">
      <c r="A28" s="9" t="s">
        <v>285</v>
      </c>
      <c r="B28" s="43" t="s">
        <v>309</v>
      </c>
      <c r="C28" s="43" t="s">
        <v>368</v>
      </c>
      <c r="D28" s="16">
        <v>0.101895662</v>
      </c>
    </row>
    <row r="29" spans="1:4" x14ac:dyDescent="0.3">
      <c r="A29" s="9" t="s">
        <v>285</v>
      </c>
      <c r="B29" s="55" t="s">
        <v>383</v>
      </c>
      <c r="C29" s="43" t="s">
        <v>384</v>
      </c>
      <c r="D29" s="16">
        <v>3.6422327999999997E-2</v>
      </c>
    </row>
    <row r="30" spans="1:4" x14ac:dyDescent="0.3">
      <c r="A30" s="9" t="s">
        <v>285</v>
      </c>
      <c r="B30" s="55" t="s">
        <v>386</v>
      </c>
      <c r="C30" s="43" t="s">
        <v>385</v>
      </c>
      <c r="D30" s="16">
        <v>2.9167226000000001E-2</v>
      </c>
    </row>
    <row r="31" spans="1:4" x14ac:dyDescent="0.3">
      <c r="A31" s="9" t="s">
        <v>285</v>
      </c>
      <c r="B31" s="43" t="s">
        <v>312</v>
      </c>
      <c r="C31" s="43" t="s">
        <v>368</v>
      </c>
      <c r="D31" s="16">
        <v>9.1603610000000002E-2</v>
      </c>
    </row>
    <row r="32" spans="1:4" x14ac:dyDescent="0.3">
      <c r="A32" s="9" t="s">
        <v>285</v>
      </c>
      <c r="B32" s="43" t="s">
        <v>313</v>
      </c>
      <c r="C32" s="43" t="s">
        <v>371</v>
      </c>
      <c r="D32" s="16">
        <v>0.108541764</v>
      </c>
    </row>
    <row r="33" spans="1:8" x14ac:dyDescent="0.3">
      <c r="A33" s="9" t="s">
        <v>285</v>
      </c>
      <c r="B33" s="43" t="s">
        <v>314</v>
      </c>
      <c r="C33" s="43" t="s">
        <v>375</v>
      </c>
      <c r="D33" s="16">
        <v>0.19225684800000001</v>
      </c>
    </row>
    <row r="34" spans="1:8" x14ac:dyDescent="0.3">
      <c r="A34" s="9" t="s">
        <v>285</v>
      </c>
      <c r="B34" s="43" t="s">
        <v>315</v>
      </c>
      <c r="C34" s="43" t="s">
        <v>368</v>
      </c>
      <c r="D34" s="16">
        <v>0.101626759</v>
      </c>
    </row>
    <row r="35" spans="1:8" x14ac:dyDescent="0.3">
      <c r="A35" s="9" t="s">
        <v>285</v>
      </c>
      <c r="B35" s="43" t="s">
        <v>316</v>
      </c>
      <c r="C35" s="43" t="s">
        <v>369</v>
      </c>
      <c r="D35" s="16">
        <v>0.111695868</v>
      </c>
    </row>
    <row r="36" spans="1:8" x14ac:dyDescent="0.3">
      <c r="A36" s="9" t="s">
        <v>285</v>
      </c>
      <c r="B36" s="43" t="s">
        <v>317</v>
      </c>
      <c r="C36" s="43" t="s">
        <v>373</v>
      </c>
      <c r="D36" s="16">
        <v>0.121207942</v>
      </c>
    </row>
    <row r="37" spans="1:8" x14ac:dyDescent="0.3">
      <c r="A37" s="9" t="s">
        <v>285</v>
      </c>
      <c r="B37" s="43" t="s">
        <v>318</v>
      </c>
      <c r="C37" s="43" t="s">
        <v>376</v>
      </c>
      <c r="D37" s="16">
        <v>0.185849606</v>
      </c>
    </row>
    <row r="38" spans="1:8" x14ac:dyDescent="0.3">
      <c r="A38" s="9" t="s">
        <v>285</v>
      </c>
      <c r="B38" s="43" t="s">
        <v>319</v>
      </c>
      <c r="C38" s="43" t="s">
        <v>377</v>
      </c>
      <c r="D38" s="16">
        <v>9.6004803999999999E-2</v>
      </c>
    </row>
    <row r="39" spans="1:8" x14ac:dyDescent="0.3">
      <c r="A39" s="9" t="s">
        <v>285</v>
      </c>
      <c r="B39" s="43" t="s">
        <v>320</v>
      </c>
      <c r="C39" s="43" t="s">
        <v>378</v>
      </c>
      <c r="D39" s="16">
        <v>0.17233094099999999</v>
      </c>
    </row>
    <row r="40" spans="1:8" ht="84" customHeight="1" x14ac:dyDescent="0.3">
      <c r="A40" s="104" t="s">
        <v>379</v>
      </c>
      <c r="B40" s="105"/>
      <c r="C40" s="105"/>
      <c r="D40" s="106"/>
      <c r="F40" s="48"/>
      <c r="G40" s="48"/>
      <c r="H40" s="48"/>
    </row>
  </sheetData>
  <mergeCells count="3">
    <mergeCell ref="C2:D2"/>
    <mergeCell ref="A1:D1"/>
    <mergeCell ref="A40:D40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eTable1</vt:lpstr>
      <vt:lpstr>eTable2</vt:lpstr>
      <vt:lpstr>eTable3</vt:lpstr>
      <vt:lpstr>eTable4</vt:lpstr>
      <vt:lpstr>eTable5</vt:lpstr>
      <vt:lpstr>eTable6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 Xueer</dc:creator>
  <cp:lastModifiedBy>Zhang Xueer</cp:lastModifiedBy>
  <dcterms:created xsi:type="dcterms:W3CDTF">2015-06-05T18:19:34Z</dcterms:created>
  <dcterms:modified xsi:type="dcterms:W3CDTF">2020-10-13T12:10:55Z</dcterms:modified>
</cp:coreProperties>
</file>